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externalLinks/externalLink9.xml" ContentType="application/vnd.openxmlformats-officedocument.spreadsheetml.externalLink+xml"/>
  <Override PartName="/xl/externalLinks/externalLink10.xml" ContentType="application/vnd.openxmlformats-officedocument.spreadsheetml.externalLink+xml"/>
  <Override PartName="/xl/externalLinks/externalLink11.xml" ContentType="application/vnd.openxmlformats-officedocument.spreadsheetml.externalLink+xml"/>
  <Override PartName="/xl/externalLinks/externalLink12.xml" ContentType="application/vnd.openxmlformats-officedocument.spreadsheetml.externalLink+xml"/>
  <Override PartName="/xl/externalLinks/externalLink13.xml" ContentType="application/vnd.openxmlformats-officedocument.spreadsheetml.externalLink+xml"/>
  <Override PartName="/xl/externalLinks/externalLink14.xml" ContentType="application/vnd.openxmlformats-officedocument.spreadsheetml.externalLink+xml"/>
  <Override PartName="/xl/externalLinks/externalLink15.xml" ContentType="application/vnd.openxmlformats-officedocument.spreadsheetml.externalLink+xml"/>
  <Override PartName="/xl/externalLinks/externalLink16.xml" ContentType="application/vnd.openxmlformats-officedocument.spreadsheetml.externalLink+xml"/>
  <Override PartName="/xl/externalLinks/externalLink17.xml" ContentType="application/vnd.openxmlformats-officedocument.spreadsheetml.externalLink+xml"/>
  <Override PartName="/xl/externalLinks/externalLink18.xml" ContentType="application/vnd.openxmlformats-officedocument.spreadsheetml.externalLink+xml"/>
  <Override PartName="/xl/externalLinks/externalLink19.xml" ContentType="application/vnd.openxmlformats-officedocument.spreadsheetml.externalLink+xml"/>
  <Override PartName="/xl/externalLinks/externalLink20.xml" ContentType="application/vnd.openxmlformats-officedocument.spreadsheetml.externalLink+xml"/>
  <Override PartName="/xl/externalLinks/externalLink2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24226"/>
  <mc:AlternateContent xmlns:mc="http://schemas.openxmlformats.org/markup-compatibility/2006">
    <mc:Choice Requires="x15">
      <x15ac:absPath xmlns:x15ac="http://schemas.microsoft.com/office/spreadsheetml/2010/11/ac" url="\\Dstfs02\01170_市町村課$\01_所属全体フォルダ\3行政班\令和7年度\02 公務員ライン\20_市町村職員の状況\05_1_HP更新\06各表エクセルファイル\"/>
    </mc:Choice>
  </mc:AlternateContent>
  <xr:revisionPtr revIDLastSave="0" documentId="13_ncr:1_{57AF43F1-E457-40C1-A1EE-9745F7FDF1AD}" xr6:coauthVersionLast="47" xr6:coauthVersionMax="47" xr10:uidLastSave="{00000000-0000-0000-0000-000000000000}"/>
  <bookViews>
    <workbookView xWindow="28680" yWindow="-120" windowWidth="29040" windowHeight="15720" xr2:uid="{9A98B277-C6FB-4248-898E-F827AE194826}"/>
  </bookViews>
  <sheets>
    <sheet name="Ｒ7目次" sheetId="37" r:id="rId1"/>
    <sheet name="Ⅰ-2" sheetId="78" r:id="rId2"/>
    <sheet name="Ⅰ-3-1①" sheetId="79" r:id="rId3"/>
    <sheet name="Ⅰ-3-1②" sheetId="80" r:id="rId4"/>
    <sheet name="Ⅰ-3-2①" sheetId="41" r:id="rId5"/>
    <sheet name="Ⅰ-3-2②" sheetId="42" r:id="rId6"/>
    <sheet name="Ⅰ-4-1" sheetId="1" r:id="rId7"/>
    <sheet name="Ⅰ-4-2" sheetId="81" r:id="rId8"/>
    <sheet name="Ⅰ-7-1" sheetId="43" r:id="rId9"/>
    <sheet name="Ⅰ-8-1" sheetId="82" r:id="rId10"/>
    <sheet name="Ⅱ-1①" sheetId="58" r:id="rId11"/>
    <sheet name="Ⅱ-1-②" sheetId="47" r:id="rId12"/>
    <sheet name="Ⅱ-2①" sheetId="59" r:id="rId13"/>
    <sheet name="Ⅱ-2-②" sheetId="48" r:id="rId14"/>
    <sheet name="Ⅱ-3①" sheetId="3" r:id="rId15"/>
    <sheet name="Ⅱ-3②" sheetId="60" r:id="rId16"/>
    <sheet name="Ⅱ-4①" sheetId="5" r:id="rId17"/>
    <sheet name="Ⅱ-4②" sheetId="61" r:id="rId18"/>
    <sheet name="Ⅱ-5①" sheetId="62" r:id="rId19"/>
    <sheet name="Ⅱ-5②" sheetId="63" r:id="rId20"/>
    <sheet name="Ⅱ-6①" sheetId="9" r:id="rId21"/>
    <sheet name="Ⅱ-6②" sheetId="64" r:id="rId22"/>
    <sheet name="Ⅲ-1①" sheetId="83" r:id="rId23"/>
    <sheet name="Ⅲ-1②" sheetId="84" r:id="rId24"/>
    <sheet name="Ⅲ-2①" sheetId="85" r:id="rId25"/>
    <sheet name="Ⅲ-2②" sheetId="86" r:id="rId26"/>
    <sheet name="Ⅲ-3①" sheetId="87" r:id="rId27"/>
    <sheet name="Ⅲ-3②" sheetId="88" r:id="rId28"/>
    <sheet name="Ⅲ-4" sheetId="89" r:id="rId29"/>
    <sheet name="Ⅲ-5" sheetId="90" r:id="rId30"/>
    <sheet name="Ⅲ-6" sheetId="91" r:id="rId31"/>
    <sheet name="Ⅲ-7" sheetId="92" r:id="rId32"/>
    <sheet name="Ⅲ-8" sheetId="93" r:id="rId33"/>
    <sheet name="Ⅲ-9" sheetId="94" r:id="rId34"/>
    <sheet name="Ⅲ-10①" sheetId="95" r:id="rId35"/>
    <sheet name="Ⅲ-10②" sheetId="98" r:id="rId36"/>
    <sheet name="Ⅲ-11①" sheetId="96" r:id="rId37"/>
    <sheet name="Ⅲ-11②" sheetId="99" r:id="rId38"/>
    <sheet name="Ⅲ-12①" sheetId="97" r:id="rId39"/>
    <sheet name="Ⅲ-12②" sheetId="100" r:id="rId40"/>
    <sheet name="Ⅲ-13" sheetId="32" r:id="rId41"/>
    <sheet name="Ⅲ-14表①" sheetId="73" r:id="rId42"/>
    <sheet name="Ⅲ-14表②" sheetId="74" r:id="rId43"/>
    <sheet name="Ⅲ-14表③" sheetId="75" r:id="rId44"/>
    <sheet name="Ⅲ-15" sheetId="33" r:id="rId45"/>
    <sheet name="Ⅲ-16" sheetId="34" r:id="rId46"/>
    <sheet name="Ⅳ-1" sheetId="50" r:id="rId47"/>
    <sheet name="Ⅳ-2" sheetId="51" r:id="rId48"/>
    <sheet name="Ⅳ-3" sheetId="52" r:id="rId49"/>
    <sheet name="Ⅳ-４" sheetId="101" r:id="rId50"/>
    <sheet name="Ⅴ-１①" sheetId="102" r:id="rId51"/>
    <sheet name="Ⅴ-１②" sheetId="103" r:id="rId52"/>
    <sheet name="Ⅴ-２" sheetId="77" r:id="rId53"/>
  </sheets>
  <externalReferences>
    <externalReference r:id="rId54"/>
    <externalReference r:id="rId55"/>
    <externalReference r:id="rId56"/>
    <externalReference r:id="rId57"/>
    <externalReference r:id="rId58"/>
    <externalReference r:id="rId59"/>
    <externalReference r:id="rId60"/>
    <externalReference r:id="rId61"/>
    <externalReference r:id="rId62"/>
    <externalReference r:id="rId63"/>
    <externalReference r:id="rId64"/>
    <externalReference r:id="rId65"/>
    <externalReference r:id="rId66"/>
    <externalReference r:id="rId67"/>
    <externalReference r:id="rId68"/>
    <externalReference r:id="rId69"/>
    <externalReference r:id="rId70"/>
    <externalReference r:id="rId71"/>
    <externalReference r:id="rId72"/>
    <externalReference r:id="rId73"/>
    <externalReference r:id="rId74"/>
  </externalReferences>
  <definedNames>
    <definedName name="_1T_26_特別職に属する職員等の定数及び給料_報酬_額に関する調" localSheetId="0">#REF!</definedName>
    <definedName name="_1T_26_特別職に属する職員等の定数及び給料_報酬_額に関する調">#REF!</definedName>
    <definedName name="_a" hidden="1">'[1]#REF'!$B$9:$B$51</definedName>
    <definedName name="_Fill" localSheetId="1" hidden="1">#REF!</definedName>
    <definedName name="_Fill" localSheetId="25" hidden="1">#REF!</definedName>
    <definedName name="_Fill" localSheetId="46" hidden="1">#REF!</definedName>
    <definedName name="_Fill" localSheetId="47" hidden="1">#REF!</definedName>
    <definedName name="_Fill" localSheetId="48" hidden="1">#REF!</definedName>
    <definedName name="_Fill" localSheetId="49" hidden="1">#REF!</definedName>
    <definedName name="_Fill" localSheetId="0" hidden="1">#REF!</definedName>
    <definedName name="_Fill" hidden="1">[2]RAK01AD!$B$9:$B$51</definedName>
    <definedName name="_xlnm._FilterDatabase" localSheetId="1" hidden="1">'Ⅰ-2'!#REF!</definedName>
    <definedName name="_xlnm._FilterDatabase" localSheetId="2" hidden="1">'Ⅰ-3-1①'!#REF!</definedName>
    <definedName name="_xlnm._FilterDatabase" localSheetId="6" hidden="1">'Ⅰ-4-1'!$A$8:$AY$64</definedName>
    <definedName name="_xlnm._FilterDatabase" localSheetId="8" hidden="1">'Ⅰ-7-1'!$A$4:$O$41</definedName>
    <definedName name="_xlnm._FilterDatabase" localSheetId="13" hidden="1">'Ⅱ-2-②'!$BC$2:$BC$49</definedName>
    <definedName name="_xlnm._FilterDatabase" localSheetId="19" hidden="1">'Ⅱ-5②'!$B$1:$AF$48</definedName>
    <definedName name="_xlnm._FilterDatabase" localSheetId="34" hidden="1">'Ⅲ-10①'!$A$4:$AM$42</definedName>
    <definedName name="_xlnm._FilterDatabase" localSheetId="35" hidden="1">'Ⅲ-10②'!$A$4:$AM$38</definedName>
    <definedName name="_xlnm._FilterDatabase" localSheetId="36" hidden="1">'Ⅲ-11①'!$A$4:$AK$42</definedName>
    <definedName name="_xlnm._FilterDatabase" localSheetId="37" hidden="1">'Ⅲ-11②'!$A$4:$AK$38</definedName>
    <definedName name="_xlnm._FilterDatabase" localSheetId="38" hidden="1">'Ⅲ-12①'!$A$4:$AG$42</definedName>
    <definedName name="_xlnm._FilterDatabase" localSheetId="39" hidden="1">'Ⅲ-12②'!$A$4:$AG$38</definedName>
    <definedName name="_xlnm._FilterDatabase" localSheetId="41" hidden="1">'Ⅲ-14表①'!$B$6:$AP$126</definedName>
    <definedName name="_xlnm._FilterDatabase" localSheetId="42" hidden="1">'Ⅲ-14表②'!$B$6:$AJ$126</definedName>
    <definedName name="_xlnm._FilterDatabase" localSheetId="43" hidden="1">'Ⅲ-14表③'!$B$6:$AJ$103</definedName>
    <definedName name="_xlnm._FilterDatabase" localSheetId="44" hidden="1">'Ⅲ-15'!$A$5:$W$63</definedName>
    <definedName name="_xlnm._FilterDatabase" localSheetId="45" hidden="1">'Ⅲ-16'!$A$5:$K$62</definedName>
    <definedName name="_xlnm._FilterDatabase" localSheetId="25" hidden="1">'Ⅲ-2②'!$A$4:$AA$4</definedName>
    <definedName name="_xlnm._FilterDatabase" localSheetId="26" hidden="1">'Ⅲ-3①'!$A$4:$Z$66</definedName>
    <definedName name="_xlnm._FilterDatabase" localSheetId="27" hidden="1">'Ⅲ-3②'!$A$4:$Z$48</definedName>
    <definedName name="_xlnm._FilterDatabase" localSheetId="32" hidden="1">'Ⅲ-8'!$A$4:$K$58</definedName>
    <definedName name="_xlnm._FilterDatabase" localSheetId="50" hidden="1">'Ⅴ-１①'!$A$6:$M$63</definedName>
    <definedName name="_Key1" localSheetId="0" hidden="1">#REF!</definedName>
    <definedName name="_Key1" hidden="1">#REF!</definedName>
    <definedName name="_Order1" localSheetId="1" hidden="1">0</definedName>
    <definedName name="_Order1" localSheetId="14" hidden="1">0</definedName>
    <definedName name="_Order1" localSheetId="15" hidden="1">0</definedName>
    <definedName name="_Order1" localSheetId="22" hidden="1">0</definedName>
    <definedName name="_Order1" localSheetId="46" hidden="1">0</definedName>
    <definedName name="_Order1" localSheetId="47" hidden="1">0</definedName>
    <definedName name="_Order1" localSheetId="48" hidden="1">0</definedName>
    <definedName name="_Order1" localSheetId="49" hidden="1">0</definedName>
    <definedName name="_Order1" localSheetId="0" hidden="1">0</definedName>
    <definedName name="_Order1" hidden="1">255</definedName>
    <definedName name="_Order2" hidden="1">255</definedName>
    <definedName name="_Sort" localSheetId="0" hidden="1">#REF!</definedName>
    <definedName name="_Sort" hidden="1">#REF!</definedName>
    <definedName name="\A">#REF!</definedName>
    <definedName name="\C">#REF!</definedName>
    <definedName name="\P">#REF!</definedName>
    <definedName name="\S">#REF!</definedName>
    <definedName name="\Z">#REF!</definedName>
    <definedName name="Ａ" localSheetId="6">#REF!</definedName>
    <definedName name="a" localSheetId="34">#REF!</definedName>
    <definedName name="a" localSheetId="35">#REF!</definedName>
    <definedName name="a" localSheetId="36">#REF!</definedName>
    <definedName name="a" localSheetId="37">#REF!</definedName>
    <definedName name="a" localSheetId="38">#REF!</definedName>
    <definedName name="a" localSheetId="39">#REF!</definedName>
    <definedName name="Ａ">#REF!</definedName>
    <definedName name="A201." localSheetId="34">#REF!</definedName>
    <definedName name="A201." localSheetId="35">#REF!</definedName>
    <definedName name="A201." localSheetId="36">#REF!</definedName>
    <definedName name="A201." localSheetId="37">#REF!</definedName>
    <definedName name="A201." localSheetId="38">#REF!</definedName>
    <definedName name="A201." localSheetId="39">#REF!</definedName>
    <definedName name="A201." localSheetId="24">#REF!</definedName>
    <definedName name="A201." localSheetId="26">#REF!</definedName>
    <definedName name="A201." localSheetId="52">#REF!</definedName>
    <definedName name="A201.">#REF!</definedName>
    <definedName name="B" localSheetId="35">'[3]Ⅰ　給与改定'!#REF!</definedName>
    <definedName name="B" localSheetId="37">'[3]Ⅰ　給与改定'!#REF!</definedName>
    <definedName name="B" localSheetId="39">'[3]Ⅰ　給与改定'!#REF!</definedName>
    <definedName name="B" localSheetId="52">'[4]Ⅰ　給与改定'!#REF!</definedName>
    <definedName name="B" localSheetId="0">#REF!</definedName>
    <definedName name="B">'[3]Ⅰ　給与改定'!#REF!</definedName>
    <definedName name="card" localSheetId="0">#REF!</definedName>
    <definedName name="card">[5]Sheet2!$C$8:$BL$62</definedName>
    <definedName name="code" localSheetId="48">#REF!</definedName>
    <definedName name="code" localSheetId="49">#REF!</definedName>
    <definedName name="code" localSheetId="0">#REF!</definedName>
    <definedName name="code">#REF!</definedName>
    <definedName name="code02" localSheetId="48">#REF!</definedName>
    <definedName name="code02" localSheetId="49">#REF!</definedName>
    <definedName name="code02" localSheetId="0">#REF!</definedName>
    <definedName name="code02">#REF!</definedName>
    <definedName name="code03" localSheetId="48">#REF!</definedName>
    <definedName name="code03" localSheetId="49">#REF!</definedName>
    <definedName name="code03" localSheetId="0">#REF!</definedName>
    <definedName name="code03">#REF!</definedName>
    <definedName name="code05" localSheetId="48">#REF!</definedName>
    <definedName name="code05" localSheetId="49">#REF!</definedName>
    <definedName name="code05">#REF!</definedName>
    <definedName name="code06" localSheetId="48">#REF!</definedName>
    <definedName name="code06" localSheetId="49">#REF!</definedName>
    <definedName name="code06">#REF!</definedName>
    <definedName name="code07" localSheetId="48">#REF!</definedName>
    <definedName name="code07" localSheetId="49">#REF!</definedName>
    <definedName name="code07">#REF!</definedName>
    <definedName name="code08" localSheetId="48">#REF!</definedName>
    <definedName name="code08" localSheetId="49">#REF!</definedName>
    <definedName name="code08">#REF!</definedName>
    <definedName name="code09" localSheetId="48">#REF!</definedName>
    <definedName name="code09" localSheetId="49">#REF!</definedName>
    <definedName name="code09">#REF!</definedName>
    <definedName name="code10" localSheetId="48">#REF!</definedName>
    <definedName name="code10" localSheetId="49">#REF!</definedName>
    <definedName name="code10">#REF!</definedName>
    <definedName name="code11" localSheetId="48">#REF!</definedName>
    <definedName name="code11" localSheetId="49">#REF!</definedName>
    <definedName name="code11">#REF!</definedName>
    <definedName name="data1" localSheetId="49">'[6]第１表 基礎データ'!$B$6:$V$58</definedName>
    <definedName name="data1" localSheetId="0">#REF!</definedName>
    <definedName name="data1">#REF!</definedName>
    <definedName name="data2" localSheetId="11">'[7]第２表 基礎データ'!$B$5:$DU$47</definedName>
    <definedName name="data2" localSheetId="13">'[7]第２表 基礎データ'!$B$5:$DU$47</definedName>
    <definedName name="data2" localSheetId="49">'[6]第２表 基礎データ'!$B$5:$DU$57</definedName>
    <definedName name="data2" localSheetId="0">#REF!</definedName>
    <definedName name="data2">#REF!</definedName>
    <definedName name="_xlnm.Print_Area" localSheetId="2">'Ⅰ-3-1①'!$A$1:$N$64</definedName>
    <definedName name="_xlnm.Print_Area" localSheetId="3">'Ⅰ-3-1②'!$A$1:$R$76</definedName>
    <definedName name="_xlnm.Print_Area" localSheetId="4">'Ⅰ-3-2①'!$A$1:$H$56</definedName>
    <definedName name="_xlnm.Print_Area" localSheetId="6">'Ⅰ-4-1'!$A$1:$AR$62</definedName>
    <definedName name="_xlnm.Print_Area" localSheetId="7">'Ⅰ-4-2'!$A$1:$O$40</definedName>
    <definedName name="_xlnm.Print_Area" localSheetId="8">'Ⅰ-7-1'!$A$1:$M$41</definedName>
    <definedName name="_xlnm.Print_Area" localSheetId="10">'Ⅱ-1①'!$A$1:$P$69</definedName>
    <definedName name="_xlnm.Print_Area" localSheetId="11">'Ⅱ-1-②'!$A$1:$P$57</definedName>
    <definedName name="_xlnm.Print_Area" localSheetId="12">'Ⅱ-2①'!$A$1:$BD$69</definedName>
    <definedName name="_xlnm.Print_Area" localSheetId="13">'Ⅱ-2-②'!$A$1:$BC$55</definedName>
    <definedName name="_xlnm.Print_Area" localSheetId="14">'Ⅱ-3①'!$A$1:$V$70</definedName>
    <definedName name="_xlnm.Print_Area" localSheetId="15">'Ⅱ-3②'!$A$1:$V$49</definedName>
    <definedName name="_xlnm.Print_Area" localSheetId="16">'Ⅱ-4①'!$A$1:$I$70</definedName>
    <definedName name="_xlnm.Print_Area" localSheetId="17">'Ⅱ-4②'!$A$1:$H$49</definedName>
    <definedName name="_xlnm.Print_Area" localSheetId="18">'Ⅱ-5①'!$A$1:$AF$69</definedName>
    <definedName name="_xlnm.Print_Area" localSheetId="19">'Ⅱ-5②'!$A$1:$AE$49</definedName>
    <definedName name="_xlnm.Print_Area" localSheetId="20">'Ⅱ-6①'!$A$1:$T$69</definedName>
    <definedName name="_xlnm.Print_Area" localSheetId="21">'Ⅱ-6②'!$A$1:$T$49</definedName>
    <definedName name="_xlnm.Print_Area" localSheetId="34">'Ⅲ-10①'!$A$1:$AI$68</definedName>
    <definedName name="_xlnm.Print_Area" localSheetId="35">'Ⅲ-10②'!$A$1:$AI$50</definedName>
    <definedName name="_xlnm.Print_Area" localSheetId="22">'Ⅲ-1①'!$A$1:$Y$67</definedName>
    <definedName name="_xlnm.Print_Area" localSheetId="36">'Ⅲ-11①'!$A$1:$AI$68</definedName>
    <definedName name="_xlnm.Print_Area" localSheetId="37">'Ⅲ-11②'!$A$1:$AI$50</definedName>
    <definedName name="_xlnm.Print_Area" localSheetId="23">'Ⅲ-1②'!$A$1:$Y$49</definedName>
    <definedName name="_xlnm.Print_Area" localSheetId="38">'Ⅲ-12①'!$A$1:$AI$68</definedName>
    <definedName name="_xlnm.Print_Area" localSheetId="39">'Ⅲ-12②'!$A$1:$AI$50</definedName>
    <definedName name="_xlnm.Print_Area" localSheetId="40">'Ⅲ-13'!$A$1:$AJ$63</definedName>
    <definedName name="_xlnm.Print_Area" localSheetId="41">'Ⅲ-14表①'!$A$1:$AM$126</definedName>
    <definedName name="_xlnm.Print_Area" localSheetId="42">'Ⅲ-14表②'!$A$1:$AM$126</definedName>
    <definedName name="_xlnm.Print_Area" localSheetId="43">'Ⅲ-14表③'!$A$1:$AM$126</definedName>
    <definedName name="_xlnm.Print_Area" localSheetId="44">'Ⅲ-15'!$A$1:$W$63</definedName>
    <definedName name="_xlnm.Print_Area" localSheetId="45">'Ⅲ-16'!$A$1:$I$62</definedName>
    <definedName name="_xlnm.Print_Area" localSheetId="24">'Ⅲ-2①'!$A$1:$Y$67</definedName>
    <definedName name="_xlnm.Print_Area" localSheetId="25">'Ⅲ-2②'!$A$1:$Y$49</definedName>
    <definedName name="_xlnm.Print_Area" localSheetId="26">'Ⅲ-3①'!$A$1:$Z$68</definedName>
    <definedName name="_xlnm.Print_Area" localSheetId="27">'Ⅲ-3②'!$A$1:$Z$50</definedName>
    <definedName name="_xlnm.Print_Area" localSheetId="28">'Ⅲ-4'!$B$1:$K$58</definedName>
    <definedName name="_xlnm.Print_Area" localSheetId="29">'Ⅲ-5'!$B$1:$K$58</definedName>
    <definedName name="_xlnm.Print_Area" localSheetId="30">'Ⅲ-6'!$B$1:$K$58</definedName>
    <definedName name="_xlnm.Print_Area" localSheetId="31">'Ⅲ-7'!$B$1:$K$58</definedName>
    <definedName name="_xlnm.Print_Area" localSheetId="32">'Ⅲ-8'!$B$1:$K$59</definedName>
    <definedName name="_xlnm.Print_Area" localSheetId="33">'Ⅲ-9'!$B$1:$K$59</definedName>
    <definedName name="_xlnm.Print_Area" localSheetId="46">'Ⅳ-1'!$A$1:$Q$110</definedName>
    <definedName name="_xlnm.Print_Area" localSheetId="47">'Ⅳ-2'!$A$1:$G$109</definedName>
    <definedName name="_xlnm.Print_Area" localSheetId="50">'Ⅴ-１①'!$A$1:$L$62</definedName>
    <definedName name="_xlnm.Print_Area" localSheetId="51">'Ⅴ-１②'!$A$1:$P$63</definedName>
    <definedName name="_xlnm.Print_Area" localSheetId="52">'Ⅴ-２'!$A$1:$J$58</definedName>
    <definedName name="_xlnm.Print_Area" localSheetId="0">'Ｒ7目次'!$A$1:$B$54</definedName>
    <definedName name="_xlnm.Print_Titles" localSheetId="6">'Ⅰ-4-1'!$3:$8</definedName>
    <definedName name="_xlnm.Print_Titles" localSheetId="10">'Ⅱ-1①'!$A:$A,'Ⅱ-1①'!$1:$4</definedName>
    <definedName name="_xlnm.Print_Titles" localSheetId="11">'Ⅱ-1-②'!$A:$A,'Ⅱ-1-②'!$1:$4</definedName>
    <definedName name="_xlnm.Print_Titles" localSheetId="12">'Ⅱ-2①'!$A:$A,'Ⅱ-2①'!$1:$4</definedName>
    <definedName name="_xlnm.Print_Titles" localSheetId="13">'Ⅱ-2-②'!$A:$A,'Ⅱ-2-②'!$1:$4</definedName>
    <definedName name="_xlnm.Print_Titles" localSheetId="14">'Ⅱ-3①'!$A:$A,'Ⅱ-3①'!$1:$4</definedName>
    <definedName name="_xlnm.Print_Titles" localSheetId="15">'Ⅱ-3②'!$A:$A,'Ⅱ-3②'!$1:$4</definedName>
    <definedName name="_xlnm.Print_Titles" localSheetId="16">'Ⅱ-4①'!$A:$A,'Ⅱ-4①'!$1:$4</definedName>
    <definedName name="_xlnm.Print_Titles" localSheetId="17">'Ⅱ-4②'!$A:$A,'Ⅱ-4②'!$1:$4</definedName>
    <definedName name="_xlnm.Print_Titles" localSheetId="18">'Ⅱ-5①'!$A:$A,'Ⅱ-5①'!$1:$4</definedName>
    <definedName name="_xlnm.Print_Titles" localSheetId="19">'Ⅱ-5②'!$A:$A,'Ⅱ-5②'!$1:$4</definedName>
    <definedName name="_xlnm.Print_Titles" localSheetId="20">'Ⅱ-6①'!$A:$A,'Ⅱ-6①'!$1:$4</definedName>
    <definedName name="_xlnm.Print_Titles" localSheetId="21">'Ⅱ-6②'!$A:$A,'Ⅱ-6②'!$1:$4</definedName>
    <definedName name="_xlnm.Print_Titles" localSheetId="34">'Ⅲ-10①'!$A:$A,'Ⅲ-10①'!$1:$4</definedName>
    <definedName name="_xlnm.Print_Titles" localSheetId="35">'Ⅲ-10②'!$A:$A,'Ⅲ-10②'!$1:$4</definedName>
    <definedName name="_xlnm.Print_Titles" localSheetId="22">'Ⅲ-1①'!$A:$A,'Ⅲ-1①'!$1:$4</definedName>
    <definedName name="_xlnm.Print_Titles" localSheetId="36">'Ⅲ-11①'!$A:$A,'Ⅲ-11①'!$1:$4</definedName>
    <definedName name="_xlnm.Print_Titles" localSheetId="37">'Ⅲ-11②'!$A:$A,'Ⅲ-11②'!$1:$4</definedName>
    <definedName name="_xlnm.Print_Titles" localSheetId="23">'Ⅲ-1②'!$A:$A,'Ⅲ-1②'!$1:$4</definedName>
    <definedName name="_xlnm.Print_Titles" localSheetId="38">'Ⅲ-12①'!$A:$A,'Ⅲ-12①'!$1:$4</definedName>
    <definedName name="_xlnm.Print_Titles" localSheetId="39">'Ⅲ-12②'!$A:$A,'Ⅲ-12②'!$1:$4</definedName>
    <definedName name="_xlnm.Print_Titles" localSheetId="40">'Ⅲ-13'!$A:$A,'Ⅲ-13'!$1:$5</definedName>
    <definedName name="_xlnm.Print_Titles" localSheetId="41">'Ⅲ-14表①'!$A:$B,'Ⅲ-14表①'!$1:$6</definedName>
    <definedName name="_xlnm.Print_Titles" localSheetId="42">'Ⅲ-14表②'!$A:$B,'Ⅲ-14表②'!$1:$6</definedName>
    <definedName name="_xlnm.Print_Titles" localSheetId="43">'Ⅲ-14表③'!$A:$B,'Ⅲ-14表③'!$1:$6</definedName>
    <definedName name="_xlnm.Print_Titles" localSheetId="44">'Ⅲ-15'!$A:$A,'Ⅲ-15'!$1:$5</definedName>
    <definedName name="_xlnm.Print_Titles" localSheetId="45">'Ⅲ-16'!$A:$A,'Ⅲ-16'!$1:$4</definedName>
    <definedName name="_xlnm.Print_Titles" localSheetId="24">'Ⅲ-2①'!$A:$A,'Ⅲ-2①'!$1:$4</definedName>
    <definedName name="_xlnm.Print_Titles" localSheetId="25">'Ⅲ-2②'!$A:$A,'Ⅲ-2②'!$1:$4</definedName>
    <definedName name="_xlnm.Print_Titles" localSheetId="26">'Ⅲ-3①'!$A:$A,'Ⅲ-3①'!$1:$4</definedName>
    <definedName name="_xlnm.Print_Titles" localSheetId="27">'Ⅲ-3②'!$A:$A,'Ⅲ-3②'!$1:$4</definedName>
    <definedName name="_xlnm.Print_Titles" localSheetId="28">'Ⅲ-4'!$1:$4</definedName>
    <definedName name="_xlnm.Print_Titles" localSheetId="29">'Ⅲ-5'!$1:$4</definedName>
    <definedName name="_xlnm.Print_Titles" localSheetId="30">'Ⅲ-6'!$1:$4</definedName>
    <definedName name="_xlnm.Print_Titles" localSheetId="31">'Ⅲ-7'!$1:$4</definedName>
    <definedName name="_xlnm.Print_Titles" localSheetId="32">'Ⅲ-8'!$1:$4</definedName>
    <definedName name="_xlnm.Print_Titles" localSheetId="33">'Ⅲ-9'!$1:$4</definedName>
    <definedName name="_xlnm.Print_Titles" localSheetId="46">'Ⅳ-1'!$A:$A,'Ⅳ-1'!$1:$5</definedName>
    <definedName name="_xlnm.Print_Titles" localSheetId="47">'Ⅳ-2'!$A:$A,'Ⅳ-2'!$1:$4</definedName>
    <definedName name="_xlnm.Print_Titles" localSheetId="48">'Ⅳ-3'!$A:$A,'Ⅳ-3'!$1:$3</definedName>
    <definedName name="_xlnm.Print_Titles" localSheetId="49">'Ⅳ-４'!$A:$A,'Ⅳ-４'!$1:$4</definedName>
    <definedName name="Q_01_去年度_再任用職員の採用状況に関する調" localSheetId="48">#REF!</definedName>
    <definedName name="Q_01_去年度_再任用職員の採用状況に関する調" localSheetId="49">#REF!</definedName>
    <definedName name="Q_01_去年度_再任用職員の採用状況に関する調" localSheetId="0">#REF!</definedName>
    <definedName name="Q_01_去年度_再任用職員の採用状況に関する調">#REF!</definedName>
    <definedName name="Q_01_再任用職員の採用状況に関する調" localSheetId="49">#REF!</definedName>
    <definedName name="Q_01_再任用職員の採用状況に関する調" localSheetId="0">#REF!</definedName>
    <definedName name="Q_01_再任用職員の採用状況に関する調">#REF!</definedName>
    <definedName name="Q_01_再任用職員の採用状況等に関する調" localSheetId="49">#REF!</definedName>
    <definedName name="Q_01_再任用職員の採用状況等に関する調" localSheetId="0">#REF!</definedName>
    <definedName name="Q_01_再任用職員の採用状況等に関する調">#REF!</definedName>
    <definedName name="Q_01_職員数に関する調" localSheetId="1">#REF!</definedName>
    <definedName name="Q_01_職員数に関する調" localSheetId="49">#REF!</definedName>
    <definedName name="Q_01_職員数に関する調">#REF!</definedName>
    <definedName name="Q_02_部門別職員数に関する調">#REF!</definedName>
    <definedName name="Q_04_再任用職員の離職状況に関する調">#REF!</definedName>
    <definedName name="Q_05_再任用職員の給料に関する調">#REF!</definedName>
    <definedName name="Q_06_再任用職員の職務内容に関する調">#REF!</definedName>
    <definedName name="Q_07_再任用職員の職位に関する調">#REF!</definedName>
    <definedName name="Q_09_再任用職員の在職状況に関する調">#REF!</definedName>
    <definedName name="Q_11_離職事由に関する調">#REF!</definedName>
    <definedName name="Q_12_職種別職員数及び給与額に関する調" localSheetId="1">#REF!</definedName>
    <definedName name="Q_12_職種別職員数及び給与額に関する調" localSheetId="14">#REF!</definedName>
    <definedName name="Q_12_職種別職員数及び給与額に関する調" localSheetId="19">#REF!</definedName>
    <definedName name="Q_12_職種別職員数及び給与額に関する調" localSheetId="22">#REF!</definedName>
    <definedName name="Q_12_職種別職員数及び給与額に関する調" localSheetId="49">#REF!</definedName>
    <definedName name="Q_12_職種別職員数及び給与額に関する調">#REF!</definedName>
    <definedName name="T_16_離職事由に関する調">#REF!</definedName>
    <definedName name="あ">#REF!</definedName>
    <definedName name="い">#REF!</definedName>
    <definedName name="う">#REF!</definedName>
    <definedName name="え">#REF!</definedName>
    <definedName name="えｔｙｊｈｓ６" hidden="1">#REF!</definedName>
    <definedName name="お">#REF!</definedName>
    <definedName name="か">#REF!</definedName>
    <definedName name="く">#REF!</definedName>
    <definedName name="ダム" localSheetId="11">'[7]第２表 基礎データ'!$CB$3</definedName>
    <definedName name="ダム" localSheetId="13">'[7]第２表 基礎データ'!$CB$3</definedName>
    <definedName name="ダム" localSheetId="49">'[8]第２表 基礎データ'!$CB$3</definedName>
    <definedName name="ダム" localSheetId="0">#REF!</definedName>
    <definedName name="ダム">#REF!</definedName>
    <definedName name="一般行政・差" localSheetId="49">'[6]第１表 基礎データ'!$R$4</definedName>
    <definedName name="一般行政・差" localSheetId="0">#REF!</definedName>
    <definedName name="一般行政・差">#REF!</definedName>
    <definedName name="一般行政・昨年" localSheetId="49">'[6]第１表 基礎データ'!$L$4</definedName>
    <definedName name="一般行政・昨年" localSheetId="0">#REF!</definedName>
    <definedName name="一般行政・昨年">#REF!</definedName>
    <definedName name="一般行政・本年" localSheetId="49">'[6]第１表 基礎データ'!$F$4</definedName>
    <definedName name="一般行政・本年" localSheetId="0">#REF!</definedName>
    <definedName name="一般行政・本年">#REF!</definedName>
    <definedName name="一般行政計" localSheetId="11">'[7]第２表 基礎データ'!$CG$3</definedName>
    <definedName name="一般行政計" localSheetId="13">'[7]第２表 基礎データ'!$CG$3</definedName>
    <definedName name="一般行政計" localSheetId="49">'[8]第２表 基礎データ'!$CG$3</definedName>
    <definedName name="一般行政計" localSheetId="0">#REF!</definedName>
    <definedName name="一般行政計">#REF!</definedName>
    <definedName name="衛生" localSheetId="11">'[7]第２表 基礎データ'!$AM$3</definedName>
    <definedName name="衛生" localSheetId="13">'[7]第２表 基礎データ'!$AM$3</definedName>
    <definedName name="衛生" localSheetId="49">'[8]第２表 基礎データ'!$AM$3</definedName>
    <definedName name="衛生" localSheetId="0">#REF!</definedName>
    <definedName name="衛生">#REF!</definedName>
    <definedName name="衛生計" localSheetId="11">'[7]第２表 基礎データ'!$AX$3</definedName>
    <definedName name="衛生計" localSheetId="13">'[7]第２表 基礎データ'!$AX$3</definedName>
    <definedName name="衛生計" localSheetId="49">'[8]第２表 基礎データ'!$AX$3</definedName>
    <definedName name="衛生計" localSheetId="0">#REF!</definedName>
    <definedName name="衛生計">#REF!</definedName>
    <definedName name="下水" localSheetId="11">'[7]第２表 基礎データ'!$CC$3</definedName>
    <definedName name="下水" localSheetId="13">'[7]第２表 基礎データ'!$CC$3</definedName>
    <definedName name="下水" localSheetId="49">'[8]第２表 基礎データ'!$CC$3</definedName>
    <definedName name="下水" localSheetId="0">#REF!</definedName>
    <definedName name="下水">#REF!</definedName>
    <definedName name="加算" localSheetId="0">#REF!</definedName>
    <definedName name="加算">#REF!</definedName>
    <definedName name="介護" localSheetId="11">'[7]第２表 基礎データ'!$DQ$3</definedName>
    <definedName name="介護" localSheetId="13">'[7]第２表 基礎データ'!$DQ$3</definedName>
    <definedName name="介護" localSheetId="49">'[8]第２表 基礎データ'!$DQ$3</definedName>
    <definedName name="介護" localSheetId="0">#REF!</definedName>
    <definedName name="介護">#REF!</definedName>
    <definedName name="学校以外教育" localSheetId="11">'[7]第２表 基礎データ'!$CT$3</definedName>
    <definedName name="学校以外教育" localSheetId="13">'[7]第２表 基礎データ'!$CT$3</definedName>
    <definedName name="学校以外教育" localSheetId="49">'[8]第２表 基礎データ'!$CT$3</definedName>
    <definedName name="学校以外教育" localSheetId="0">#REF!</definedName>
    <definedName name="学校以外教育">#REF!</definedName>
    <definedName name="学校教育計" localSheetId="11">'[7]第２表 基礎データ'!$DE$3</definedName>
    <definedName name="学校教育計" localSheetId="13">'[7]第２表 基礎データ'!$DE$3</definedName>
    <definedName name="学校教育計" localSheetId="49">'[8]第２表 基礎データ'!$DE$3</definedName>
    <definedName name="学校教育計" localSheetId="0">#REF!</definedName>
    <definedName name="学校教育計">#REF!</definedName>
    <definedName name="環境保全" localSheetId="11">'[7]第２表 基礎データ'!$AW$3</definedName>
    <definedName name="環境保全" localSheetId="13">'[7]第２表 基礎データ'!$AW$3</definedName>
    <definedName name="環境保全" localSheetId="49">'[8]第２表 基礎データ'!$AW$3</definedName>
    <definedName name="環境保全" localSheetId="0">#REF!</definedName>
    <definedName name="環境保全">#REF!</definedName>
    <definedName name="管理下位あり" localSheetId="0">#REF!,#REF!</definedName>
    <definedName name="管理下位あり">#REF!,#REF!</definedName>
    <definedName name="企画開発" localSheetId="11">'[7]第２表 基礎データ'!$M$3</definedName>
    <definedName name="企画開発" localSheetId="13">'[7]第２表 基礎データ'!$M$3</definedName>
    <definedName name="企画開発" localSheetId="49">'[8]第２表 基礎データ'!$M$3</definedName>
    <definedName name="企画開発" localSheetId="0">#REF!</definedName>
    <definedName name="企画開発">#REF!</definedName>
    <definedName name="議会" localSheetId="11">'[7]第２表 基礎データ'!$F$3</definedName>
    <definedName name="議会" localSheetId="13">'[7]第２表 基礎データ'!$F$3</definedName>
    <definedName name="議会" localSheetId="49">'[8]第２表 基礎データ'!$F$3</definedName>
    <definedName name="議会" localSheetId="0">#REF!</definedName>
    <definedName name="議会">#REF!</definedName>
    <definedName name="給食センター" localSheetId="11">'[7]第２表 基礎データ'!$CQ$3</definedName>
    <definedName name="給食センター" localSheetId="13">'[7]第２表 基礎データ'!$CQ$3</definedName>
    <definedName name="給食センター" localSheetId="49">'[8]第２表 基礎データ'!$CQ$3</definedName>
    <definedName name="給食センター" localSheetId="0">#REF!</definedName>
    <definedName name="給食センター">#REF!</definedName>
    <definedName name="教育一般" localSheetId="11">'[7]第２表 基礎データ'!$CJ$3</definedName>
    <definedName name="教育一般" localSheetId="13">'[7]第２表 基礎データ'!$CJ$3</definedName>
    <definedName name="教育一般" localSheetId="49">'[8]第２表 基礎データ'!$CJ$3</definedName>
    <definedName name="教育一般" localSheetId="0">#REF!</definedName>
    <definedName name="教育一般">#REF!</definedName>
    <definedName name="教育計" localSheetId="11">'[7]第２表 基礎データ'!$DF$3</definedName>
    <definedName name="教育計" localSheetId="13">'[7]第２表 基礎データ'!$DF$3</definedName>
    <definedName name="教育計" localSheetId="49">'[8]第２表 基礎データ'!$DF$3</definedName>
    <definedName name="教育計" localSheetId="0">#REF!</definedName>
    <definedName name="教育計">#REF!</definedName>
    <definedName name="建築" localSheetId="11">'[7]第２表 基礎データ'!$BX$3</definedName>
    <definedName name="建築" localSheetId="13">'[7]第２表 基礎データ'!$BX$3</definedName>
    <definedName name="建築" localSheetId="49">'[8]第２表 基礎データ'!$BX$3</definedName>
    <definedName name="建築" localSheetId="0">#REF!</definedName>
    <definedName name="建築">#REF!</definedName>
    <definedName name="県名" localSheetId="46">'[9]001市町村マスタ'!$A$2</definedName>
    <definedName name="県名" localSheetId="47">'[9]001市町村マスタ'!$A$2</definedName>
    <definedName name="県名" localSheetId="48">'[9]001市町村マスタ'!$A$2</definedName>
    <definedName name="県名" localSheetId="49">'[9]001市町村マスタ'!$A$2</definedName>
    <definedName name="県名" localSheetId="0">#REF!</definedName>
    <definedName name="県名">'[10]001市町村マスタ'!$A$2</definedName>
    <definedName name="公営その他" localSheetId="11">'[7]第２表 基礎データ'!$DR$3</definedName>
    <definedName name="公営その他" localSheetId="13">'[7]第２表 基礎データ'!$DR$3</definedName>
    <definedName name="公営その他" localSheetId="49">'[8]第２表 基礎データ'!$DR$3</definedName>
    <definedName name="公営その他" localSheetId="0">#REF!</definedName>
    <definedName name="公営その他">#REF!</definedName>
    <definedName name="公営企業・差" localSheetId="49">'[8]第１表 基礎データ'!$W$3</definedName>
    <definedName name="公営企業・差" localSheetId="0">#REF!</definedName>
    <definedName name="公営企業・差">#REF!</definedName>
    <definedName name="公営企業・昨年" localSheetId="49">'[8]第１表 基礎データ'!$P$3</definedName>
    <definedName name="公営企業・昨年" localSheetId="0">#REF!</definedName>
    <definedName name="公営企業・昨年">#REF!</definedName>
    <definedName name="公営企業・本年" localSheetId="49">'[8]第１表 基礎データ'!$I$3</definedName>
    <definedName name="公営企業・本年" localSheetId="0">#REF!</definedName>
    <definedName name="公営企業・本年">#REF!</definedName>
    <definedName name="公営企業計" localSheetId="11">'[7]第２表 基礎データ'!$DT$3</definedName>
    <definedName name="公営企業計" localSheetId="13">'[7]第２表 基礎データ'!$DT$3</definedName>
    <definedName name="公営企業計" localSheetId="49">'[8]第２表 基礎データ'!$DT$3</definedName>
    <definedName name="公営企業計" localSheetId="0">#REF!</definedName>
    <definedName name="公営企業計">#REF!</definedName>
    <definedName name="公営企業等・差" localSheetId="49">'[6]第１表 基礎データ'!$U$4</definedName>
    <definedName name="公営企業等・差" localSheetId="0">#REF!</definedName>
    <definedName name="公営企業等・差">#REF!</definedName>
    <definedName name="公営企業等・昨年" localSheetId="49">'[6]第１表 基礎データ'!$O$4</definedName>
    <definedName name="公営企業等・昨年" localSheetId="0">#REF!</definedName>
    <definedName name="公営企業等・昨年">#REF!</definedName>
    <definedName name="公営企業等・本年" localSheetId="49">'[6]第１表 基礎データ'!$I$4</definedName>
    <definedName name="公営企業等・本年" localSheetId="0">#REF!</definedName>
    <definedName name="公営企業等・本年">#REF!</definedName>
    <definedName name="公害" localSheetId="11">'[7]第２表 基礎データ'!$AN$3</definedName>
    <definedName name="公害" localSheetId="13">'[7]第２表 基礎データ'!$AN$3</definedName>
    <definedName name="公害" localSheetId="49">'[8]第２表 基礎データ'!$AN$3</definedName>
    <definedName name="公害" localSheetId="0">#REF!</definedName>
    <definedName name="公害">#REF!</definedName>
    <definedName name="高校" localSheetId="11">'[7]第２表 基礎データ'!$CY$3</definedName>
    <definedName name="高校" localSheetId="13">'[7]第２表 基礎データ'!$CY$3</definedName>
    <definedName name="高校" localSheetId="49">'[8]第２表 基礎データ'!$CY$3</definedName>
    <definedName name="高校" localSheetId="0">#REF!</definedName>
    <definedName name="高校">#REF!</definedName>
    <definedName name="合計" localSheetId="11">'[7]第２表 基礎データ'!$DU$3</definedName>
    <definedName name="合計" localSheetId="13">'[7]第２表 基礎データ'!$DU$3</definedName>
    <definedName name="合計" localSheetId="49">'[8]第２表 基礎データ'!$DU$3</definedName>
    <definedName name="合計" localSheetId="0">#REF!</definedName>
    <definedName name="合計">#REF!</definedName>
    <definedName name="合計・差" localSheetId="49">'[6]第１表 基礎データ'!$V$4</definedName>
    <definedName name="合計・差" localSheetId="0">#REF!</definedName>
    <definedName name="合計・差">#REF!</definedName>
    <definedName name="合計・昨年" localSheetId="49">'[6]第１表 基礎データ'!$P$4</definedName>
    <definedName name="合計・昨年" localSheetId="0">#REF!</definedName>
    <definedName name="合計・昨年">#REF!</definedName>
    <definedName name="合計・本年" localSheetId="49">'[6]第１表 基礎データ'!$J$4</definedName>
    <definedName name="合計・本年" localSheetId="0">#REF!</definedName>
    <definedName name="合計・本年">#REF!</definedName>
    <definedName name="国保" localSheetId="11">'[7]第２表 基礎データ'!$DO$3</definedName>
    <definedName name="国保" localSheetId="13">'[7]第２表 基礎データ'!$DO$3</definedName>
    <definedName name="国保" localSheetId="49">'[8]第２表 基礎データ'!$DO$3</definedName>
    <definedName name="国保" localSheetId="0">#REF!</definedName>
    <definedName name="国保">#REF!</definedName>
    <definedName name="最初のｺｰﾄﾞ" localSheetId="0">#REF!</definedName>
    <definedName name="最初のｺｰﾄﾞ">#REF!</definedName>
    <definedName name="財政力指数">#REF!</definedName>
    <definedName name="社会教育" localSheetId="11">'[7]第２表 基礎データ'!$CO$3</definedName>
    <definedName name="社会教育" localSheetId="13">'[7]第２表 基礎データ'!$CO$3</definedName>
    <definedName name="社会教育" localSheetId="49">'[8]第２表 基礎データ'!$CO$3</definedName>
    <definedName name="社会教育" localSheetId="0">#REF!</definedName>
    <definedName name="社会教育">#REF!</definedName>
    <definedName name="収益事業" localSheetId="11">'[7]第２表 基礎データ'!$DP$3</definedName>
    <definedName name="収益事業" localSheetId="13">'[7]第２表 基礎データ'!$DP$3</definedName>
    <definedName name="収益事業" localSheetId="49">'[8]第２表 基礎データ'!$DP$3</definedName>
    <definedName name="収益事業" localSheetId="0">#REF!</definedName>
    <definedName name="収益事業">#REF!</definedName>
    <definedName name="住民関連" localSheetId="11">'[7]第２表 基礎データ'!$S$3</definedName>
    <definedName name="住民関連" localSheetId="13">'[7]第２表 基礎データ'!$S$3</definedName>
    <definedName name="住民関連" localSheetId="49">'[8]第２表 基礎データ'!$S$3</definedName>
    <definedName name="住民関連" localSheetId="0">#REF!</definedName>
    <definedName name="住民関連">#REF!</definedName>
    <definedName name="商工" localSheetId="11">'[7]第２表 基礎データ'!$BS$3</definedName>
    <definedName name="商工" localSheetId="13">'[7]第２表 基礎データ'!$BS$3</definedName>
    <definedName name="商工" localSheetId="49">'[8]第２表 基礎データ'!$BS$3</definedName>
    <definedName name="商工" localSheetId="0">#REF!</definedName>
    <definedName name="商工">#REF!</definedName>
    <definedName name="小学校" localSheetId="11">'[7]第２表 基礎データ'!$CU$3</definedName>
    <definedName name="小学校" localSheetId="13">'[7]第２表 基礎データ'!$CU$3</definedName>
    <definedName name="小学校" localSheetId="49">'[8]第２表 基礎データ'!$CU$3</definedName>
    <definedName name="小学校" localSheetId="0">#REF!</definedName>
    <definedName name="小学校">#REF!</definedName>
    <definedName name="小中特殊" localSheetId="11">'[7]第２表 基礎データ'!$CW$3</definedName>
    <definedName name="小中特殊" localSheetId="13">'[7]第２表 基礎データ'!$CW$3</definedName>
    <definedName name="小中特殊" localSheetId="49">'[8]第２表 基礎データ'!$CW$3</definedName>
    <definedName name="小中特殊" localSheetId="0">#REF!</definedName>
    <definedName name="小中特殊">#REF!</definedName>
    <definedName name="消防" localSheetId="11">'[7]第２表 基礎データ'!$DH$3</definedName>
    <definedName name="消防" localSheetId="13">'[7]第２表 基礎データ'!$DH$3</definedName>
    <definedName name="消防" localSheetId="49">'[8]第２表 基礎データ'!$DH$3</definedName>
    <definedName name="消防" localSheetId="0">#REF!</definedName>
    <definedName name="消防">#REF!</definedName>
    <definedName name="振興局名" localSheetId="46">'[9]001市町村マスタ'!$E$2</definedName>
    <definedName name="振興局名" localSheetId="47">'[9]001市町村マスタ'!$E$2</definedName>
    <definedName name="振興局名" localSheetId="48">'[9]001市町村マスタ'!$E$2</definedName>
    <definedName name="振興局名" localSheetId="49">'[9]001市町村マスタ'!$E$2</definedName>
    <definedName name="振興局名" localSheetId="0">#REF!</definedName>
    <definedName name="振興局名">'[10]001市町村マスタ'!$E$2</definedName>
    <definedName name="水産業" localSheetId="11">'[7]第２表 基礎データ'!$BL$3</definedName>
    <definedName name="水産業" localSheetId="13">'[7]第２表 基礎データ'!$BL$3</definedName>
    <definedName name="水産業" localSheetId="49">'[8]第２表 基礎データ'!$BL$3</definedName>
    <definedName name="水産業" localSheetId="0">#REF!</definedName>
    <definedName name="水産業">#REF!</definedName>
    <definedName name="水道" localSheetId="11">'[7]第２表 基礎データ'!$DL$3</definedName>
    <definedName name="水道" localSheetId="13">'[7]第２表 基礎データ'!$DL$3</definedName>
    <definedName name="水道" localSheetId="49">'[8]第２表 基礎データ'!$DL$3</definedName>
    <definedName name="水道" localSheetId="0">#REF!</definedName>
    <definedName name="水道">#REF!</definedName>
    <definedName name="清掃" localSheetId="11">'[7]第２表 基礎データ'!$AV$3</definedName>
    <definedName name="清掃" localSheetId="13">'[7]第２表 基礎データ'!$AV$3</definedName>
    <definedName name="清掃" localSheetId="49">'[8]第２表 基礎データ'!$AV$3</definedName>
    <definedName name="清掃" localSheetId="0">#REF!</definedName>
    <definedName name="清掃">#REF!</definedName>
    <definedName name="税務" localSheetId="11">'[7]第２表 基礎データ'!$V$3</definedName>
    <definedName name="税務" localSheetId="13">'[7]第２表 基礎データ'!$V$3</definedName>
    <definedName name="税務" localSheetId="49">'[8]第２表 基礎データ'!$V$3</definedName>
    <definedName name="税務" localSheetId="0">#REF!</definedName>
    <definedName name="税務">#REF!</definedName>
    <definedName name="総務・その他" localSheetId="11">'[7]第２表 基礎データ'!$T$3</definedName>
    <definedName name="総務・その他" localSheetId="13">'[7]第２表 基礎データ'!$T$3</definedName>
    <definedName name="総務・その他" localSheetId="49">'[8]第２表 基礎データ'!$T$3</definedName>
    <definedName name="総務・その他" localSheetId="0">#REF!</definedName>
    <definedName name="総務・その他">#REF!</definedName>
    <definedName name="総務一般" localSheetId="11">'[7]第２表 基礎データ'!$L$3</definedName>
    <definedName name="総務一般" localSheetId="13">'[7]第２表 基礎データ'!$L$3</definedName>
    <definedName name="総務一般" localSheetId="49">'[8]第２表 基礎データ'!$L$3</definedName>
    <definedName name="総務一般" localSheetId="0">#REF!</definedName>
    <definedName name="総務一般">#REF!</definedName>
    <definedName name="総務部門計" localSheetId="11">'[7]第２表 基礎データ'!$U$3</definedName>
    <definedName name="総務部門計" localSheetId="13">'[7]第２表 基礎データ'!$U$3</definedName>
    <definedName name="総務部門計" localSheetId="49">'[8]第２表 基礎データ'!$U$3</definedName>
    <definedName name="総務部門計" localSheetId="0">#REF!</definedName>
    <definedName name="総務部門計">#REF!</definedName>
    <definedName name="第２">#REF!</definedName>
    <definedName name="第２①">#REF!</definedName>
    <definedName name="第２②">#REF!</definedName>
    <definedName name="第２③">#REF!</definedName>
    <definedName name="宅地・山林" localSheetId="1">#REF!</definedName>
    <definedName name="宅地・山林" localSheetId="14">#REF!</definedName>
    <definedName name="宅地・山林" localSheetId="16">#REF!</definedName>
    <definedName name="宅地・山林" localSheetId="18">#REF!</definedName>
    <definedName name="宅地・山林" localSheetId="34">#REF!</definedName>
    <definedName name="宅地・山林" localSheetId="35">#REF!</definedName>
    <definedName name="宅地・山林" localSheetId="22">#REF!</definedName>
    <definedName name="宅地・山林" localSheetId="36">#REF!</definedName>
    <definedName name="宅地・山林" localSheetId="37">#REF!</definedName>
    <definedName name="宅地・山林" localSheetId="38">#REF!</definedName>
    <definedName name="宅地・山林" localSheetId="39">#REF!</definedName>
    <definedName name="宅地・山林" localSheetId="40">#REF!</definedName>
    <definedName name="宅地・山林" localSheetId="44">#REF!</definedName>
    <definedName name="宅地・山林" localSheetId="45">#REF!</definedName>
    <definedName name="宅地・山林" localSheetId="24">#REF!</definedName>
    <definedName name="宅地・山林" localSheetId="26">#REF!</definedName>
    <definedName name="宅地・山林" localSheetId="49">#REF!</definedName>
    <definedName name="宅地・山林">#REF!</definedName>
    <definedName name="団体CODE">#REF!</definedName>
    <definedName name="団体ﾌｧｲﾙ">#REF!</definedName>
    <definedName name="中学校" localSheetId="11">'[7]第２表 基礎データ'!$CV$3</definedName>
    <definedName name="中学校" localSheetId="13">'[7]第２表 基礎データ'!$CV$3</definedName>
    <definedName name="中学校" localSheetId="49">'[8]第２表 基礎データ'!$CV$3</definedName>
    <definedName name="中学校" localSheetId="0">#REF!</definedName>
    <definedName name="中学校">#REF!</definedName>
    <definedName name="定数新" localSheetId="50">#REF!</definedName>
    <definedName name="定数新" localSheetId="51">#REF!</definedName>
    <definedName name="定数新" localSheetId="0">#REF!</definedName>
    <definedName name="定数新">#REF!</definedName>
    <definedName name="田・畑" localSheetId="1">#REF!</definedName>
    <definedName name="田・畑" localSheetId="14">#REF!</definedName>
    <definedName name="田・畑" localSheetId="16">#REF!</definedName>
    <definedName name="田・畑" localSheetId="18">#REF!</definedName>
    <definedName name="田・畑" localSheetId="34">#REF!</definedName>
    <definedName name="田・畑" localSheetId="35">#REF!</definedName>
    <definedName name="田・畑" localSheetId="22">#REF!</definedName>
    <definedName name="田・畑" localSheetId="36">#REF!</definedName>
    <definedName name="田・畑" localSheetId="37">#REF!</definedName>
    <definedName name="田・畑" localSheetId="38">#REF!</definedName>
    <definedName name="田・畑" localSheetId="39">#REF!</definedName>
    <definedName name="田・畑" localSheetId="40">#REF!</definedName>
    <definedName name="田・畑" localSheetId="44">#REF!</definedName>
    <definedName name="田・畑" localSheetId="45">#REF!</definedName>
    <definedName name="田・畑" localSheetId="24">#REF!</definedName>
    <definedName name="田・畑" localSheetId="26">#REF!</definedName>
    <definedName name="田・畑" localSheetId="49">#REF!</definedName>
    <definedName name="田・畑">#REF!</definedName>
    <definedName name="都市計画" localSheetId="11">'[7]第２表 基礎データ'!$CA$3</definedName>
    <definedName name="都市計画" localSheetId="13">'[7]第２表 基礎データ'!$CA$3</definedName>
    <definedName name="都市計画" localSheetId="49">'[8]第２表 基礎データ'!$CA$3</definedName>
    <definedName name="都市計画" localSheetId="0">#REF!</definedName>
    <definedName name="都市計画">#REF!</definedName>
    <definedName name="都道府県名" localSheetId="8">[11]団体名一覧!$K$2:$K$51</definedName>
    <definedName name="都道府県名">#REF!</definedName>
    <definedName name="土木" localSheetId="11">'[7]第２表 基礎データ'!$BW$3</definedName>
    <definedName name="土木" localSheetId="13">'[7]第２表 基礎データ'!$BW$3</definedName>
    <definedName name="土木" localSheetId="49">'[8]第２表 基礎データ'!$BW$3</definedName>
    <definedName name="土木" localSheetId="0">#REF!</definedName>
    <definedName name="土木">#REF!</definedName>
    <definedName name="土木計" localSheetId="11">'[7]第２表 基礎データ'!$CD$3</definedName>
    <definedName name="土木計" localSheetId="13">'[7]第２表 基礎データ'!$CD$3</definedName>
    <definedName name="土木計" localSheetId="49">'[8]第２表 基礎データ'!$CD$3</definedName>
    <definedName name="土木計" localSheetId="0">#REF!</definedName>
    <definedName name="土木計">#REF!</definedName>
    <definedName name="特別行政・差" localSheetId="49">'[6]第１表 基礎データ'!$S$4</definedName>
    <definedName name="特別行政・差" localSheetId="0">#REF!</definedName>
    <definedName name="特別行政・差">#REF!</definedName>
    <definedName name="特別行政・昨年" localSheetId="49">'[6]第１表 基礎データ'!$M$4</definedName>
    <definedName name="特別行政・昨年" localSheetId="0">#REF!</definedName>
    <definedName name="特別行政・昨年">#REF!</definedName>
    <definedName name="特別行政・本年" localSheetId="49">'[6]第１表 基礎データ'!$G$4</definedName>
    <definedName name="特別行政・本年" localSheetId="0">#REF!</definedName>
    <definedName name="特別行政・本年">#REF!</definedName>
    <definedName name="特別行政計" localSheetId="11">'[7]第２表 基礎データ'!$DI$3</definedName>
    <definedName name="特別行政計" localSheetId="13">'[7]第２表 基礎データ'!$DI$3</definedName>
    <definedName name="特別行政計" localSheetId="49">'[8]第２表 基礎データ'!$DI$3</definedName>
    <definedName name="特別行政計" localSheetId="0">#REF!</definedName>
    <definedName name="特別行政計">#REF!</definedName>
    <definedName name="農業" localSheetId="11">'[7]第２表 基礎データ'!$BE$3</definedName>
    <definedName name="農業" localSheetId="13">'[7]第２表 基礎データ'!$BE$3</definedName>
    <definedName name="農業" localSheetId="49">'[8]第２表 基礎データ'!$BE$3</definedName>
    <definedName name="農業" localSheetId="0">#REF!</definedName>
    <definedName name="農業">#REF!</definedName>
    <definedName name="農林水産計" localSheetId="11">'[7]第２表 基礎データ'!$BM$3</definedName>
    <definedName name="農林水産計" localSheetId="13">'[7]第２表 基礎データ'!$BM$3</definedName>
    <definedName name="農林水産計" localSheetId="49">'[8]第２表 基礎データ'!$BM$3</definedName>
    <definedName name="農林水産計" localSheetId="0">#REF!</definedName>
    <definedName name="農林水産計">#REF!</definedName>
    <definedName name="病院" localSheetId="11">'[7]第２表 基礎データ'!$DK$3</definedName>
    <definedName name="病院" localSheetId="13">'[7]第２表 基礎データ'!$DK$3</definedName>
    <definedName name="病院" localSheetId="49">'[8]第２表 基礎データ'!$DK$3</definedName>
    <definedName name="病院" localSheetId="0">#REF!</definedName>
    <definedName name="病院">#REF!</definedName>
    <definedName name="普通会計・差" localSheetId="49">'[6]第１表 基礎データ'!$T$4</definedName>
    <definedName name="普通会計・差" localSheetId="0">#REF!</definedName>
    <definedName name="普通会計・差">#REF!</definedName>
    <definedName name="普通会計・昨年" localSheetId="49">'[6]第１表 基礎データ'!$N$4</definedName>
    <definedName name="普通会計・昨年" localSheetId="0">#REF!</definedName>
    <definedName name="普通会計・昨年">#REF!</definedName>
    <definedName name="普通会計・本年" localSheetId="49">'[6]第１表 基礎データ'!$H$4</definedName>
    <definedName name="普通会計・本年" localSheetId="0">#REF!</definedName>
    <definedName name="普通会計・本年">#REF!</definedName>
    <definedName name="普通会計計" localSheetId="11">'[7]第２表 基礎データ'!$DJ$3</definedName>
    <definedName name="普通会計計" localSheetId="13">'[7]第２表 基礎データ'!$DJ$3</definedName>
    <definedName name="普通会計計" localSheetId="49">'[8]第２表 基礎データ'!$DJ$3</definedName>
    <definedName name="普通会計計" localSheetId="0">#REF!</definedName>
    <definedName name="普通会計計">#REF!</definedName>
    <definedName name="福祉事務所" localSheetId="11">'[7]第２表 基礎データ'!$X$3</definedName>
    <definedName name="福祉事務所" localSheetId="13">'[7]第２表 基礎データ'!$X$3</definedName>
    <definedName name="福祉事務所" localSheetId="49">'[8]第２表 基礎データ'!$X$3</definedName>
    <definedName name="福祉事務所" localSheetId="0">#REF!</definedName>
    <definedName name="福祉事務所">#REF!</definedName>
    <definedName name="保育所" localSheetId="11">'[7]第２表 基礎データ'!$Z$3</definedName>
    <definedName name="保育所" localSheetId="13">'[7]第２表 基礎データ'!$Z$3</definedName>
    <definedName name="保育所" localSheetId="49">'[8]第２表 基礎データ'!$Z$3</definedName>
    <definedName name="保育所" localSheetId="0">#REF!</definedName>
    <definedName name="保育所">#REF!</definedName>
    <definedName name="保健体育計" localSheetId="11">'[7]第２表 基礎データ'!$CS$3</definedName>
    <definedName name="保健体育計" localSheetId="13">'[7]第２表 基礎データ'!$CS$3</definedName>
    <definedName name="保健体育計" localSheetId="49">'[8]第２表 基礎データ'!$CS$3</definedName>
    <definedName name="保健体育計" localSheetId="0">#REF!</definedName>
    <definedName name="保健体育計">#REF!</definedName>
    <definedName name="民生計" localSheetId="11">'[7]第２表 基礎データ'!$AE$3</definedName>
    <definedName name="民生計" localSheetId="13">'[7]第２表 基礎データ'!$AE$3</definedName>
    <definedName name="民生計" localSheetId="49">'[8]第２表 基礎データ'!$AE$3</definedName>
    <definedName name="民生計" localSheetId="0">#REF!</definedName>
    <definedName name="民生計">#REF!</definedName>
    <definedName name="幼稚園" localSheetId="11">'[7]第２表 基礎データ'!$DB$3</definedName>
    <definedName name="幼稚園" localSheetId="13">'[7]第２表 基礎データ'!$DB$3</definedName>
    <definedName name="幼稚園" localSheetId="49">'[8]第２表 基礎データ'!$DB$3</definedName>
    <definedName name="幼稚園" localSheetId="0">#REF!</definedName>
    <definedName name="幼稚園">#REF!</definedName>
    <definedName name="林業" localSheetId="11">'[7]第２表 基礎データ'!$BH$3</definedName>
    <definedName name="林業" localSheetId="13">'[7]第２表 基礎データ'!$BH$3</definedName>
    <definedName name="林業" localSheetId="49">'[8]第２表 基礎データ'!$BH$3</definedName>
    <definedName name="林業" localSheetId="0">#REF!</definedName>
    <definedName name="林業">#REF!</definedName>
    <definedName name="労働" localSheetId="11">'[7]第２表 基礎データ'!$BB$3</definedName>
    <definedName name="労働" localSheetId="13">'[7]第２表 基礎データ'!$BB$3</definedName>
    <definedName name="労働" localSheetId="49">'[8]第２表 基礎データ'!$BB$3</definedName>
    <definedName name="労働" localSheetId="0">#REF!</definedName>
    <definedName name="労働">#REF!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39" i="81" l="1"/>
  <c r="G38" i="81"/>
  <c r="G37" i="81"/>
  <c r="G36" i="81"/>
  <c r="O35" i="81"/>
  <c r="G35" i="81"/>
  <c r="G34" i="81"/>
  <c r="O33" i="81"/>
  <c r="G33" i="81"/>
  <c r="G32" i="81"/>
  <c r="O31" i="81"/>
  <c r="G31" i="81"/>
  <c r="G30" i="81"/>
  <c r="G29" i="81"/>
  <c r="G28" i="81"/>
  <c r="O27" i="81"/>
  <c r="G27" i="81"/>
  <c r="G26" i="81"/>
  <c r="O25" i="81"/>
  <c r="G25" i="81"/>
  <c r="G24" i="81"/>
  <c r="O23" i="81"/>
  <c r="G23" i="81"/>
  <c r="G22" i="81"/>
  <c r="G21" i="81"/>
  <c r="G20" i="81"/>
  <c r="O19" i="81"/>
  <c r="G19" i="81"/>
  <c r="O18" i="81"/>
  <c r="G18" i="81"/>
  <c r="O17" i="81"/>
  <c r="G17" i="81"/>
  <c r="O16" i="81"/>
  <c r="G16" i="81"/>
  <c r="O15" i="81"/>
  <c r="G15" i="81"/>
  <c r="O14" i="81"/>
  <c r="G14" i="81"/>
  <c r="O13" i="81"/>
  <c r="G13" i="81"/>
  <c r="O12" i="81"/>
  <c r="G12" i="81"/>
  <c r="O11" i="81"/>
  <c r="G11" i="81"/>
  <c r="O10" i="81"/>
  <c r="G10" i="81"/>
  <c r="O9" i="81"/>
  <c r="G9" i="81"/>
  <c r="O8" i="81"/>
  <c r="G8" i="81"/>
  <c r="O7" i="81"/>
  <c r="G7" i="81"/>
  <c r="O6" i="81"/>
  <c r="G6" i="81"/>
  <c r="O5" i="81"/>
  <c r="G5" i="81"/>
  <c r="O4" i="81"/>
  <c r="G4" i="81"/>
  <c r="O3" i="81"/>
  <c r="G3" i="81"/>
  <c r="BD68" i="59" l="1"/>
  <c r="BB68" i="59"/>
  <c r="BA68" i="59"/>
  <c r="AZ68" i="59"/>
  <c r="AY68" i="59"/>
  <c r="AX68" i="59"/>
  <c r="AW68" i="59"/>
  <c r="AV68" i="59"/>
  <c r="AU68" i="59"/>
  <c r="AU65" i="59" s="1"/>
  <c r="AT68" i="59"/>
  <c r="AQ68" i="59"/>
  <c r="AP68" i="59"/>
  <c r="AO68" i="59"/>
  <c r="AN68" i="59"/>
  <c r="AM68" i="59"/>
  <c r="AM65" i="59" s="1"/>
  <c r="AL68" i="59"/>
  <c r="AK68" i="59"/>
  <c r="AI68" i="59"/>
  <c r="AH68" i="59"/>
  <c r="AG68" i="59"/>
  <c r="AF68" i="59"/>
  <c r="AE68" i="59"/>
  <c r="AE65" i="59" s="1"/>
  <c r="AB68" i="59"/>
  <c r="AA68" i="59"/>
  <c r="Z68" i="59"/>
  <c r="Y68" i="59"/>
  <c r="X68" i="59"/>
  <c r="W68" i="59"/>
  <c r="W65" i="59" s="1"/>
  <c r="U68" i="59"/>
  <c r="T68" i="59"/>
  <c r="S68" i="59"/>
  <c r="R68" i="59"/>
  <c r="Q68" i="59"/>
  <c r="Q65" i="59" s="1"/>
  <c r="P68" i="59"/>
  <c r="O68" i="59"/>
  <c r="O65" i="59" s="1"/>
  <c r="N68" i="59"/>
  <c r="M68" i="59"/>
  <c r="L68" i="59"/>
  <c r="K68" i="59"/>
  <c r="J68" i="59"/>
  <c r="I68" i="59"/>
  <c r="H68" i="59"/>
  <c r="G68" i="59"/>
  <c r="G65" i="59" s="1"/>
  <c r="F68" i="59"/>
  <c r="E68" i="59"/>
  <c r="D68" i="59"/>
  <c r="C68" i="59"/>
  <c r="B68" i="59"/>
  <c r="BD67" i="59"/>
  <c r="BC67" i="59"/>
  <c r="BB67" i="59"/>
  <c r="BA67" i="59"/>
  <c r="AZ67" i="59"/>
  <c r="AY67" i="59"/>
  <c r="AX67" i="59"/>
  <c r="AW67" i="59"/>
  <c r="AV67" i="59"/>
  <c r="AU67" i="59"/>
  <c r="AT67" i="59"/>
  <c r="AS67" i="59"/>
  <c r="AR67" i="59"/>
  <c r="AQ67" i="59"/>
  <c r="AP67" i="59"/>
  <c r="AO67" i="59"/>
  <c r="AN67" i="59"/>
  <c r="AM67" i="59"/>
  <c r="AL67" i="59"/>
  <c r="AK67" i="59"/>
  <c r="AJ67" i="59"/>
  <c r="AI67" i="59"/>
  <c r="AH67" i="59"/>
  <c r="AG67" i="59"/>
  <c r="AF67" i="59"/>
  <c r="AE67" i="59"/>
  <c r="AD67" i="59"/>
  <c r="AD68" i="59" s="1"/>
  <c r="AD65" i="59" s="1"/>
  <c r="AC67" i="59"/>
  <c r="AB67" i="59"/>
  <c r="AA67" i="59"/>
  <c r="Z67" i="59"/>
  <c r="Y67" i="59"/>
  <c r="X67" i="59"/>
  <c r="W67" i="59"/>
  <c r="V67" i="59"/>
  <c r="V68" i="59" s="1"/>
  <c r="V65" i="59" s="1"/>
  <c r="U67" i="59"/>
  <c r="T67" i="59"/>
  <c r="S67" i="59"/>
  <c r="R67" i="59"/>
  <c r="Q67" i="59"/>
  <c r="P67" i="59"/>
  <c r="O67" i="59"/>
  <c r="N67" i="59"/>
  <c r="M67" i="59"/>
  <c r="L67" i="59"/>
  <c r="K67" i="59"/>
  <c r="J67" i="59"/>
  <c r="I67" i="59"/>
  <c r="H67" i="59"/>
  <c r="G67" i="59"/>
  <c r="F67" i="59"/>
  <c r="E67" i="59"/>
  <c r="D67" i="59"/>
  <c r="C67" i="59"/>
  <c r="B67" i="59"/>
  <c r="BD66" i="59"/>
  <c r="BC66" i="59"/>
  <c r="BC68" i="59" s="1"/>
  <c r="BC65" i="59" s="1"/>
  <c r="BB66" i="59"/>
  <c r="BA66" i="59"/>
  <c r="AZ66" i="59"/>
  <c r="AY66" i="59"/>
  <c r="AX66" i="59"/>
  <c r="AW66" i="59"/>
  <c r="AV66" i="59"/>
  <c r="AU66" i="59"/>
  <c r="AT66" i="59"/>
  <c r="AR66" i="59"/>
  <c r="AR68" i="59" s="1"/>
  <c r="AR65" i="59" s="1"/>
  <c r="AQ66" i="59"/>
  <c r="AP66" i="59"/>
  <c r="AO66" i="59"/>
  <c r="AN66" i="59"/>
  <c r="AM66" i="59"/>
  <c r="AL66" i="59"/>
  <c r="AK66" i="59"/>
  <c r="AJ66" i="59"/>
  <c r="AJ68" i="59" s="1"/>
  <c r="AJ65" i="59" s="1"/>
  <c r="AI66" i="59"/>
  <c r="AH66" i="59"/>
  <c r="AG66" i="59"/>
  <c r="AF66" i="59"/>
  <c r="AE66" i="59"/>
  <c r="AD66" i="59"/>
  <c r="AC66" i="59"/>
  <c r="AC68" i="59" s="1"/>
  <c r="AC65" i="59" s="1"/>
  <c r="AB66" i="59"/>
  <c r="AA66" i="59"/>
  <c r="Z66" i="59"/>
  <c r="Y66" i="59"/>
  <c r="X66" i="59"/>
  <c r="W66" i="59"/>
  <c r="V66" i="59"/>
  <c r="U66" i="59"/>
  <c r="T66" i="59"/>
  <c r="S66" i="59"/>
  <c r="R66" i="59"/>
  <c r="Q66" i="59"/>
  <c r="P66" i="59"/>
  <c r="O66" i="59"/>
  <c r="N66" i="59"/>
  <c r="M66" i="59"/>
  <c r="L66" i="59"/>
  <c r="K66" i="59"/>
  <c r="J66" i="59"/>
  <c r="I66" i="59"/>
  <c r="H66" i="59"/>
  <c r="G66" i="59"/>
  <c r="F66" i="59"/>
  <c r="E66" i="59"/>
  <c r="D66" i="59"/>
  <c r="C66" i="59"/>
  <c r="B66" i="59"/>
  <c r="BD65" i="59"/>
  <c r="BB65" i="59"/>
  <c r="BA65" i="59"/>
  <c r="AZ65" i="59"/>
  <c r="AY65" i="59"/>
  <c r="AX65" i="59"/>
  <c r="AW65" i="59"/>
  <c r="AV65" i="59"/>
  <c r="AT65" i="59"/>
  <c r="AQ65" i="59"/>
  <c r="AP65" i="59"/>
  <c r="AO65" i="59"/>
  <c r="AN65" i="59"/>
  <c r="AL65" i="59"/>
  <c r="AK65" i="59"/>
  <c r="AI65" i="59"/>
  <c r="AH65" i="59"/>
  <c r="AG65" i="59"/>
  <c r="AF65" i="59"/>
  <c r="AB65" i="59"/>
  <c r="AA65" i="59"/>
  <c r="Z65" i="59"/>
  <c r="Y65" i="59"/>
  <c r="X65" i="59"/>
  <c r="U65" i="59"/>
  <c r="T65" i="59"/>
  <c r="S65" i="59"/>
  <c r="R65" i="59"/>
  <c r="P65" i="59"/>
  <c r="N65" i="59"/>
  <c r="M65" i="59"/>
  <c r="L65" i="59"/>
  <c r="K65" i="59"/>
  <c r="J65" i="59"/>
  <c r="I65" i="59"/>
  <c r="H65" i="59"/>
  <c r="F65" i="59"/>
  <c r="E65" i="59"/>
  <c r="D65" i="59"/>
  <c r="C65" i="59"/>
  <c r="B65" i="59"/>
  <c r="BD64" i="59"/>
  <c r="BC64" i="59"/>
  <c r="BB64" i="59"/>
  <c r="BA64" i="59"/>
  <c r="AZ64" i="59"/>
  <c r="AY64" i="59"/>
  <c r="AX64" i="59"/>
  <c r="AW64" i="59"/>
  <c r="AV64" i="59"/>
  <c r="AU64" i="59"/>
  <c r="AT64" i="59"/>
  <c r="AS64" i="59"/>
  <c r="AR64" i="59"/>
  <c r="AQ64" i="59"/>
  <c r="AP64" i="59"/>
  <c r="AO64" i="59"/>
  <c r="AN64" i="59"/>
  <c r="AM64" i="59"/>
  <c r="AL64" i="59"/>
  <c r="AK64" i="59"/>
  <c r="AJ64" i="59"/>
  <c r="AI64" i="59"/>
  <c r="AH64" i="59"/>
  <c r="AG64" i="59"/>
  <c r="AF64" i="59"/>
  <c r="AE64" i="59"/>
  <c r="AC64" i="59"/>
  <c r="AB64" i="59"/>
  <c r="AA64" i="59"/>
  <c r="Z64" i="59"/>
  <c r="Y64" i="59"/>
  <c r="X64" i="59"/>
  <c r="W64" i="59"/>
  <c r="U64" i="59"/>
  <c r="T64" i="59"/>
  <c r="S64" i="59"/>
  <c r="R64" i="59"/>
  <c r="Q64" i="59"/>
  <c r="P64" i="59"/>
  <c r="O64" i="59"/>
  <c r="N64" i="59"/>
  <c r="M64" i="59"/>
  <c r="L64" i="59"/>
  <c r="K64" i="59"/>
  <c r="J64" i="59"/>
  <c r="I64" i="59"/>
  <c r="H64" i="59"/>
  <c r="G64" i="59"/>
  <c r="F64" i="59"/>
  <c r="E64" i="59"/>
  <c r="D64" i="59"/>
  <c r="C64" i="59"/>
  <c r="B64" i="59"/>
  <c r="BD63" i="59"/>
  <c r="BC63" i="59"/>
  <c r="BB63" i="59"/>
  <c r="BA63" i="59"/>
  <c r="AZ63" i="59"/>
  <c r="AY63" i="59"/>
  <c r="AX63" i="59"/>
  <c r="AW63" i="59"/>
  <c r="AV63" i="59"/>
  <c r="AU63" i="59"/>
  <c r="AT63" i="59"/>
  <c r="AR63" i="59"/>
  <c r="AQ63" i="59"/>
  <c r="AP63" i="59"/>
  <c r="AO63" i="59"/>
  <c r="AN63" i="59"/>
  <c r="AM63" i="59"/>
  <c r="AL63" i="59"/>
  <c r="AK63" i="59"/>
  <c r="AJ63" i="59"/>
  <c r="AI63" i="59"/>
  <c r="AH63" i="59"/>
  <c r="AG63" i="59"/>
  <c r="AF63" i="59"/>
  <c r="AE63" i="59"/>
  <c r="AD63" i="59"/>
  <c r="AB63" i="59"/>
  <c r="AA63" i="59"/>
  <c r="Z63" i="59"/>
  <c r="Y63" i="59"/>
  <c r="X63" i="59"/>
  <c r="W63" i="59"/>
  <c r="V63" i="59"/>
  <c r="U63" i="59"/>
  <c r="T63" i="59"/>
  <c r="S63" i="59"/>
  <c r="R63" i="59"/>
  <c r="Q63" i="59"/>
  <c r="P63" i="59"/>
  <c r="O63" i="59"/>
  <c r="N63" i="59"/>
  <c r="M63" i="59"/>
  <c r="L63" i="59"/>
  <c r="K63" i="59"/>
  <c r="J63" i="59"/>
  <c r="I63" i="59"/>
  <c r="H63" i="59"/>
  <c r="G63" i="59"/>
  <c r="F63" i="59"/>
  <c r="E63" i="59"/>
  <c r="D63" i="59"/>
  <c r="C63" i="59"/>
  <c r="B63" i="59"/>
  <c r="BD61" i="59"/>
  <c r="BC61" i="59"/>
  <c r="BB61" i="59"/>
  <c r="BA61" i="59"/>
  <c r="AZ61" i="59"/>
  <c r="AY61" i="59"/>
  <c r="AX61" i="59"/>
  <c r="AW61" i="59"/>
  <c r="AV61" i="59"/>
  <c r="AU61" i="59"/>
  <c r="AT61" i="59"/>
  <c r="AS61" i="59"/>
  <c r="AR61" i="59"/>
  <c r="AQ61" i="59"/>
  <c r="AP61" i="59"/>
  <c r="AO61" i="59"/>
  <c r="AN61" i="59"/>
  <c r="AM61" i="59"/>
  <c r="AL61" i="59"/>
  <c r="AK61" i="59"/>
  <c r="AJ61" i="59"/>
  <c r="AI61" i="59"/>
  <c r="AH61" i="59"/>
  <c r="AG61" i="59"/>
  <c r="AF61" i="59"/>
  <c r="AE61" i="59"/>
  <c r="AD61" i="59"/>
  <c r="AD64" i="59" s="1"/>
  <c r="AC61" i="59"/>
  <c r="AB61" i="59"/>
  <c r="AA61" i="59"/>
  <c r="Z61" i="59"/>
  <c r="Y61" i="59"/>
  <c r="X61" i="59"/>
  <c r="W61" i="59"/>
  <c r="V61" i="59"/>
  <c r="V64" i="59" s="1"/>
  <c r="U61" i="59"/>
  <c r="T61" i="59"/>
  <c r="S61" i="59"/>
  <c r="R61" i="59"/>
  <c r="Q61" i="59"/>
  <c r="P61" i="59"/>
  <c r="O61" i="59"/>
  <c r="N61" i="59"/>
  <c r="M61" i="59"/>
  <c r="L61" i="59"/>
  <c r="K61" i="59"/>
  <c r="J61" i="59"/>
  <c r="I61" i="59"/>
  <c r="H61" i="59"/>
  <c r="G61" i="59"/>
  <c r="F61" i="59"/>
  <c r="E61" i="59"/>
  <c r="D61" i="59"/>
  <c r="C61" i="59"/>
  <c r="B61" i="59"/>
  <c r="AJ60" i="59"/>
  <c r="AD60" i="59"/>
  <c r="V60" i="59"/>
  <c r="Q60" i="59"/>
  <c r="AJ59" i="59"/>
  <c r="AD59" i="59"/>
  <c r="V59" i="59"/>
  <c r="Q59" i="59"/>
  <c r="AJ58" i="59"/>
  <c r="AD58" i="59"/>
  <c r="V58" i="59"/>
  <c r="Q58" i="59"/>
  <c r="AJ57" i="59"/>
  <c r="AD57" i="59"/>
  <c r="V57" i="59"/>
  <c r="Q57" i="59"/>
  <c r="AJ56" i="59"/>
  <c r="AD56" i="59"/>
  <c r="V56" i="59"/>
  <c r="Q56" i="59"/>
  <c r="AJ55" i="59"/>
  <c r="AD55" i="59"/>
  <c r="V55" i="59"/>
  <c r="Q55" i="59"/>
  <c r="AJ54" i="59"/>
  <c r="AD54" i="59"/>
  <c r="V54" i="59"/>
  <c r="Q54" i="59"/>
  <c r="AJ53" i="59"/>
  <c r="AD53" i="59"/>
  <c r="V53" i="59"/>
  <c r="Q53" i="59"/>
  <c r="AJ52" i="59"/>
  <c r="AD52" i="59"/>
  <c r="V52" i="59"/>
  <c r="Q52" i="59"/>
  <c r="AJ51" i="59"/>
  <c r="AD51" i="59"/>
  <c r="V51" i="59"/>
  <c r="Q51" i="59"/>
  <c r="AJ50" i="59"/>
  <c r="AD50" i="59"/>
  <c r="V50" i="59"/>
  <c r="Q50" i="59"/>
  <c r="AJ49" i="59"/>
  <c r="AD49" i="59"/>
  <c r="V49" i="59"/>
  <c r="Q49" i="59"/>
  <c r="AJ48" i="59"/>
  <c r="AD48" i="59"/>
  <c r="V48" i="59"/>
  <c r="Q48" i="59"/>
  <c r="AJ47" i="59"/>
  <c r="AD47" i="59"/>
  <c r="V47" i="59"/>
  <c r="Q47" i="59"/>
  <c r="AJ46" i="59"/>
  <c r="AD46" i="59"/>
  <c r="V46" i="59"/>
  <c r="Q46" i="59"/>
  <c r="AJ45" i="59"/>
  <c r="AD45" i="59"/>
  <c r="V45" i="59"/>
  <c r="Q45" i="59"/>
  <c r="AJ44" i="59"/>
  <c r="AD44" i="59"/>
  <c r="V44" i="59"/>
  <c r="Q44" i="59"/>
  <c r="BD42" i="59"/>
  <c r="BC42" i="59"/>
  <c r="BB42" i="59"/>
  <c r="BA42" i="59"/>
  <c r="AZ42" i="59"/>
  <c r="AY42" i="59"/>
  <c r="AX42" i="59"/>
  <c r="AW42" i="59"/>
  <c r="AV42" i="59"/>
  <c r="AU42" i="59"/>
  <c r="AT42" i="59"/>
  <c r="AR42" i="59"/>
  <c r="AQ42" i="59"/>
  <c r="AP42" i="59"/>
  <c r="AO42" i="59"/>
  <c r="AN42" i="59"/>
  <c r="AM42" i="59"/>
  <c r="AL42" i="59"/>
  <c r="AK42" i="59"/>
  <c r="AJ42" i="59"/>
  <c r="AI42" i="59"/>
  <c r="AH42" i="59"/>
  <c r="AG42" i="59"/>
  <c r="AF42" i="59"/>
  <c r="AE42" i="59"/>
  <c r="AD42" i="59"/>
  <c r="AC42" i="59"/>
  <c r="AC63" i="59" s="1"/>
  <c r="AB42" i="59"/>
  <c r="AA42" i="59"/>
  <c r="Z42" i="59"/>
  <c r="Y42" i="59"/>
  <c r="X42" i="59"/>
  <c r="W42" i="59"/>
  <c r="V42" i="59"/>
  <c r="U42" i="59"/>
  <c r="T42" i="59"/>
  <c r="S42" i="59"/>
  <c r="R42" i="59"/>
  <c r="Q42" i="59"/>
  <c r="P42" i="59"/>
  <c r="O42" i="59"/>
  <c r="N42" i="59"/>
  <c r="M42" i="59"/>
  <c r="L42" i="59"/>
  <c r="K42" i="59"/>
  <c r="J42" i="59"/>
  <c r="I42" i="59"/>
  <c r="H42" i="59"/>
  <c r="G42" i="59"/>
  <c r="F42" i="59"/>
  <c r="E42" i="59"/>
  <c r="D42" i="59"/>
  <c r="C42" i="59"/>
  <c r="B42" i="59"/>
  <c r="BC41" i="59"/>
  <c r="AS41" i="59"/>
  <c r="AR41" i="59"/>
  <c r="AJ41" i="59"/>
  <c r="AC41" i="59"/>
  <c r="V41" i="59"/>
  <c r="Q41" i="59"/>
  <c r="BC40" i="59"/>
  <c r="AS40" i="59"/>
  <c r="AR40" i="59"/>
  <c r="AJ40" i="59"/>
  <c r="AC40" i="59"/>
  <c r="V40" i="59"/>
  <c r="Q40" i="59"/>
  <c r="BC39" i="59"/>
  <c r="AS39" i="59"/>
  <c r="AR39" i="59"/>
  <c r="AJ39" i="59"/>
  <c r="AC39" i="59"/>
  <c r="V39" i="59"/>
  <c r="Q39" i="59"/>
  <c r="BC38" i="59"/>
  <c r="AS38" i="59"/>
  <c r="AR38" i="59"/>
  <c r="AJ38" i="59"/>
  <c r="AC38" i="59"/>
  <c r="V38" i="59"/>
  <c r="Q38" i="59"/>
  <c r="BC37" i="59"/>
  <c r="AS37" i="59"/>
  <c r="AR37" i="59"/>
  <c r="AJ37" i="59"/>
  <c r="AC37" i="59"/>
  <c r="V37" i="59"/>
  <c r="Q37" i="59"/>
  <c r="BC36" i="59"/>
  <c r="AS36" i="59"/>
  <c r="AR36" i="59"/>
  <c r="AJ36" i="59"/>
  <c r="AC36" i="59"/>
  <c r="V36" i="59"/>
  <c r="Q36" i="59"/>
  <c r="BC35" i="59"/>
  <c r="AS35" i="59"/>
  <c r="AR35" i="59"/>
  <c r="AJ35" i="59"/>
  <c r="AC35" i="59"/>
  <c r="V35" i="59"/>
  <c r="Q35" i="59"/>
  <c r="BC34" i="59"/>
  <c r="AS34" i="59"/>
  <c r="AR34" i="59"/>
  <c r="AJ34" i="59"/>
  <c r="AC34" i="59"/>
  <c r="V34" i="59"/>
  <c r="Q34" i="59"/>
  <c r="BC33" i="59"/>
  <c r="AS33" i="59"/>
  <c r="AR33" i="59"/>
  <c r="AJ33" i="59"/>
  <c r="AC33" i="59"/>
  <c r="V33" i="59"/>
  <c r="Q33" i="59"/>
  <c r="BC32" i="59"/>
  <c r="AS32" i="59"/>
  <c r="AR32" i="59"/>
  <c r="AJ32" i="59"/>
  <c r="AC32" i="59"/>
  <c r="V32" i="59"/>
  <c r="Q32" i="59"/>
  <c r="BC31" i="59"/>
  <c r="AS31" i="59"/>
  <c r="AR31" i="59"/>
  <c r="AJ31" i="59"/>
  <c r="AC31" i="59"/>
  <c r="V31" i="59"/>
  <c r="Q31" i="59"/>
  <c r="BC30" i="59"/>
  <c r="AS30" i="59"/>
  <c r="AR30" i="59"/>
  <c r="AJ30" i="59"/>
  <c r="AC30" i="59"/>
  <c r="V30" i="59"/>
  <c r="Q30" i="59"/>
  <c r="BC29" i="59"/>
  <c r="AS29" i="59"/>
  <c r="AR29" i="59"/>
  <c r="AJ29" i="59"/>
  <c r="AC29" i="59"/>
  <c r="V29" i="59"/>
  <c r="Q29" i="59"/>
  <c r="BC28" i="59"/>
  <c r="AS28" i="59"/>
  <c r="AR28" i="59"/>
  <c r="AJ28" i="59"/>
  <c r="AC28" i="59"/>
  <c r="V28" i="59"/>
  <c r="Q28" i="59"/>
  <c r="BC27" i="59"/>
  <c r="AS27" i="59"/>
  <c r="AR27" i="59"/>
  <c r="AJ27" i="59"/>
  <c r="AC27" i="59"/>
  <c r="V27" i="59"/>
  <c r="Q27" i="59"/>
  <c r="BC26" i="59"/>
  <c r="AS26" i="59"/>
  <c r="AR26" i="59"/>
  <c r="AJ26" i="59"/>
  <c r="AC26" i="59"/>
  <c r="V26" i="59"/>
  <c r="Q26" i="59"/>
  <c r="BC25" i="59"/>
  <c r="AS25" i="59"/>
  <c r="AR25" i="59"/>
  <c r="AJ25" i="59"/>
  <c r="AC25" i="59"/>
  <c r="V25" i="59"/>
  <c r="Q25" i="59"/>
  <c r="BC24" i="59"/>
  <c r="AS24" i="59"/>
  <c r="AR24" i="59"/>
  <c r="AJ24" i="59"/>
  <c r="AC24" i="59"/>
  <c r="V24" i="59"/>
  <c r="Q24" i="59"/>
  <c r="BC23" i="59"/>
  <c r="AS23" i="59"/>
  <c r="AR23" i="59"/>
  <c r="AJ23" i="59"/>
  <c r="AC23" i="59"/>
  <c r="V23" i="59"/>
  <c r="Q23" i="59"/>
  <c r="BC22" i="59"/>
  <c r="AS22" i="59"/>
  <c r="AR22" i="59"/>
  <c r="AJ22" i="59"/>
  <c r="AC22" i="59"/>
  <c r="V22" i="59"/>
  <c r="Q22" i="59"/>
  <c r="BC21" i="59"/>
  <c r="AS21" i="59"/>
  <c r="AR21" i="59"/>
  <c r="AJ21" i="59"/>
  <c r="AC21" i="59"/>
  <c r="V21" i="59"/>
  <c r="Q21" i="59"/>
  <c r="BC20" i="59"/>
  <c r="AS20" i="59"/>
  <c r="AR20" i="59"/>
  <c r="AJ20" i="59"/>
  <c r="AC20" i="59"/>
  <c r="V20" i="59"/>
  <c r="Q20" i="59"/>
  <c r="BC19" i="59"/>
  <c r="AS19" i="59"/>
  <c r="AR19" i="59"/>
  <c r="AJ19" i="59"/>
  <c r="AC19" i="59"/>
  <c r="V19" i="59"/>
  <c r="Q19" i="59"/>
  <c r="BC18" i="59"/>
  <c r="AS18" i="59"/>
  <c r="AR18" i="59"/>
  <c r="AJ18" i="59"/>
  <c r="AC18" i="59"/>
  <c r="V18" i="59"/>
  <c r="Q18" i="59"/>
  <c r="BC17" i="59"/>
  <c r="AS17" i="59"/>
  <c r="AR17" i="59"/>
  <c r="AJ17" i="59"/>
  <c r="AC17" i="59"/>
  <c r="V17" i="59"/>
  <c r="Q17" i="59"/>
  <c r="BC16" i="59"/>
  <c r="AS16" i="59"/>
  <c r="AR16" i="59"/>
  <c r="AJ16" i="59"/>
  <c r="AC16" i="59"/>
  <c r="V16" i="59"/>
  <c r="Q16" i="59"/>
  <c r="BC15" i="59"/>
  <c r="AS15" i="59"/>
  <c r="AR15" i="59"/>
  <c r="AJ15" i="59"/>
  <c r="AC15" i="59"/>
  <c r="V15" i="59"/>
  <c r="Q15" i="59"/>
  <c r="BC14" i="59"/>
  <c r="AS14" i="59"/>
  <c r="AR14" i="59"/>
  <c r="AJ14" i="59"/>
  <c r="AC14" i="59"/>
  <c r="V14" i="59"/>
  <c r="Q14" i="59"/>
  <c r="BC13" i="59"/>
  <c r="AS13" i="59"/>
  <c r="AR13" i="59"/>
  <c r="AJ13" i="59"/>
  <c r="AC13" i="59"/>
  <c r="V13" i="59"/>
  <c r="Q13" i="59"/>
  <c r="BC12" i="59"/>
  <c r="AS12" i="59"/>
  <c r="AR12" i="59"/>
  <c r="AJ12" i="59"/>
  <c r="AC12" i="59"/>
  <c r="V12" i="59"/>
  <c r="Q12" i="59"/>
  <c r="BC11" i="59"/>
  <c r="AS11" i="59"/>
  <c r="AR11" i="59"/>
  <c r="AJ11" i="59"/>
  <c r="AC11" i="59"/>
  <c r="V11" i="59"/>
  <c r="Q11" i="59"/>
  <c r="BC10" i="59"/>
  <c r="AS10" i="59"/>
  <c r="AR10" i="59"/>
  <c r="AJ10" i="59"/>
  <c r="AC10" i="59"/>
  <c r="V10" i="59"/>
  <c r="Q10" i="59"/>
  <c r="BC9" i="59"/>
  <c r="AS9" i="59"/>
  <c r="AR9" i="59"/>
  <c r="AJ9" i="59"/>
  <c r="AC9" i="59"/>
  <c r="V9" i="59"/>
  <c r="Q9" i="59"/>
  <c r="BC8" i="59"/>
  <c r="AS8" i="59"/>
  <c r="AR8" i="59"/>
  <c r="AJ8" i="59"/>
  <c r="AC8" i="59"/>
  <c r="V8" i="59"/>
  <c r="Q8" i="59"/>
  <c r="BC7" i="59"/>
  <c r="AS7" i="59"/>
  <c r="AR7" i="59"/>
  <c r="AJ7" i="59"/>
  <c r="AC7" i="59"/>
  <c r="V7" i="59"/>
  <c r="Q7" i="59"/>
  <c r="BC6" i="59"/>
  <c r="AS6" i="59"/>
  <c r="AS42" i="59" s="1"/>
  <c r="AS63" i="59" s="1"/>
  <c r="AR6" i="59"/>
  <c r="AJ6" i="59"/>
  <c r="AC6" i="59"/>
  <c r="V6" i="59"/>
  <c r="Q6" i="59"/>
  <c r="BC5" i="59"/>
  <c r="AS5" i="59"/>
  <c r="AR5" i="59"/>
  <c r="AJ5" i="59"/>
  <c r="AC5" i="59"/>
  <c r="V5" i="59"/>
  <c r="Q5" i="59"/>
  <c r="P68" i="58"/>
  <c r="N68" i="58"/>
  <c r="N65" i="58" s="1"/>
  <c r="P65" i="58" s="1"/>
  <c r="M68" i="58"/>
  <c r="K68" i="58"/>
  <c r="H68" i="58"/>
  <c r="J68" i="58" s="1"/>
  <c r="G68" i="58"/>
  <c r="E68" i="58"/>
  <c r="D68" i="58"/>
  <c r="B68" i="58"/>
  <c r="B65" i="58" s="1"/>
  <c r="D65" i="58" s="1"/>
  <c r="P67" i="58"/>
  <c r="N67" i="58"/>
  <c r="M67" i="58"/>
  <c r="K67" i="58"/>
  <c r="J67" i="58"/>
  <c r="H67" i="58"/>
  <c r="G67" i="58"/>
  <c r="E67" i="58"/>
  <c r="D67" i="58"/>
  <c r="B67" i="58"/>
  <c r="P66" i="58"/>
  <c r="N66" i="58"/>
  <c r="M66" i="58"/>
  <c r="K66" i="58"/>
  <c r="J66" i="58"/>
  <c r="H66" i="58"/>
  <c r="G66" i="58"/>
  <c r="E66" i="58"/>
  <c r="D66" i="58"/>
  <c r="B66" i="58"/>
  <c r="M65" i="58"/>
  <c r="K65" i="58"/>
  <c r="J65" i="58"/>
  <c r="H65" i="58"/>
  <c r="E65" i="58"/>
  <c r="G65" i="58" s="1"/>
  <c r="P64" i="58"/>
  <c r="N64" i="58"/>
  <c r="M64" i="58"/>
  <c r="K64" i="58"/>
  <c r="J64" i="58"/>
  <c r="H64" i="58"/>
  <c r="G64" i="58"/>
  <c r="E64" i="58"/>
  <c r="D64" i="58"/>
  <c r="B64" i="58"/>
  <c r="P63" i="58"/>
  <c r="N63" i="58"/>
  <c r="K63" i="58"/>
  <c r="M63" i="58" s="1"/>
  <c r="J63" i="58"/>
  <c r="H63" i="58"/>
  <c r="G63" i="58"/>
  <c r="E63" i="58"/>
  <c r="D63" i="58"/>
  <c r="B63" i="58"/>
  <c r="P61" i="58"/>
  <c r="N61" i="58"/>
  <c r="M61" i="58"/>
  <c r="K61" i="58"/>
  <c r="J61" i="58"/>
  <c r="G61" i="58"/>
  <c r="E61" i="58"/>
  <c r="D61" i="58"/>
  <c r="B61" i="58"/>
  <c r="P60" i="58"/>
  <c r="M60" i="58"/>
  <c r="J60" i="58"/>
  <c r="G60" i="58"/>
  <c r="D60" i="58"/>
  <c r="P59" i="58"/>
  <c r="M59" i="58"/>
  <c r="J59" i="58"/>
  <c r="G59" i="58"/>
  <c r="D59" i="58"/>
  <c r="P58" i="58"/>
  <c r="M58" i="58"/>
  <c r="J58" i="58"/>
  <c r="G58" i="58"/>
  <c r="D58" i="58"/>
  <c r="P57" i="58"/>
  <c r="M57" i="58"/>
  <c r="J57" i="58"/>
  <c r="G57" i="58"/>
  <c r="D57" i="58"/>
  <c r="P56" i="58"/>
  <c r="M56" i="58"/>
  <c r="J56" i="58"/>
  <c r="G56" i="58"/>
  <c r="D56" i="58"/>
  <c r="P55" i="58"/>
  <c r="M55" i="58"/>
  <c r="J55" i="58"/>
  <c r="G55" i="58"/>
  <c r="D55" i="58"/>
  <c r="P54" i="58"/>
  <c r="M54" i="58"/>
  <c r="J54" i="58"/>
  <c r="G54" i="58"/>
  <c r="D54" i="58"/>
  <c r="P53" i="58"/>
  <c r="M53" i="58"/>
  <c r="J53" i="58"/>
  <c r="G53" i="58"/>
  <c r="D53" i="58"/>
  <c r="P52" i="58"/>
  <c r="M52" i="58"/>
  <c r="J52" i="58"/>
  <c r="G52" i="58"/>
  <c r="D52" i="58"/>
  <c r="P51" i="58"/>
  <c r="M51" i="58"/>
  <c r="J51" i="58"/>
  <c r="G51" i="58"/>
  <c r="D51" i="58"/>
  <c r="P50" i="58"/>
  <c r="M50" i="58"/>
  <c r="J50" i="58"/>
  <c r="G50" i="58"/>
  <c r="D50" i="58"/>
  <c r="P49" i="58"/>
  <c r="M49" i="58"/>
  <c r="J49" i="58"/>
  <c r="G49" i="58"/>
  <c r="D49" i="58"/>
  <c r="P48" i="58"/>
  <c r="M48" i="58"/>
  <c r="J48" i="58"/>
  <c r="G48" i="58"/>
  <c r="D48" i="58"/>
  <c r="P47" i="58"/>
  <c r="M47" i="58"/>
  <c r="J47" i="58"/>
  <c r="G47" i="58"/>
  <c r="D47" i="58"/>
  <c r="P46" i="58"/>
  <c r="M46" i="58"/>
  <c r="J46" i="58"/>
  <c r="G46" i="58"/>
  <c r="D46" i="58"/>
  <c r="P45" i="58"/>
  <c r="M45" i="58"/>
  <c r="J45" i="58"/>
  <c r="G45" i="58"/>
  <c r="D45" i="58"/>
  <c r="P44" i="58"/>
  <c r="M44" i="58"/>
  <c r="J44" i="58"/>
  <c r="G44" i="58"/>
  <c r="D44" i="58"/>
  <c r="P42" i="58"/>
  <c r="N42" i="58"/>
  <c r="M42" i="58"/>
  <c r="K42" i="58"/>
  <c r="J42" i="58"/>
  <c r="H42" i="58"/>
  <c r="G42" i="58"/>
  <c r="E42" i="58"/>
  <c r="D42" i="58"/>
  <c r="B42" i="58"/>
  <c r="P41" i="58"/>
  <c r="M41" i="58"/>
  <c r="J41" i="58"/>
  <c r="G41" i="58"/>
  <c r="D41" i="58"/>
  <c r="P40" i="58"/>
  <c r="M40" i="58"/>
  <c r="J40" i="58"/>
  <c r="G40" i="58"/>
  <c r="D40" i="58"/>
  <c r="P39" i="58"/>
  <c r="M39" i="58"/>
  <c r="J39" i="58"/>
  <c r="G39" i="58"/>
  <c r="D39" i="58"/>
  <c r="P38" i="58"/>
  <c r="M38" i="58"/>
  <c r="J38" i="58"/>
  <c r="G38" i="58"/>
  <c r="D38" i="58"/>
  <c r="P37" i="58"/>
  <c r="M37" i="58"/>
  <c r="J37" i="58"/>
  <c r="G37" i="58"/>
  <c r="D37" i="58"/>
  <c r="P36" i="58"/>
  <c r="M36" i="58"/>
  <c r="J36" i="58"/>
  <c r="G36" i="58"/>
  <c r="D36" i="58"/>
  <c r="P35" i="58"/>
  <c r="M35" i="58"/>
  <c r="J35" i="58"/>
  <c r="G35" i="58"/>
  <c r="D35" i="58"/>
  <c r="P34" i="58"/>
  <c r="M34" i="58"/>
  <c r="J34" i="58"/>
  <c r="G34" i="58"/>
  <c r="D34" i="58"/>
  <c r="P33" i="58"/>
  <c r="M33" i="58"/>
  <c r="J33" i="58"/>
  <c r="G33" i="58"/>
  <c r="D33" i="58"/>
  <c r="P32" i="58"/>
  <c r="M32" i="58"/>
  <c r="J32" i="58"/>
  <c r="G32" i="58"/>
  <c r="D32" i="58"/>
  <c r="P31" i="58"/>
  <c r="M31" i="58"/>
  <c r="J31" i="58"/>
  <c r="G31" i="58"/>
  <c r="D31" i="58"/>
  <c r="P30" i="58"/>
  <c r="M30" i="58"/>
  <c r="J30" i="58"/>
  <c r="G30" i="58"/>
  <c r="D30" i="58"/>
  <c r="P29" i="58"/>
  <c r="M29" i="58"/>
  <c r="J29" i="58"/>
  <c r="G29" i="58"/>
  <c r="D29" i="58"/>
  <c r="P28" i="58"/>
  <c r="M28" i="58"/>
  <c r="J28" i="58"/>
  <c r="G28" i="58"/>
  <c r="D28" i="58"/>
  <c r="P27" i="58"/>
  <c r="M27" i="58"/>
  <c r="J27" i="58"/>
  <c r="G27" i="58"/>
  <c r="D27" i="58"/>
  <c r="P26" i="58"/>
  <c r="M26" i="58"/>
  <c r="J26" i="58"/>
  <c r="G26" i="58"/>
  <c r="D26" i="58"/>
  <c r="P25" i="58"/>
  <c r="M25" i="58"/>
  <c r="J25" i="58"/>
  <c r="G25" i="58"/>
  <c r="D25" i="58"/>
  <c r="P24" i="58"/>
  <c r="M24" i="58"/>
  <c r="J24" i="58"/>
  <c r="G24" i="58"/>
  <c r="D24" i="58"/>
  <c r="P23" i="58"/>
  <c r="M23" i="58"/>
  <c r="J23" i="58"/>
  <c r="G23" i="58"/>
  <c r="D23" i="58"/>
  <c r="P22" i="58"/>
  <c r="M22" i="58"/>
  <c r="J22" i="58"/>
  <c r="G22" i="58"/>
  <c r="D22" i="58"/>
  <c r="P21" i="58"/>
  <c r="M21" i="58"/>
  <c r="J21" i="58"/>
  <c r="G21" i="58"/>
  <c r="D21" i="58"/>
  <c r="P20" i="58"/>
  <c r="M20" i="58"/>
  <c r="J20" i="58"/>
  <c r="G20" i="58"/>
  <c r="D20" i="58"/>
  <c r="P19" i="58"/>
  <c r="M19" i="58"/>
  <c r="J19" i="58"/>
  <c r="G19" i="58"/>
  <c r="D19" i="58"/>
  <c r="P18" i="58"/>
  <c r="M18" i="58"/>
  <c r="J18" i="58"/>
  <c r="G18" i="58"/>
  <c r="D18" i="58"/>
  <c r="P17" i="58"/>
  <c r="M17" i="58"/>
  <c r="J17" i="58"/>
  <c r="G17" i="58"/>
  <c r="D17" i="58"/>
  <c r="P16" i="58"/>
  <c r="M16" i="58"/>
  <c r="J16" i="58"/>
  <c r="G16" i="58"/>
  <c r="D16" i="58"/>
  <c r="P15" i="58"/>
  <c r="M15" i="58"/>
  <c r="J15" i="58"/>
  <c r="G15" i="58"/>
  <c r="D15" i="58"/>
  <c r="P14" i="58"/>
  <c r="M14" i="58"/>
  <c r="J14" i="58"/>
  <c r="G14" i="58"/>
  <c r="D14" i="58"/>
  <c r="P13" i="58"/>
  <c r="M13" i="58"/>
  <c r="J13" i="58"/>
  <c r="G13" i="58"/>
  <c r="D13" i="58"/>
  <c r="P12" i="58"/>
  <c r="M12" i="58"/>
  <c r="J12" i="58"/>
  <c r="G12" i="58"/>
  <c r="D12" i="58"/>
  <c r="P11" i="58"/>
  <c r="M11" i="58"/>
  <c r="J11" i="58"/>
  <c r="G11" i="58"/>
  <c r="D11" i="58"/>
  <c r="P10" i="58"/>
  <c r="M10" i="58"/>
  <c r="J10" i="58"/>
  <c r="G10" i="58"/>
  <c r="D10" i="58"/>
  <c r="P9" i="58"/>
  <c r="M9" i="58"/>
  <c r="J9" i="58"/>
  <c r="G9" i="58"/>
  <c r="D9" i="58"/>
  <c r="P8" i="58"/>
  <c r="M8" i="58"/>
  <c r="J8" i="58"/>
  <c r="G8" i="58"/>
  <c r="D8" i="58"/>
  <c r="P7" i="58"/>
  <c r="M7" i="58"/>
  <c r="J7" i="58"/>
  <c r="G7" i="58"/>
  <c r="D7" i="58"/>
  <c r="P6" i="58"/>
  <c r="M6" i="58"/>
  <c r="J6" i="58"/>
  <c r="G6" i="58"/>
  <c r="D6" i="58"/>
  <c r="P5" i="58"/>
  <c r="M5" i="58"/>
  <c r="J5" i="58"/>
  <c r="G5" i="58"/>
  <c r="D5" i="58"/>
  <c r="AS66" i="59" l="1"/>
  <c r="AS68" i="59" s="1"/>
  <c r="AS65" i="59" s="1"/>
  <c r="M105" i="52"/>
  <c r="L105" i="52"/>
  <c r="K105" i="52"/>
  <c r="J105" i="52"/>
  <c r="I105" i="52"/>
  <c r="H105" i="52"/>
  <c r="G105" i="52"/>
  <c r="F105" i="52"/>
  <c r="E105" i="52"/>
  <c r="D105" i="52"/>
  <c r="C105" i="52"/>
  <c r="B105" i="52"/>
  <c r="M102" i="52"/>
  <c r="L102" i="52"/>
  <c r="K102" i="52"/>
  <c r="J102" i="52"/>
  <c r="I102" i="52"/>
  <c r="H102" i="52"/>
  <c r="G102" i="52"/>
  <c r="F102" i="52"/>
  <c r="E102" i="52"/>
  <c r="D102" i="52"/>
  <c r="C102" i="52"/>
  <c r="B102" i="52"/>
  <c r="M101" i="52"/>
  <c r="M103" i="52" s="1"/>
  <c r="M107" i="52" s="1"/>
  <c r="L101" i="52"/>
  <c r="L103" i="52" s="1"/>
  <c r="L107" i="52" s="1"/>
  <c r="K101" i="52"/>
  <c r="K103" i="52" s="1"/>
  <c r="K107" i="52" s="1"/>
  <c r="J101" i="52"/>
  <c r="J103" i="52" s="1"/>
  <c r="J107" i="52" s="1"/>
  <c r="I101" i="52"/>
  <c r="I103" i="52" s="1"/>
  <c r="I107" i="52" s="1"/>
  <c r="H101" i="52"/>
  <c r="H103" i="52" s="1"/>
  <c r="H107" i="52" s="1"/>
  <c r="G101" i="52"/>
  <c r="G103" i="52" s="1"/>
  <c r="G107" i="52" s="1"/>
  <c r="F101" i="52"/>
  <c r="F103" i="52" s="1"/>
  <c r="F107" i="52" s="1"/>
  <c r="E101" i="52"/>
  <c r="E103" i="52" s="1"/>
  <c r="E107" i="52" s="1"/>
  <c r="D101" i="52"/>
  <c r="D103" i="52" s="1"/>
  <c r="D107" i="52" s="1"/>
  <c r="C101" i="52"/>
  <c r="C103" i="52" s="1"/>
  <c r="C107" i="52" s="1"/>
  <c r="B101" i="52"/>
  <c r="B103" i="52" s="1"/>
  <c r="B107" i="52" s="1"/>
  <c r="G106" i="51" l="1"/>
  <c r="F106" i="51"/>
  <c r="E106" i="51"/>
  <c r="D106" i="51"/>
  <c r="C106" i="51"/>
  <c r="B106" i="51"/>
  <c r="C104" i="51"/>
  <c r="C108" i="51" s="1"/>
  <c r="B104" i="51"/>
  <c r="B108" i="51" s="1"/>
  <c r="G103" i="51"/>
  <c r="F103" i="51"/>
  <c r="E103" i="51"/>
  <c r="D103" i="51"/>
  <c r="D104" i="51" s="1"/>
  <c r="D108" i="51" s="1"/>
  <c r="C103" i="51"/>
  <c r="B103" i="51"/>
  <c r="G102" i="51"/>
  <c r="G104" i="51" s="1"/>
  <c r="G108" i="51" s="1"/>
  <c r="F102" i="51"/>
  <c r="F104" i="51" s="1"/>
  <c r="F108" i="51" s="1"/>
  <c r="E102" i="51"/>
  <c r="E104" i="51" s="1"/>
  <c r="E108" i="51" s="1"/>
  <c r="D102" i="51"/>
  <c r="C102" i="51"/>
  <c r="B102" i="51"/>
  <c r="Q107" i="50"/>
  <c r="P107" i="50"/>
  <c r="O107" i="50"/>
  <c r="N107" i="50"/>
  <c r="M107" i="50"/>
  <c r="L107" i="50"/>
  <c r="K107" i="50"/>
  <c r="J107" i="50"/>
  <c r="I107" i="50"/>
  <c r="H107" i="50"/>
  <c r="G107" i="50"/>
  <c r="F107" i="50"/>
  <c r="E107" i="50"/>
  <c r="D107" i="50"/>
  <c r="C107" i="50"/>
  <c r="B107" i="50"/>
  <c r="Q104" i="50"/>
  <c r="P104" i="50"/>
  <c r="O104" i="50"/>
  <c r="N104" i="50"/>
  <c r="M104" i="50"/>
  <c r="L104" i="50"/>
  <c r="K104" i="50"/>
  <c r="J104" i="50"/>
  <c r="I104" i="50"/>
  <c r="H104" i="50"/>
  <c r="G104" i="50"/>
  <c r="F104" i="50"/>
  <c r="E104" i="50"/>
  <c r="D104" i="50"/>
  <c r="C104" i="50"/>
  <c r="B104" i="50"/>
  <c r="Q103" i="50"/>
  <c r="Q105" i="50" s="1"/>
  <c r="Q109" i="50" s="1"/>
  <c r="P103" i="50"/>
  <c r="P105" i="50" s="1"/>
  <c r="P109" i="50" s="1"/>
  <c r="O103" i="50"/>
  <c r="O105" i="50" s="1"/>
  <c r="O109" i="50" s="1"/>
  <c r="N103" i="50"/>
  <c r="N105" i="50" s="1"/>
  <c r="N109" i="50" s="1"/>
  <c r="M103" i="50"/>
  <c r="M105" i="50" s="1"/>
  <c r="M109" i="50" s="1"/>
  <c r="L103" i="50"/>
  <c r="L105" i="50" s="1"/>
  <c r="L109" i="50" s="1"/>
  <c r="K103" i="50"/>
  <c r="K105" i="50" s="1"/>
  <c r="K109" i="50" s="1"/>
  <c r="J103" i="50"/>
  <c r="J105" i="50" s="1"/>
  <c r="J109" i="50" s="1"/>
  <c r="I103" i="50"/>
  <c r="I105" i="50" s="1"/>
  <c r="I109" i="50" s="1"/>
  <c r="H103" i="50"/>
  <c r="H105" i="50" s="1"/>
  <c r="H109" i="50" s="1"/>
  <c r="G103" i="50"/>
  <c r="G105" i="50" s="1"/>
  <c r="G109" i="50" s="1"/>
  <c r="F103" i="50"/>
  <c r="F105" i="50" s="1"/>
  <c r="F109" i="50" s="1"/>
  <c r="E103" i="50"/>
  <c r="E105" i="50" s="1"/>
  <c r="E109" i="50" s="1"/>
  <c r="D103" i="50"/>
  <c r="D105" i="50" s="1"/>
  <c r="D109" i="50" s="1"/>
  <c r="C103" i="50"/>
  <c r="C105" i="50" s="1"/>
  <c r="C109" i="50" s="1"/>
  <c r="B103" i="50"/>
  <c r="B105" i="50" s="1"/>
  <c r="B109" i="50" s="1"/>
  <c r="AZ54" i="48" l="1"/>
  <c r="AY54" i="48"/>
  <c r="AX54" i="48"/>
  <c r="AW54" i="48"/>
  <c r="AU54" i="48"/>
  <c r="AQ54" i="48"/>
  <c r="AP54" i="48"/>
  <c r="AO54" i="48"/>
  <c r="AN54" i="48"/>
  <c r="AM54" i="48"/>
  <c r="AL54" i="48"/>
  <c r="AK54" i="48"/>
  <c r="AI54" i="48"/>
  <c r="AH54" i="48"/>
  <c r="AG54" i="48"/>
  <c r="AE54" i="48"/>
  <c r="AD54" i="48"/>
  <c r="AC54" i="48"/>
  <c r="AB54" i="48"/>
  <c r="AA54" i="48"/>
  <c r="Z54" i="48"/>
  <c r="Y54" i="48"/>
  <c r="X54" i="48"/>
  <c r="W54" i="48"/>
  <c r="V54" i="48"/>
  <c r="U54" i="48"/>
  <c r="T54" i="48"/>
  <c r="S54" i="48"/>
  <c r="R54" i="48"/>
  <c r="P54" i="48"/>
  <c r="O54" i="48"/>
  <c r="N54" i="48"/>
  <c r="J54" i="48"/>
  <c r="I54" i="48"/>
  <c r="H54" i="48"/>
  <c r="F54" i="48"/>
  <c r="C54" i="48"/>
  <c r="B54" i="48"/>
  <c r="BC49" i="48"/>
  <c r="BC54" i="48" s="1"/>
  <c r="BA49" i="48"/>
  <c r="BA54" i="48" s="1"/>
  <c r="AX49" i="48"/>
  <c r="AW49" i="48"/>
  <c r="AV49" i="48"/>
  <c r="AV54" i="48" s="1"/>
  <c r="AU49" i="48"/>
  <c r="AS49" i="48"/>
  <c r="AS54" i="48" s="1"/>
  <c r="AR49" i="48"/>
  <c r="AR54" i="48" s="1"/>
  <c r="AJ49" i="48"/>
  <c r="AJ54" i="48" s="1"/>
  <c r="AF49" i="48"/>
  <c r="AF54" i="48" s="1"/>
  <c r="O49" i="48"/>
  <c r="M49" i="48"/>
  <c r="M54" i="48" s="1"/>
  <c r="K49" i="48"/>
  <c r="K54" i="48" s="1"/>
  <c r="E49" i="48"/>
  <c r="E54" i="48" s="1"/>
  <c r="D49" i="48"/>
  <c r="D54" i="48" s="1"/>
  <c r="C49" i="48"/>
  <c r="B49" i="48"/>
  <c r="BC48" i="48"/>
  <c r="BA48" i="48"/>
  <c r="AX48" i="48"/>
  <c r="AW48" i="48"/>
  <c r="AV48" i="48"/>
  <c r="AU48" i="48"/>
  <c r="AS48" i="48"/>
  <c r="AR48" i="48"/>
  <c r="AJ48" i="48"/>
  <c r="AF48" i="48"/>
  <c r="O48" i="48"/>
  <c r="M48" i="48"/>
  <c r="K48" i="48"/>
  <c r="E48" i="48"/>
  <c r="D48" i="48"/>
  <c r="C48" i="48"/>
  <c r="B48" i="48"/>
  <c r="BB47" i="48"/>
  <c r="AT47" i="48"/>
  <c r="Q47" i="48"/>
  <c r="L47" i="48"/>
  <c r="G47" i="48"/>
  <c r="BB46" i="48"/>
  <c r="AT46" i="48"/>
  <c r="Q46" i="48"/>
  <c r="L46" i="48"/>
  <c r="G46" i="48"/>
  <c r="BB45" i="48"/>
  <c r="AT45" i="48"/>
  <c r="Q45" i="48"/>
  <c r="L45" i="48"/>
  <c r="G45" i="48"/>
  <c r="BB44" i="48"/>
  <c r="AT44" i="48"/>
  <c r="Q44" i="48"/>
  <c r="L44" i="48"/>
  <c r="G44" i="48"/>
  <c r="BB43" i="48"/>
  <c r="AT43" i="48"/>
  <c r="Q43" i="48"/>
  <c r="L43" i="48"/>
  <c r="G43" i="48"/>
  <c r="BB42" i="48"/>
  <c r="AT42" i="48"/>
  <c r="Q42" i="48"/>
  <c r="L42" i="48"/>
  <c r="G42" i="48"/>
  <c r="BB41" i="48"/>
  <c r="AT41" i="48"/>
  <c r="Q41" i="48"/>
  <c r="L41" i="48"/>
  <c r="G41" i="48"/>
  <c r="BB40" i="48"/>
  <c r="AT40" i="48"/>
  <c r="Q40" i="48"/>
  <c r="L40" i="48"/>
  <c r="G40" i="48"/>
  <c r="BB39" i="48"/>
  <c r="AT39" i="48"/>
  <c r="Q39" i="48"/>
  <c r="L39" i="48"/>
  <c r="G39" i="48"/>
  <c r="BB38" i="48"/>
  <c r="AT38" i="48"/>
  <c r="Q38" i="48"/>
  <c r="L38" i="48"/>
  <c r="G38" i="48"/>
  <c r="BB37" i="48"/>
  <c r="AT37" i="48"/>
  <c r="Q37" i="48"/>
  <c r="L37" i="48"/>
  <c r="G37" i="48"/>
  <c r="BB36" i="48"/>
  <c r="AT36" i="48"/>
  <c r="Q36" i="48"/>
  <c r="L36" i="48"/>
  <c r="G36" i="48"/>
  <c r="BB35" i="48"/>
  <c r="AT35" i="48"/>
  <c r="Q35" i="48"/>
  <c r="L35" i="48"/>
  <c r="G35" i="48"/>
  <c r="BB34" i="48"/>
  <c r="AT34" i="48"/>
  <c r="Q34" i="48"/>
  <c r="L34" i="48"/>
  <c r="G34" i="48"/>
  <c r="BB33" i="48"/>
  <c r="AT33" i="48"/>
  <c r="Q33" i="48"/>
  <c r="L33" i="48"/>
  <c r="G33" i="48"/>
  <c r="BB32" i="48"/>
  <c r="AT32" i="48"/>
  <c r="Q32" i="48"/>
  <c r="L32" i="48"/>
  <c r="G32" i="48"/>
  <c r="BB31" i="48"/>
  <c r="AT31" i="48"/>
  <c r="Q31" i="48"/>
  <c r="L31" i="48"/>
  <c r="G31" i="48"/>
  <c r="BB30" i="48"/>
  <c r="AT30" i="48"/>
  <c r="Q30" i="48"/>
  <c r="L30" i="48"/>
  <c r="G30" i="48"/>
  <c r="BB29" i="48"/>
  <c r="AT29" i="48"/>
  <c r="Q29" i="48"/>
  <c r="L29" i="48"/>
  <c r="G29" i="48"/>
  <c r="BB28" i="48"/>
  <c r="AT28" i="48"/>
  <c r="Q28" i="48"/>
  <c r="L28" i="48"/>
  <c r="G28" i="48"/>
  <c r="BB27" i="48"/>
  <c r="AT27" i="48"/>
  <c r="Q27" i="48"/>
  <c r="L27" i="48"/>
  <c r="G27" i="48"/>
  <c r="BB26" i="48"/>
  <c r="AT26" i="48"/>
  <c r="Q26" i="48"/>
  <c r="L26" i="48"/>
  <c r="G26" i="48"/>
  <c r="BB25" i="48"/>
  <c r="AT25" i="48"/>
  <c r="Q25" i="48"/>
  <c r="L25" i="48"/>
  <c r="G25" i="48"/>
  <c r="BB24" i="48"/>
  <c r="AT24" i="48"/>
  <c r="Q24" i="48"/>
  <c r="L24" i="48"/>
  <c r="G24" i="48"/>
  <c r="BB23" i="48"/>
  <c r="AT23" i="48"/>
  <c r="Q23" i="48"/>
  <c r="L23" i="48"/>
  <c r="G23" i="48"/>
  <c r="BB22" i="48"/>
  <c r="AT22" i="48"/>
  <c r="Q22" i="48"/>
  <c r="L22" i="48"/>
  <c r="G22" i="48"/>
  <c r="BB21" i="48"/>
  <c r="AT21" i="48"/>
  <c r="Q21" i="48"/>
  <c r="L21" i="48"/>
  <c r="G21" i="48"/>
  <c r="BB20" i="48"/>
  <c r="AT20" i="48"/>
  <c r="Q20" i="48"/>
  <c r="L20" i="48"/>
  <c r="G20" i="48"/>
  <c r="BB19" i="48"/>
  <c r="AT19" i="48"/>
  <c r="Q19" i="48"/>
  <c r="L19" i="48"/>
  <c r="G19" i="48"/>
  <c r="BB18" i="48"/>
  <c r="AT18" i="48"/>
  <c r="Q18" i="48"/>
  <c r="L18" i="48"/>
  <c r="G18" i="48"/>
  <c r="BB17" i="48"/>
  <c r="AT17" i="48"/>
  <c r="Q17" i="48"/>
  <c r="L17" i="48"/>
  <c r="G17" i="48"/>
  <c r="BB16" i="48"/>
  <c r="AT16" i="48"/>
  <c r="Q16" i="48"/>
  <c r="L16" i="48"/>
  <c r="G16" i="48"/>
  <c r="BB15" i="48"/>
  <c r="AT15" i="48"/>
  <c r="Q15" i="48"/>
  <c r="L15" i="48"/>
  <c r="G15" i="48"/>
  <c r="BB14" i="48"/>
  <c r="AT14" i="48"/>
  <c r="Q14" i="48"/>
  <c r="L14" i="48"/>
  <c r="G14" i="48"/>
  <c r="BB13" i="48"/>
  <c r="AT13" i="48"/>
  <c r="Q13" i="48"/>
  <c r="L13" i="48"/>
  <c r="G13" i="48"/>
  <c r="BB12" i="48"/>
  <c r="AT12" i="48"/>
  <c r="Q12" i="48"/>
  <c r="L12" i="48"/>
  <c r="G12" i="48"/>
  <c r="BB11" i="48"/>
  <c r="AT11" i="48"/>
  <c r="Q11" i="48"/>
  <c r="L11" i="48"/>
  <c r="G11" i="48"/>
  <c r="BB10" i="48"/>
  <c r="AT10" i="48"/>
  <c r="Q10" i="48"/>
  <c r="L10" i="48"/>
  <c r="G10" i="48"/>
  <c r="BB9" i="48"/>
  <c r="AT9" i="48"/>
  <c r="Q9" i="48"/>
  <c r="L9" i="48"/>
  <c r="G9" i="48"/>
  <c r="BB8" i="48"/>
  <c r="BB48" i="48" s="1"/>
  <c r="AT8" i="48"/>
  <c r="Q8" i="48"/>
  <c r="L8" i="48"/>
  <c r="G8" i="48"/>
  <c r="BB7" i="48"/>
  <c r="AT7" i="48"/>
  <c r="Q7" i="48"/>
  <c r="L7" i="48"/>
  <c r="L49" i="48" s="1"/>
  <c r="L54" i="48" s="1"/>
  <c r="G7" i="48"/>
  <c r="G48" i="48" s="1"/>
  <c r="BB6" i="48"/>
  <c r="AT6" i="48"/>
  <c r="Q6" i="48"/>
  <c r="L6" i="48"/>
  <c r="G6" i="48"/>
  <c r="BB5" i="48"/>
  <c r="BB49" i="48" s="1"/>
  <c r="BB54" i="48" s="1"/>
  <c r="AT5" i="48"/>
  <c r="AT49" i="48" s="1"/>
  <c r="AT54" i="48" s="1"/>
  <c r="Q5" i="48"/>
  <c r="Q48" i="48" s="1"/>
  <c r="L5" i="48"/>
  <c r="L48" i="48" s="1"/>
  <c r="G5" i="48"/>
  <c r="G49" i="48" s="1"/>
  <c r="G54" i="48" s="1"/>
  <c r="O56" i="47"/>
  <c r="L56" i="47"/>
  <c r="I56" i="47"/>
  <c r="H56" i="47"/>
  <c r="F56" i="47"/>
  <c r="C56" i="47"/>
  <c r="B56" i="47"/>
  <c r="P51" i="47"/>
  <c r="P56" i="47" s="1"/>
  <c r="N51" i="47"/>
  <c r="N56" i="47" s="1"/>
  <c r="H51" i="47"/>
  <c r="E51" i="47"/>
  <c r="E56" i="47" s="1"/>
  <c r="B51" i="47"/>
  <c r="N50" i="47"/>
  <c r="P50" i="47" s="1"/>
  <c r="K50" i="47"/>
  <c r="M50" i="47" s="1"/>
  <c r="I50" i="47"/>
  <c r="H50" i="47"/>
  <c r="J50" i="47" s="1"/>
  <c r="G50" i="47"/>
  <c r="E50" i="47"/>
  <c r="D50" i="47"/>
  <c r="B50" i="47"/>
  <c r="P48" i="47"/>
  <c r="N48" i="47"/>
  <c r="K48" i="47"/>
  <c r="M48" i="47" s="1"/>
  <c r="M51" i="47" s="1"/>
  <c r="M56" i="47" s="1"/>
  <c r="J48" i="47"/>
  <c r="J51" i="47" s="1"/>
  <c r="J56" i="47" s="1"/>
  <c r="E48" i="47"/>
  <c r="G48" i="47" s="1"/>
  <c r="G51" i="47" s="1"/>
  <c r="G56" i="47" s="1"/>
  <c r="B48" i="47"/>
  <c r="D48" i="47" s="1"/>
  <c r="D51" i="47" s="1"/>
  <c r="D56" i="47" s="1"/>
  <c r="P47" i="47"/>
  <c r="M47" i="47"/>
  <c r="J47" i="47"/>
  <c r="G47" i="47"/>
  <c r="D47" i="47"/>
  <c r="P46" i="47"/>
  <c r="M46" i="47"/>
  <c r="J46" i="47"/>
  <c r="G46" i="47"/>
  <c r="D46" i="47"/>
  <c r="P45" i="47"/>
  <c r="M45" i="47"/>
  <c r="J45" i="47"/>
  <c r="G45" i="47"/>
  <c r="D45" i="47"/>
  <c r="P44" i="47"/>
  <c r="M44" i="47"/>
  <c r="J44" i="47"/>
  <c r="G44" i="47"/>
  <c r="D44" i="47"/>
  <c r="P43" i="47"/>
  <c r="M43" i="47"/>
  <c r="J43" i="47"/>
  <c r="G43" i="47"/>
  <c r="D43" i="47"/>
  <c r="P42" i="47"/>
  <c r="M42" i="47"/>
  <c r="J42" i="47"/>
  <c r="G42" i="47"/>
  <c r="D42" i="47"/>
  <c r="P41" i="47"/>
  <c r="M41" i="47"/>
  <c r="J41" i="47"/>
  <c r="G41" i="47"/>
  <c r="D41" i="47"/>
  <c r="P40" i="47"/>
  <c r="M40" i="47"/>
  <c r="J40" i="47"/>
  <c r="G40" i="47"/>
  <c r="D40" i="47"/>
  <c r="P39" i="47"/>
  <c r="M39" i="47"/>
  <c r="J39" i="47"/>
  <c r="G39" i="47"/>
  <c r="D39" i="47"/>
  <c r="P38" i="47"/>
  <c r="M38" i="47"/>
  <c r="J38" i="47"/>
  <c r="G38" i="47"/>
  <c r="D38" i="47"/>
  <c r="P37" i="47"/>
  <c r="M37" i="47"/>
  <c r="J37" i="47"/>
  <c r="G37" i="47"/>
  <c r="D37" i="47"/>
  <c r="P36" i="47"/>
  <c r="M36" i="47"/>
  <c r="J36" i="47"/>
  <c r="G36" i="47"/>
  <c r="D36" i="47"/>
  <c r="P35" i="47"/>
  <c r="M35" i="47"/>
  <c r="J35" i="47"/>
  <c r="G35" i="47"/>
  <c r="D35" i="47"/>
  <c r="P34" i="47"/>
  <c r="M34" i="47"/>
  <c r="J34" i="47"/>
  <c r="G34" i="47"/>
  <c r="D34" i="47"/>
  <c r="P33" i="47"/>
  <c r="M33" i="47"/>
  <c r="J33" i="47"/>
  <c r="G33" i="47"/>
  <c r="D33" i="47"/>
  <c r="P32" i="47"/>
  <c r="M32" i="47"/>
  <c r="J32" i="47"/>
  <c r="G32" i="47"/>
  <c r="D32" i="47"/>
  <c r="P31" i="47"/>
  <c r="M31" i="47"/>
  <c r="J31" i="47"/>
  <c r="G31" i="47"/>
  <c r="D31" i="47"/>
  <c r="P30" i="47"/>
  <c r="M30" i="47"/>
  <c r="J30" i="47"/>
  <c r="G30" i="47"/>
  <c r="D30" i="47"/>
  <c r="P29" i="47"/>
  <c r="M29" i="47"/>
  <c r="J29" i="47"/>
  <c r="G29" i="47"/>
  <c r="D29" i="47"/>
  <c r="P28" i="47"/>
  <c r="M28" i="47"/>
  <c r="J28" i="47"/>
  <c r="G28" i="47"/>
  <c r="D28" i="47"/>
  <c r="P27" i="47"/>
  <c r="M27" i="47"/>
  <c r="J27" i="47"/>
  <c r="G27" i="47"/>
  <c r="D27" i="47"/>
  <c r="P26" i="47"/>
  <c r="M26" i="47"/>
  <c r="J26" i="47"/>
  <c r="G26" i="47"/>
  <c r="D26" i="47"/>
  <c r="P25" i="47"/>
  <c r="M25" i="47"/>
  <c r="J25" i="47"/>
  <c r="G25" i="47"/>
  <c r="D25" i="47"/>
  <c r="P24" i="47"/>
  <c r="M24" i="47"/>
  <c r="J24" i="47"/>
  <c r="G24" i="47"/>
  <c r="D24" i="47"/>
  <c r="P23" i="47"/>
  <c r="M23" i="47"/>
  <c r="J23" i="47"/>
  <c r="G23" i="47"/>
  <c r="D23" i="47"/>
  <c r="P22" i="47"/>
  <c r="M22" i="47"/>
  <c r="J22" i="47"/>
  <c r="G22" i="47"/>
  <c r="D22" i="47"/>
  <c r="P21" i="47"/>
  <c r="M21" i="47"/>
  <c r="J21" i="47"/>
  <c r="G21" i="47"/>
  <c r="D21" i="47"/>
  <c r="P20" i="47"/>
  <c r="M20" i="47"/>
  <c r="J20" i="47"/>
  <c r="G20" i="47"/>
  <c r="D20" i="47"/>
  <c r="P19" i="47"/>
  <c r="M19" i="47"/>
  <c r="J19" i="47"/>
  <c r="G19" i="47"/>
  <c r="D19" i="47"/>
  <c r="P18" i="47"/>
  <c r="M18" i="47"/>
  <c r="J18" i="47"/>
  <c r="G18" i="47"/>
  <c r="D18" i="47"/>
  <c r="P17" i="47"/>
  <c r="M17" i="47"/>
  <c r="J17" i="47"/>
  <c r="G17" i="47"/>
  <c r="D17" i="47"/>
  <c r="P16" i="47"/>
  <c r="M16" i="47"/>
  <c r="J16" i="47"/>
  <c r="G16" i="47"/>
  <c r="D16" i="47"/>
  <c r="P15" i="47"/>
  <c r="M15" i="47"/>
  <c r="J15" i="47"/>
  <c r="G15" i="47"/>
  <c r="D15" i="47"/>
  <c r="P14" i="47"/>
  <c r="M14" i="47"/>
  <c r="J14" i="47"/>
  <c r="G14" i="47"/>
  <c r="D14" i="47"/>
  <c r="P13" i="47"/>
  <c r="M13" i="47"/>
  <c r="J13" i="47"/>
  <c r="G13" i="47"/>
  <c r="D13" i="47"/>
  <c r="P12" i="47"/>
  <c r="M12" i="47"/>
  <c r="J12" i="47"/>
  <c r="G12" i="47"/>
  <c r="D12" i="47"/>
  <c r="P11" i="47"/>
  <c r="M11" i="47"/>
  <c r="J11" i="47"/>
  <c r="G11" i="47"/>
  <c r="D11" i="47"/>
  <c r="P10" i="47"/>
  <c r="M10" i="47"/>
  <c r="J10" i="47"/>
  <c r="G10" i="47"/>
  <c r="D10" i="47"/>
  <c r="P9" i="47"/>
  <c r="M9" i="47"/>
  <c r="J9" i="47"/>
  <c r="G9" i="47"/>
  <c r="D9" i="47"/>
  <c r="P8" i="47"/>
  <c r="M8" i="47"/>
  <c r="J8" i="47"/>
  <c r="G8" i="47"/>
  <c r="D8" i="47"/>
  <c r="P7" i="47"/>
  <c r="M7" i="47"/>
  <c r="J7" i="47"/>
  <c r="G7" i="47"/>
  <c r="D7" i="47"/>
  <c r="P6" i="47"/>
  <c r="M6" i="47"/>
  <c r="J6" i="47"/>
  <c r="G6" i="47"/>
  <c r="D6" i="47"/>
  <c r="P5" i="47"/>
  <c r="M5" i="47"/>
  <c r="J5" i="47"/>
  <c r="G5" i="47"/>
  <c r="D5" i="47"/>
  <c r="O91" i="43"/>
  <c r="O90" i="43"/>
  <c r="O89" i="43"/>
  <c r="O88" i="43"/>
  <c r="O87" i="43"/>
  <c r="O86" i="43"/>
  <c r="AT48" i="48" l="1"/>
  <c r="Q49" i="48"/>
  <c r="Q54" i="48" s="1"/>
  <c r="K51" i="47"/>
  <c r="K56" i="47" s="1"/>
  <c r="G50" i="42"/>
  <c r="F50" i="42"/>
  <c r="D50" i="42"/>
  <c r="C50" i="42"/>
  <c r="D51" i="42" l="1"/>
  <c r="H50" i="42"/>
  <c r="G51" i="42"/>
  <c r="H51" i="42" s="1"/>
  <c r="F51" i="42"/>
  <c r="E50" i="42"/>
  <c r="C51" i="42"/>
  <c r="E51" i="42" l="1"/>
</calcChain>
</file>

<file path=xl/sharedStrings.xml><?xml version="1.0" encoding="utf-8"?>
<sst xmlns="http://schemas.openxmlformats.org/spreadsheetml/2006/main" count="10622" uniqueCount="1937">
  <si>
    <t>（参考）団体別給与制度一覧</t>
    <rPh sb="1" eb="3">
      <t>サンコウ</t>
    </rPh>
    <rPh sb="4" eb="6">
      <t>ダンタイ</t>
    </rPh>
    <rPh sb="6" eb="7">
      <t>ベツ</t>
    </rPh>
    <rPh sb="7" eb="9">
      <t>キュウヨ</t>
    </rPh>
    <rPh sb="9" eb="11">
      <t>セイド</t>
    </rPh>
    <rPh sb="11" eb="13">
      <t>イチラン</t>
    </rPh>
    <phoneticPr fontId="4"/>
  </si>
  <si>
    <t>表Ⅰ-４-１　給与制度概要</t>
    <rPh sb="0" eb="1">
      <t>ヒョウ</t>
    </rPh>
    <phoneticPr fontId="4"/>
  </si>
  <si>
    <t>市町村名</t>
    <rPh sb="0" eb="3">
      <t>シチョウソン</t>
    </rPh>
    <rPh sb="3" eb="4">
      <t>メイ</t>
    </rPh>
    <phoneticPr fontId="4"/>
  </si>
  <si>
    <t>給料表</t>
    <rPh sb="0" eb="3">
      <t>キュウリョウヒョウ</t>
    </rPh>
    <phoneticPr fontId="11"/>
  </si>
  <si>
    <t>初任給（単位：百円）</t>
    <rPh sb="0" eb="3">
      <t>ショニンキュウ</t>
    </rPh>
    <phoneticPr fontId="4"/>
  </si>
  <si>
    <t>特殊勤務手当</t>
    <rPh sb="0" eb="2">
      <t>トクシュ</t>
    </rPh>
    <rPh sb="2" eb="4">
      <t>キンム</t>
    </rPh>
    <rPh sb="4" eb="6">
      <t>テアテ</t>
    </rPh>
    <phoneticPr fontId="4"/>
  </si>
  <si>
    <t>地域手当</t>
    <rPh sb="0" eb="2">
      <t>チイキ</t>
    </rPh>
    <rPh sb="2" eb="4">
      <t>テアテ</t>
    </rPh>
    <phoneticPr fontId="11"/>
  </si>
  <si>
    <t>住居手当</t>
    <rPh sb="0" eb="2">
      <t>ジュウキョ</t>
    </rPh>
    <rPh sb="2" eb="4">
      <t>テアテ</t>
    </rPh>
    <phoneticPr fontId="11"/>
  </si>
  <si>
    <t>管理職手当</t>
    <phoneticPr fontId="4"/>
  </si>
  <si>
    <t>給与公表</t>
    <rPh sb="0" eb="2">
      <t>キュウヨ</t>
    </rPh>
    <rPh sb="2" eb="4">
      <t>コウヒョウ</t>
    </rPh>
    <phoneticPr fontId="11"/>
  </si>
  <si>
    <t>給与構造改革実施済み団体</t>
    <rPh sb="0" eb="2">
      <t>キュウヨ</t>
    </rPh>
    <rPh sb="2" eb="4">
      <t>コウゾウ</t>
    </rPh>
    <rPh sb="4" eb="6">
      <t>カイカク</t>
    </rPh>
    <rPh sb="6" eb="8">
      <t>ジッシ</t>
    </rPh>
    <rPh sb="8" eb="9">
      <t>ズ</t>
    </rPh>
    <rPh sb="10" eb="12">
      <t>ダンタイ</t>
    </rPh>
    <phoneticPr fontId="11"/>
  </si>
  <si>
    <t>種類</t>
    <rPh sb="0" eb="2">
      <t>シュルイ</t>
    </rPh>
    <phoneticPr fontId="4"/>
  </si>
  <si>
    <t>給料表の種類</t>
    <rPh sb="0" eb="2">
      <t>キュウリョウ</t>
    </rPh>
    <rPh sb="2" eb="3">
      <t>ヒョウ</t>
    </rPh>
    <rPh sb="4" eb="6">
      <t>シュルイ</t>
    </rPh>
    <phoneticPr fontId="4"/>
  </si>
  <si>
    <t>一般行政職給料表</t>
    <rPh sb="0" eb="2">
      <t>イッパン</t>
    </rPh>
    <rPh sb="2" eb="4">
      <t>ギョウセイ</t>
    </rPh>
    <rPh sb="4" eb="5">
      <t>ショク</t>
    </rPh>
    <rPh sb="5" eb="7">
      <t>キュウリョウ</t>
    </rPh>
    <rPh sb="7" eb="8">
      <t>ヒョウ</t>
    </rPh>
    <phoneticPr fontId="4"/>
  </si>
  <si>
    <t>国大卒：2,200
国高卒：1,880</t>
  </si>
  <si>
    <t>国との比較</t>
    <rPh sb="0" eb="1">
      <t>クニ</t>
    </rPh>
    <rPh sb="3" eb="5">
      <t>ヒカク</t>
    </rPh>
    <phoneticPr fontId="4"/>
  </si>
  <si>
    <t>手当数</t>
    <rPh sb="0" eb="2">
      <t>テアテ</t>
    </rPh>
    <rPh sb="2" eb="3">
      <t>スウ</t>
    </rPh>
    <phoneticPr fontId="11"/>
  </si>
  <si>
    <t>支給率
(A)</t>
    <phoneticPr fontId="4"/>
  </si>
  <si>
    <t>国支
給率
(B)</t>
    <rPh sb="0" eb="1">
      <t>クニ</t>
    </rPh>
    <rPh sb="1" eb="2">
      <t>ササ</t>
    </rPh>
    <rPh sb="3" eb="4">
      <t>キュウ</t>
    </rPh>
    <rPh sb="4" eb="5">
      <t>リツ</t>
    </rPh>
    <phoneticPr fontId="11"/>
  </si>
  <si>
    <t>県支
給率</t>
    <rPh sb="0" eb="1">
      <t>ケン</t>
    </rPh>
    <rPh sb="1" eb="2">
      <t>ササ</t>
    </rPh>
    <rPh sb="3" eb="4">
      <t>キュウ</t>
    </rPh>
    <rPh sb="4" eb="5">
      <t>リツ</t>
    </rPh>
    <phoneticPr fontId="11"/>
  </si>
  <si>
    <r>
      <t xml:space="preserve">国を
超過
(A)&gt;(B)
</t>
    </r>
    <r>
      <rPr>
        <sz val="9"/>
        <rFont val="ＭＳ Ｐゴシック"/>
        <family val="3"/>
        <charset val="128"/>
      </rPr>
      <t>該当：●</t>
    </r>
    <rPh sb="0" eb="1">
      <t>クニ</t>
    </rPh>
    <rPh sb="3" eb="5">
      <t>チョウカ</t>
    </rPh>
    <rPh sb="14" eb="16">
      <t>ガイトウ</t>
    </rPh>
    <phoneticPr fontId="11"/>
  </si>
  <si>
    <t>自宅</t>
    <rPh sb="0" eb="2">
      <t>ジタク</t>
    </rPh>
    <phoneticPr fontId="11"/>
  </si>
  <si>
    <t>定額化
未実施</t>
    <rPh sb="4" eb="5">
      <t>ミ</t>
    </rPh>
    <phoneticPr fontId="4"/>
  </si>
  <si>
    <t>給与情報等公表システムによる公表</t>
    <rPh sb="0" eb="2">
      <t>キュウヨ</t>
    </rPh>
    <rPh sb="2" eb="4">
      <t>ジョウホウ</t>
    </rPh>
    <rPh sb="4" eb="5">
      <t>トウ</t>
    </rPh>
    <rPh sb="5" eb="7">
      <t>コウヒョウ</t>
    </rPh>
    <rPh sb="14" eb="16">
      <t>コウヒョウ</t>
    </rPh>
    <phoneticPr fontId="11"/>
  </si>
  <si>
    <t>技</t>
  </si>
  <si>
    <t>企</t>
  </si>
  <si>
    <t>高</t>
    <rPh sb="0" eb="1">
      <t>タカ</t>
    </rPh>
    <phoneticPr fontId="4"/>
  </si>
  <si>
    <t>幼稚</t>
    <rPh sb="0" eb="2">
      <t>ヨウチ</t>
    </rPh>
    <phoneticPr fontId="4"/>
  </si>
  <si>
    <t>医</t>
    <rPh sb="0" eb="1">
      <t>イ</t>
    </rPh>
    <phoneticPr fontId="4"/>
  </si>
  <si>
    <t>福</t>
    <rPh sb="0" eb="1">
      <t>フク</t>
    </rPh>
    <phoneticPr fontId="4"/>
  </si>
  <si>
    <t>指定</t>
    <rPh sb="0" eb="2">
      <t>シテイ</t>
    </rPh>
    <phoneticPr fontId="4"/>
  </si>
  <si>
    <t>特定</t>
    <rPh sb="0" eb="2">
      <t>トクテイ</t>
    </rPh>
    <phoneticPr fontId="11"/>
  </si>
  <si>
    <t>級数</t>
    <rPh sb="0" eb="1">
      <t>キュウ</t>
    </rPh>
    <rPh sb="1" eb="2">
      <t>スウ</t>
    </rPh>
    <phoneticPr fontId="4"/>
  </si>
  <si>
    <t>最低号給額（単位：百円）</t>
    <rPh sb="0" eb="2">
      <t>サイテイ</t>
    </rPh>
    <rPh sb="2" eb="3">
      <t>ゴウ</t>
    </rPh>
    <rPh sb="3" eb="4">
      <t>キュウ</t>
    </rPh>
    <rPh sb="4" eb="5">
      <t>ガク</t>
    </rPh>
    <rPh sb="6" eb="8">
      <t>タンイ</t>
    </rPh>
    <rPh sb="9" eb="10">
      <t>ヒャク</t>
    </rPh>
    <rPh sb="10" eb="11">
      <t>エン</t>
    </rPh>
    <phoneticPr fontId="4"/>
  </si>
  <si>
    <t>最高号給額（単位：百円）</t>
    <rPh sb="0" eb="2">
      <t>サイコウ</t>
    </rPh>
    <rPh sb="2" eb="3">
      <t>ゴウ</t>
    </rPh>
    <rPh sb="3" eb="4">
      <t>キュウ</t>
    </rPh>
    <rPh sb="4" eb="5">
      <t>ガク</t>
    </rPh>
    <phoneticPr fontId="4"/>
  </si>
  <si>
    <t>支給：●
経過措置あり：支給期限</t>
    <rPh sb="0" eb="2">
      <t>シキュウ</t>
    </rPh>
    <rPh sb="5" eb="7">
      <t>ケイカ</t>
    </rPh>
    <rPh sb="7" eb="9">
      <t>ソチ</t>
    </rPh>
    <rPh sb="12" eb="14">
      <t>シキュウ</t>
    </rPh>
    <rPh sb="14" eb="16">
      <t>キゲン</t>
    </rPh>
    <phoneticPr fontId="11"/>
  </si>
  <si>
    <t>支給額（円）</t>
    <rPh sb="0" eb="3">
      <t>シキュウガク</t>
    </rPh>
    <rPh sb="4" eb="5">
      <t>エン</t>
    </rPh>
    <phoneticPr fontId="11"/>
  </si>
  <si>
    <t>労</t>
    <rPh sb="0" eb="1">
      <t>ロウ</t>
    </rPh>
    <phoneticPr fontId="11"/>
  </si>
  <si>
    <t>業</t>
    <rPh sb="0" eb="1">
      <t>ギョウ</t>
    </rPh>
    <phoneticPr fontId="11"/>
  </si>
  <si>
    <t>校</t>
    <rPh sb="0" eb="1">
      <t>コウ</t>
    </rPh>
    <phoneticPr fontId="11"/>
  </si>
  <si>
    <t>園</t>
    <rPh sb="0" eb="1">
      <t>エン</t>
    </rPh>
    <phoneticPr fontId="11"/>
  </si>
  <si>
    <t>療</t>
    <rPh sb="0" eb="1">
      <t>リョウ</t>
    </rPh>
    <phoneticPr fontId="11"/>
  </si>
  <si>
    <t>祉</t>
    <rPh sb="0" eb="1">
      <t>シ</t>
    </rPh>
    <phoneticPr fontId="11"/>
  </si>
  <si>
    <t>職</t>
    <rPh sb="0" eb="1">
      <t>ショク</t>
    </rPh>
    <phoneticPr fontId="11"/>
  </si>
  <si>
    <t>任期付</t>
    <rPh sb="0" eb="2">
      <t>ニンキ</t>
    </rPh>
    <rPh sb="2" eb="3">
      <t>ツ</t>
    </rPh>
    <phoneticPr fontId="11"/>
  </si>
  <si>
    <t>1級</t>
    <rPh sb="1" eb="2">
      <t>キュウ</t>
    </rPh>
    <phoneticPr fontId="4"/>
  </si>
  <si>
    <t>2級</t>
    <rPh sb="1" eb="2">
      <t>キュウ</t>
    </rPh>
    <phoneticPr fontId="4"/>
  </si>
  <si>
    <t>3級</t>
    <rPh sb="1" eb="2">
      <t>キュウ</t>
    </rPh>
    <phoneticPr fontId="4"/>
  </si>
  <si>
    <t>4級</t>
    <rPh sb="1" eb="2">
      <t>キュウ</t>
    </rPh>
    <phoneticPr fontId="4"/>
  </si>
  <si>
    <t>5級</t>
    <rPh sb="1" eb="2">
      <t>キュウ</t>
    </rPh>
    <phoneticPr fontId="4"/>
  </si>
  <si>
    <t>6級</t>
    <rPh sb="1" eb="2">
      <t>キュウ</t>
    </rPh>
    <phoneticPr fontId="4"/>
  </si>
  <si>
    <t>7級</t>
    <rPh sb="1" eb="2">
      <t>キュウ</t>
    </rPh>
    <phoneticPr fontId="4"/>
  </si>
  <si>
    <t>8級</t>
    <rPh sb="1" eb="2">
      <t>キュウ</t>
    </rPh>
    <phoneticPr fontId="4"/>
  </si>
  <si>
    <t>9級</t>
    <rPh sb="1" eb="2">
      <t>キュウ</t>
    </rPh>
    <phoneticPr fontId="4"/>
  </si>
  <si>
    <t>大卒</t>
    <rPh sb="0" eb="2">
      <t>ダイソツ</t>
    </rPh>
    <phoneticPr fontId="11"/>
  </si>
  <si>
    <t>高卒</t>
    <rPh sb="0" eb="2">
      <t>コウソツ</t>
    </rPh>
    <phoneticPr fontId="11"/>
  </si>
  <si>
    <t>千葉市</t>
    <rPh sb="0" eb="3">
      <t>チバシ</t>
    </rPh>
    <phoneticPr fontId="4"/>
  </si>
  <si>
    <t>●</t>
  </si>
  <si>
    <t>実施</t>
    <rPh sb="0" eb="2">
      <t>ジッシ</t>
    </rPh>
    <phoneticPr fontId="11"/>
  </si>
  <si>
    <t>銚子市</t>
  </si>
  <si>
    <t xml:space="preserve"> </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</si>
  <si>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</si>
  <si>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</si>
  <si>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</si>
  <si>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</si>
  <si>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</si>
  <si>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</si>
  <si>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</si>
  <si>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</si>
  <si>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</si>
  <si>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</si>
  <si>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</si>
  <si>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</si>
  <si>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</si>
  <si>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</si>
  <si>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</si>
  <si>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</si>
  <si>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</si>
  <si>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</si>
  <si>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</si>
  <si>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2,200</t>
  </si>
  <si>
    <t>鎌ケ谷市</t>
  </si>
  <si>
    <t>1,880</t>
  </si>
  <si>
    <t>君津市</t>
  </si>
  <si>
    <t>富津市</t>
  </si>
  <si>
    <t>浦安市</t>
  </si>
  <si>
    <t>四街道市</t>
  </si>
  <si>
    <t>袖ケ浦市</t>
  </si>
  <si>
    <t>八街市</t>
  </si>
  <si>
    <t>印西市</t>
  </si>
  <si>
    <t>白井市</t>
  </si>
  <si>
    <t>富里市</t>
  </si>
  <si>
    <t>南房総市</t>
    <rPh sb="0" eb="3">
      <t>ミナミボウソウ</t>
    </rPh>
    <rPh sb="3" eb="4">
      <t>シ</t>
    </rPh>
    <phoneticPr fontId="20"/>
  </si>
  <si>
    <t>匝瑳市</t>
    <rPh sb="0" eb="3">
      <t>ソウサシ</t>
    </rPh>
    <phoneticPr fontId="20"/>
  </si>
  <si>
    <t>香取市</t>
    <rPh sb="0" eb="2">
      <t>カトリ</t>
    </rPh>
    <rPh sb="2" eb="3">
      <t>シ</t>
    </rPh>
    <phoneticPr fontId="20"/>
  </si>
  <si>
    <t>山武市</t>
    <rPh sb="0" eb="2">
      <t>サンブ</t>
    </rPh>
    <rPh sb="2" eb="3">
      <t>シ</t>
    </rPh>
    <phoneticPr fontId="20"/>
  </si>
  <si>
    <t>いすみ市</t>
    <rPh sb="3" eb="4">
      <t>シ</t>
    </rPh>
    <phoneticPr fontId="20"/>
  </si>
  <si>
    <t>大網白里市</t>
    <rPh sb="4" eb="5">
      <t>シ</t>
    </rPh>
    <phoneticPr fontId="4"/>
  </si>
  <si>
    <t>酒々井町</t>
  </si>
  <si>
    <t>栄町</t>
  </si>
  <si>
    <t>神崎町</t>
  </si>
  <si>
    <t>多古町</t>
  </si>
  <si>
    <t>東庄町</t>
  </si>
  <si>
    <t>九十九里町</t>
  </si>
  <si>
    <t>芝山町</t>
  </si>
  <si>
    <t>横芝光町</t>
    <rPh sb="0" eb="2">
      <t>ヨコシバ</t>
    </rPh>
    <rPh sb="2" eb="4">
      <t>ヒカリマチ</t>
    </rPh>
    <phoneticPr fontId="20"/>
  </si>
  <si>
    <t>一宮町</t>
  </si>
  <si>
    <t>睦沢町</t>
  </si>
  <si>
    <t>長生村</t>
  </si>
  <si>
    <t>白子町</t>
  </si>
  <si>
    <t>長柄町</t>
  </si>
  <si>
    <t>長南町</t>
  </si>
  <si>
    <t>大多喜町</t>
  </si>
  <si>
    <t>御宿町</t>
  </si>
  <si>
    <t>鋸南町</t>
  </si>
  <si>
    <t>表Ⅰ-４-２　ラスパイレス指数</t>
    <rPh sb="0" eb="1">
      <t>ヒョウ</t>
    </rPh>
    <rPh sb="13" eb="15">
      <t>シスウ</t>
    </rPh>
    <phoneticPr fontId="4"/>
  </si>
  <si>
    <t xml:space="preserve"> </t>
    <phoneticPr fontId="4"/>
  </si>
  <si>
    <t>3年</t>
    <rPh sb="1" eb="2">
      <t>ネン</t>
    </rPh>
    <phoneticPr fontId="4"/>
  </si>
  <si>
    <t>4年</t>
    <rPh sb="1" eb="2">
      <t>ネン</t>
    </rPh>
    <phoneticPr fontId="4"/>
  </si>
  <si>
    <t>5年</t>
    <rPh sb="1" eb="2">
      <t>ネン</t>
    </rPh>
    <phoneticPr fontId="4"/>
  </si>
  <si>
    <t>6年</t>
    <rPh sb="1" eb="2">
      <t>ネン</t>
    </rPh>
    <phoneticPr fontId="4"/>
  </si>
  <si>
    <t>7年</t>
    <rPh sb="1" eb="2">
      <t>ネン</t>
    </rPh>
    <phoneticPr fontId="4"/>
  </si>
  <si>
    <t>前年差</t>
    <rPh sb="0" eb="2">
      <t>ゼンネン</t>
    </rPh>
    <rPh sb="2" eb="3">
      <t>サ</t>
    </rPh>
    <phoneticPr fontId="4"/>
  </si>
  <si>
    <t>酒々井町</t>
    <rPh sb="0" eb="4">
      <t>シスイマチ</t>
    </rPh>
    <phoneticPr fontId="4"/>
  </si>
  <si>
    <t>銚子市</t>
    <rPh sb="0" eb="3">
      <t>チョウシシ</t>
    </rPh>
    <phoneticPr fontId="4"/>
  </si>
  <si>
    <t>栄町</t>
    <rPh sb="0" eb="2">
      <t>サカエマチ</t>
    </rPh>
    <phoneticPr fontId="4"/>
  </si>
  <si>
    <t>市川市</t>
    <rPh sb="0" eb="3">
      <t>イチカワシ</t>
    </rPh>
    <phoneticPr fontId="4"/>
  </si>
  <si>
    <t>神崎町</t>
    <rPh sb="0" eb="2">
      <t>カンザキ</t>
    </rPh>
    <rPh sb="2" eb="3">
      <t>チョウ</t>
    </rPh>
    <phoneticPr fontId="4"/>
  </si>
  <si>
    <t>船橋市</t>
    <rPh sb="0" eb="3">
      <t>フナバシシ</t>
    </rPh>
    <phoneticPr fontId="4"/>
  </si>
  <si>
    <t>多古町</t>
    <rPh sb="0" eb="3">
      <t>タコマチ</t>
    </rPh>
    <phoneticPr fontId="4"/>
  </si>
  <si>
    <t>館山市</t>
    <rPh sb="0" eb="3">
      <t>タテヤマシ</t>
    </rPh>
    <phoneticPr fontId="4"/>
  </si>
  <si>
    <t>東庄町</t>
    <rPh sb="0" eb="3">
      <t>トウノショウマチ</t>
    </rPh>
    <phoneticPr fontId="4"/>
  </si>
  <si>
    <t>木更津市</t>
    <rPh sb="0" eb="4">
      <t>キサラヅシ</t>
    </rPh>
    <phoneticPr fontId="4"/>
  </si>
  <si>
    <t>九十九里町</t>
    <rPh sb="0" eb="5">
      <t>クジュウクリマチ</t>
    </rPh>
    <phoneticPr fontId="4"/>
  </si>
  <si>
    <t>松戸市</t>
    <rPh sb="0" eb="3">
      <t>マツドシ</t>
    </rPh>
    <phoneticPr fontId="4"/>
  </si>
  <si>
    <t>芝山町</t>
    <rPh sb="0" eb="3">
      <t>シバヤママチ</t>
    </rPh>
    <phoneticPr fontId="4"/>
  </si>
  <si>
    <t>野田市</t>
    <rPh sb="0" eb="3">
      <t>ノダシ</t>
    </rPh>
    <phoneticPr fontId="4"/>
  </si>
  <si>
    <t>横芝光町</t>
    <rPh sb="0" eb="2">
      <t>ヨコシバ</t>
    </rPh>
    <rPh sb="2" eb="3">
      <t>ヒカリ</t>
    </rPh>
    <rPh sb="3" eb="4">
      <t>マチ</t>
    </rPh>
    <phoneticPr fontId="4"/>
  </si>
  <si>
    <t>茂原市</t>
    <rPh sb="0" eb="3">
      <t>モバラシ</t>
    </rPh>
    <phoneticPr fontId="4"/>
  </si>
  <si>
    <t>一宮町</t>
    <rPh sb="0" eb="3">
      <t>イチノミヤマチ</t>
    </rPh>
    <phoneticPr fontId="4"/>
  </si>
  <si>
    <t>成田市</t>
    <rPh sb="0" eb="3">
      <t>ナリタシ</t>
    </rPh>
    <phoneticPr fontId="4"/>
  </si>
  <si>
    <t>睦沢町</t>
    <rPh sb="0" eb="3">
      <t>ムツザワマチ</t>
    </rPh>
    <phoneticPr fontId="4"/>
  </si>
  <si>
    <t>佐倉市</t>
    <rPh sb="0" eb="2">
      <t>サクラ</t>
    </rPh>
    <rPh sb="2" eb="3">
      <t>シ</t>
    </rPh>
    <phoneticPr fontId="4"/>
  </si>
  <si>
    <t>長生村</t>
    <rPh sb="0" eb="2">
      <t>チョウセイ</t>
    </rPh>
    <rPh sb="2" eb="3">
      <t>ソン</t>
    </rPh>
    <phoneticPr fontId="4"/>
  </si>
  <si>
    <t>東金市</t>
    <rPh sb="0" eb="3">
      <t>トウガネシ</t>
    </rPh>
    <phoneticPr fontId="4"/>
  </si>
  <si>
    <t>白子町</t>
    <rPh sb="0" eb="3">
      <t>シラコマチ</t>
    </rPh>
    <phoneticPr fontId="4"/>
  </si>
  <si>
    <t>旭市</t>
    <rPh sb="0" eb="2">
      <t>アサヒシ</t>
    </rPh>
    <phoneticPr fontId="4"/>
  </si>
  <si>
    <t>長柄町</t>
    <rPh sb="0" eb="3">
      <t>ナガラマチ</t>
    </rPh>
    <phoneticPr fontId="4"/>
  </si>
  <si>
    <t>習志野市</t>
    <rPh sb="0" eb="4">
      <t>ナラシノシ</t>
    </rPh>
    <phoneticPr fontId="4"/>
  </si>
  <si>
    <t>長南町</t>
    <rPh sb="0" eb="3">
      <t>チョウナンマチ</t>
    </rPh>
    <phoneticPr fontId="4"/>
  </si>
  <si>
    <t>柏市</t>
    <rPh sb="0" eb="2">
      <t>カシワシ</t>
    </rPh>
    <phoneticPr fontId="4"/>
  </si>
  <si>
    <t>大多喜町</t>
    <rPh sb="0" eb="4">
      <t>オオタキマチ</t>
    </rPh>
    <phoneticPr fontId="4"/>
  </si>
  <si>
    <t>勝浦市</t>
    <rPh sb="0" eb="3">
      <t>カツウラシ</t>
    </rPh>
    <phoneticPr fontId="4"/>
  </si>
  <si>
    <t>御宿町</t>
    <rPh sb="0" eb="3">
      <t>オンジュクマチ</t>
    </rPh>
    <phoneticPr fontId="4"/>
  </si>
  <si>
    <t>市原市</t>
    <rPh sb="0" eb="3">
      <t>イチハラシ</t>
    </rPh>
    <phoneticPr fontId="4"/>
  </si>
  <si>
    <t>鋸南町</t>
    <rPh sb="0" eb="3">
      <t>キョナンマチ</t>
    </rPh>
    <phoneticPr fontId="4"/>
  </si>
  <si>
    <t>流山市</t>
    <rPh sb="0" eb="3">
      <t>ナガレヤマシ</t>
    </rPh>
    <phoneticPr fontId="4"/>
  </si>
  <si>
    <t>八千代市</t>
    <rPh sb="0" eb="4">
      <t>ヤチヨシ</t>
    </rPh>
    <phoneticPr fontId="4"/>
  </si>
  <si>
    <t>○加重平均</t>
    <rPh sb="1" eb="3">
      <t>カジュウ</t>
    </rPh>
    <rPh sb="3" eb="5">
      <t>ヘイキン</t>
    </rPh>
    <phoneticPr fontId="4"/>
  </si>
  <si>
    <t>我孫子市</t>
    <rPh sb="0" eb="4">
      <t>アビコシ</t>
    </rPh>
    <phoneticPr fontId="4"/>
  </si>
  <si>
    <t>鴨川市</t>
    <rPh sb="0" eb="3">
      <t>カモガワシ</t>
    </rPh>
    <phoneticPr fontId="4"/>
  </si>
  <si>
    <t>市</t>
    <rPh sb="0" eb="1">
      <t>シ</t>
    </rPh>
    <phoneticPr fontId="4"/>
  </si>
  <si>
    <t>鎌ケ谷市</t>
    <rPh sb="0" eb="4">
      <t>カマガヤシ</t>
    </rPh>
    <phoneticPr fontId="4"/>
  </si>
  <si>
    <t>君津市</t>
    <rPh sb="0" eb="3">
      <t>キミツシ</t>
    </rPh>
    <phoneticPr fontId="4"/>
  </si>
  <si>
    <t>町村</t>
    <rPh sb="0" eb="2">
      <t>チョウソン</t>
    </rPh>
    <phoneticPr fontId="4"/>
  </si>
  <si>
    <t>富津市</t>
    <rPh sb="0" eb="3">
      <t>フッツシ</t>
    </rPh>
    <phoneticPr fontId="4"/>
  </si>
  <si>
    <t>浦安市</t>
    <rPh sb="0" eb="3">
      <t>ウラヤスシ</t>
    </rPh>
    <phoneticPr fontId="4"/>
  </si>
  <si>
    <t>市町村</t>
    <rPh sb="0" eb="3">
      <t>シチョウソン</t>
    </rPh>
    <phoneticPr fontId="4"/>
  </si>
  <si>
    <t>四街道市</t>
    <rPh sb="0" eb="4">
      <t>ヨツカイドウシ</t>
    </rPh>
    <phoneticPr fontId="4"/>
  </si>
  <si>
    <t>袖ケ浦市</t>
    <rPh sb="0" eb="4">
      <t>ソデガウラシ</t>
    </rPh>
    <phoneticPr fontId="4"/>
  </si>
  <si>
    <t>○単純平均</t>
    <rPh sb="1" eb="3">
      <t>タンジュン</t>
    </rPh>
    <rPh sb="3" eb="5">
      <t>ヘイキン</t>
    </rPh>
    <phoneticPr fontId="4"/>
  </si>
  <si>
    <t>八街市</t>
    <rPh sb="0" eb="3">
      <t>ヤチマタシ</t>
    </rPh>
    <phoneticPr fontId="4"/>
  </si>
  <si>
    <t>印西市</t>
    <rPh sb="0" eb="3">
      <t>インザイシ</t>
    </rPh>
    <phoneticPr fontId="4"/>
  </si>
  <si>
    <t>白井市</t>
    <rPh sb="0" eb="2">
      <t>シロイマチ</t>
    </rPh>
    <rPh sb="2" eb="3">
      <t>シ</t>
    </rPh>
    <phoneticPr fontId="4"/>
  </si>
  <si>
    <t>富里市</t>
    <rPh sb="0" eb="2">
      <t>トミサト</t>
    </rPh>
    <rPh sb="2" eb="3">
      <t>シ</t>
    </rPh>
    <phoneticPr fontId="4"/>
  </si>
  <si>
    <t>南房総市</t>
    <rPh sb="0" eb="1">
      <t>ミナミ</t>
    </rPh>
    <rPh sb="1" eb="3">
      <t>ボウソウ</t>
    </rPh>
    <rPh sb="3" eb="4">
      <t>シ</t>
    </rPh>
    <phoneticPr fontId="4"/>
  </si>
  <si>
    <t>匝瑳市</t>
    <rPh sb="0" eb="2">
      <t>ソウサ</t>
    </rPh>
    <rPh sb="2" eb="3">
      <t>シ</t>
    </rPh>
    <phoneticPr fontId="4"/>
  </si>
  <si>
    <t>香取市</t>
    <rPh sb="0" eb="2">
      <t>カトリ</t>
    </rPh>
    <rPh sb="2" eb="3">
      <t>シ</t>
    </rPh>
    <phoneticPr fontId="4"/>
  </si>
  <si>
    <t>山武市</t>
    <rPh sb="0" eb="2">
      <t>サンブ</t>
    </rPh>
    <rPh sb="2" eb="3">
      <t>シ</t>
    </rPh>
    <phoneticPr fontId="4"/>
  </si>
  <si>
    <t>※いずれの平均においても、千葉市を含む。</t>
    <rPh sb="5" eb="7">
      <t>ヘイキン</t>
    </rPh>
    <rPh sb="13" eb="16">
      <t>チバシ</t>
    </rPh>
    <rPh sb="17" eb="18">
      <t>フク</t>
    </rPh>
    <phoneticPr fontId="4"/>
  </si>
  <si>
    <t>いすみ市</t>
    <rPh sb="3" eb="4">
      <t>シ</t>
    </rPh>
    <phoneticPr fontId="4"/>
  </si>
  <si>
    <t>大網白里市</t>
    <rPh sb="0" eb="4">
      <t>オオアミシラサト</t>
    </rPh>
    <rPh sb="4" eb="5">
      <t>イチ</t>
    </rPh>
    <phoneticPr fontId="4"/>
  </si>
  <si>
    <t>第３表　</t>
  </si>
  <si>
    <t>職員数に関する調（普通会計関係　―　各部門の計）</t>
    <rPh sb="0" eb="3">
      <t>ショクインスウ</t>
    </rPh>
    <rPh sb="4" eb="5">
      <t>カン</t>
    </rPh>
    <rPh sb="7" eb="8">
      <t>シラ</t>
    </rPh>
    <rPh sb="9" eb="11">
      <t>フツウ</t>
    </rPh>
    <rPh sb="11" eb="13">
      <t>カイケイ</t>
    </rPh>
    <rPh sb="13" eb="15">
      <t>カンケイ</t>
    </rPh>
    <rPh sb="18" eb="21">
      <t>カクブモン</t>
    </rPh>
    <rPh sb="22" eb="23">
      <t>ケイ</t>
    </rPh>
    <phoneticPr fontId="4"/>
  </si>
  <si>
    <t>（単位：人）</t>
    <rPh sb="1" eb="3">
      <t>タンイ</t>
    </rPh>
    <rPh sb="4" eb="5">
      <t>ニン</t>
    </rPh>
    <phoneticPr fontId="4"/>
  </si>
  <si>
    <t>職員数に関する調（普通会計関係のうち一般行政関係）</t>
    <rPh sb="0" eb="3">
      <t>ショクインスウ</t>
    </rPh>
    <rPh sb="4" eb="5">
      <t>カン</t>
    </rPh>
    <rPh sb="7" eb="8">
      <t>シラ</t>
    </rPh>
    <rPh sb="9" eb="11">
      <t>フツウ</t>
    </rPh>
    <rPh sb="11" eb="13">
      <t>カイケイ</t>
    </rPh>
    <rPh sb="13" eb="15">
      <t>カンケイ</t>
    </rPh>
    <rPh sb="18" eb="20">
      <t>イッパン</t>
    </rPh>
    <rPh sb="20" eb="22">
      <t>ギョウセイ</t>
    </rPh>
    <rPh sb="22" eb="24">
      <t>カンケイ</t>
    </rPh>
    <phoneticPr fontId="4"/>
  </si>
  <si>
    <t>職員数に関する調（普通会計関係のうち消防関係）</t>
    <rPh sb="0" eb="3">
      <t>ショクインスウ</t>
    </rPh>
    <rPh sb="4" eb="5">
      <t>カン</t>
    </rPh>
    <rPh sb="7" eb="8">
      <t>シラ</t>
    </rPh>
    <rPh sb="9" eb="11">
      <t>フツウ</t>
    </rPh>
    <rPh sb="11" eb="13">
      <t>カイケイ</t>
    </rPh>
    <rPh sb="13" eb="15">
      <t>カンケイ</t>
    </rPh>
    <rPh sb="18" eb="20">
      <t>ショウボウ</t>
    </rPh>
    <rPh sb="20" eb="22">
      <t>カンケイ</t>
    </rPh>
    <phoneticPr fontId="4"/>
  </si>
  <si>
    <t>市　　町　　村</t>
    <phoneticPr fontId="4"/>
  </si>
  <si>
    <t>合　　　　　計</t>
    <rPh sb="0" eb="1">
      <t>ゴウ</t>
    </rPh>
    <rPh sb="6" eb="7">
      <t>ケイ</t>
    </rPh>
    <phoneticPr fontId="4"/>
  </si>
  <si>
    <t>一般行政関係</t>
    <rPh sb="0" eb="2">
      <t>イッパン</t>
    </rPh>
    <rPh sb="2" eb="4">
      <t>ギョウセイ</t>
    </rPh>
    <rPh sb="4" eb="6">
      <t>カンケイ</t>
    </rPh>
    <phoneticPr fontId="4"/>
  </si>
  <si>
    <t>消　防　関　係</t>
    <rPh sb="0" eb="1">
      <t>ケ</t>
    </rPh>
    <rPh sb="2" eb="3">
      <t>ボウ</t>
    </rPh>
    <rPh sb="4" eb="5">
      <t>セキ</t>
    </rPh>
    <rPh sb="6" eb="7">
      <t>カカリ</t>
    </rPh>
    <phoneticPr fontId="4"/>
  </si>
  <si>
    <t>全　職　員　数</t>
    <rPh sb="0" eb="1">
      <t>ゼン</t>
    </rPh>
    <rPh sb="2" eb="3">
      <t>ショク</t>
    </rPh>
    <rPh sb="4" eb="5">
      <t>イン</t>
    </rPh>
    <rPh sb="6" eb="7">
      <t>カズ</t>
    </rPh>
    <phoneticPr fontId="4"/>
  </si>
  <si>
    <t>一　般　職　員</t>
    <rPh sb="0" eb="1">
      <t>１</t>
    </rPh>
    <rPh sb="2" eb="3">
      <t>パン</t>
    </rPh>
    <rPh sb="4" eb="5">
      <t>ショク</t>
    </rPh>
    <rPh sb="6" eb="7">
      <t>イン</t>
    </rPh>
    <phoneticPr fontId="4"/>
  </si>
  <si>
    <t>一般職員のうち
技能労務職員</t>
    <rPh sb="0" eb="2">
      <t>イッパン</t>
    </rPh>
    <rPh sb="2" eb="4">
      <t>ショクイン</t>
    </rPh>
    <rPh sb="8" eb="10">
      <t>ギノウ</t>
    </rPh>
    <rPh sb="10" eb="12">
      <t>ロウム</t>
    </rPh>
    <rPh sb="12" eb="14">
      <t>ショクイン</t>
    </rPh>
    <phoneticPr fontId="4"/>
  </si>
  <si>
    <t>臨　時　職　員</t>
    <rPh sb="0" eb="1">
      <t>ノゾム</t>
    </rPh>
    <rPh sb="2" eb="3">
      <t>ジ</t>
    </rPh>
    <rPh sb="4" eb="5">
      <t>ショク</t>
    </rPh>
    <rPh sb="6" eb="7">
      <t>イン</t>
    </rPh>
    <phoneticPr fontId="4"/>
  </si>
  <si>
    <t>　再掲
　再任用職員</t>
    <rPh sb="1" eb="3">
      <t>サイケイ</t>
    </rPh>
    <rPh sb="5" eb="8">
      <t>サイニンヨウ</t>
    </rPh>
    <rPh sb="8" eb="10">
      <t>ショクイン</t>
    </rPh>
    <phoneticPr fontId="4"/>
  </si>
  <si>
    <t>　再掲
　勤務延長職員</t>
    <rPh sb="1" eb="3">
      <t>サイケイ</t>
    </rPh>
    <rPh sb="5" eb="7">
      <t>キンム</t>
    </rPh>
    <rPh sb="7" eb="9">
      <t>エンチョウ</t>
    </rPh>
    <rPh sb="9" eb="11">
      <t>ショクイン</t>
    </rPh>
    <phoneticPr fontId="4"/>
  </si>
  <si>
    <t>小　学　校</t>
    <rPh sb="0" eb="1">
      <t>ショウ</t>
    </rPh>
    <rPh sb="2" eb="3">
      <t>ガク</t>
    </rPh>
    <rPh sb="4" eb="5">
      <t>コウ</t>
    </rPh>
    <phoneticPr fontId="4"/>
  </si>
  <si>
    <t>中　学　校</t>
    <rPh sb="0" eb="1">
      <t>ナカ</t>
    </rPh>
    <rPh sb="2" eb="3">
      <t>ガク</t>
    </rPh>
    <rPh sb="4" eb="5">
      <t>コウ</t>
    </rPh>
    <phoneticPr fontId="4"/>
  </si>
  <si>
    <t>特別支援学校
（小・中）</t>
    <rPh sb="0" eb="2">
      <t>トクベツ</t>
    </rPh>
    <rPh sb="2" eb="4">
      <t>シエン</t>
    </rPh>
    <rPh sb="4" eb="6">
      <t>ガッコウ</t>
    </rPh>
    <rPh sb="8" eb="9">
      <t>ショウ</t>
    </rPh>
    <rPh sb="10" eb="11">
      <t>チュウ</t>
    </rPh>
    <phoneticPr fontId="4"/>
  </si>
  <si>
    <t>高等学校</t>
    <rPh sb="0" eb="2">
      <t>コウトウ</t>
    </rPh>
    <rPh sb="2" eb="4">
      <t>ガッコウ</t>
    </rPh>
    <phoneticPr fontId="4"/>
  </si>
  <si>
    <t>幼　稚　園
専門学校等</t>
    <rPh sb="0" eb="1">
      <t>ヨウ</t>
    </rPh>
    <rPh sb="2" eb="3">
      <t>オサナイ</t>
    </rPh>
    <rPh sb="4" eb="5">
      <t>エン</t>
    </rPh>
    <rPh sb="6" eb="8">
      <t>センモン</t>
    </rPh>
    <rPh sb="8" eb="10">
      <t>ガッコウ</t>
    </rPh>
    <rPh sb="10" eb="11">
      <t>トウ</t>
    </rPh>
    <phoneticPr fontId="4"/>
  </si>
  <si>
    <t>学校以外の教育関係</t>
    <rPh sb="0" eb="2">
      <t>ガッコウ</t>
    </rPh>
    <rPh sb="2" eb="4">
      <t>イガイ</t>
    </rPh>
    <rPh sb="5" eb="7">
      <t>キョウイク</t>
    </rPh>
    <rPh sb="7" eb="9">
      <t>カンケイ</t>
    </rPh>
    <phoneticPr fontId="4"/>
  </si>
  <si>
    <t>表01行020列(1)</t>
    <rPh sb="0" eb="1">
      <t>ヒョウ</t>
    </rPh>
    <rPh sb="3" eb="4">
      <t>ギョウ</t>
    </rPh>
    <rPh sb="7" eb="8">
      <t>レツ</t>
    </rPh>
    <phoneticPr fontId="4"/>
  </si>
  <si>
    <t>表01行030列(1)</t>
    <rPh sb="0" eb="1">
      <t>ヒョウ</t>
    </rPh>
    <rPh sb="3" eb="4">
      <t>ギョウ</t>
    </rPh>
    <rPh sb="7" eb="8">
      <t>レツ</t>
    </rPh>
    <phoneticPr fontId="4"/>
  </si>
  <si>
    <t>表01行040列(1)</t>
    <rPh sb="0" eb="1">
      <t>ヒョウ</t>
    </rPh>
    <rPh sb="3" eb="4">
      <t>ギョウ</t>
    </rPh>
    <rPh sb="7" eb="8">
      <t>レツ</t>
    </rPh>
    <phoneticPr fontId="4"/>
  </si>
  <si>
    <t>A+B</t>
    <phoneticPr fontId="4"/>
  </si>
  <si>
    <t>C+D</t>
    <phoneticPr fontId="4"/>
  </si>
  <si>
    <t>D+E</t>
    <phoneticPr fontId="4"/>
  </si>
  <si>
    <t>表01行110列(1)</t>
    <rPh sb="0" eb="1">
      <t>ヒョウ</t>
    </rPh>
    <rPh sb="3" eb="4">
      <t>ギョウ</t>
    </rPh>
    <rPh sb="7" eb="8">
      <t>レツ</t>
    </rPh>
    <phoneticPr fontId="4"/>
  </si>
  <si>
    <t>F+G+H+I</t>
    <phoneticPr fontId="4"/>
  </si>
  <si>
    <t>表01行160列(1)</t>
    <rPh sb="0" eb="1">
      <t>ヒョウ</t>
    </rPh>
    <rPh sb="3" eb="4">
      <t>ギョウ</t>
    </rPh>
    <rPh sb="7" eb="8">
      <t>レツ</t>
    </rPh>
    <phoneticPr fontId="4"/>
  </si>
  <si>
    <t>表01行030列(2)</t>
    <rPh sb="0" eb="1">
      <t>ヒョウ</t>
    </rPh>
    <rPh sb="3" eb="4">
      <t>ギョウ</t>
    </rPh>
    <rPh sb="7" eb="8">
      <t>レツ</t>
    </rPh>
    <phoneticPr fontId="4"/>
  </si>
  <si>
    <t>表01行030列(5)</t>
    <rPh sb="0" eb="1">
      <t>ヒョウ</t>
    </rPh>
    <rPh sb="3" eb="4">
      <t>ギョウ</t>
    </rPh>
    <rPh sb="7" eb="8">
      <t>レツ</t>
    </rPh>
    <phoneticPr fontId="4"/>
  </si>
  <si>
    <t>表01行030列(6)</t>
    <rPh sb="0" eb="1">
      <t>ヒョウ</t>
    </rPh>
    <rPh sb="3" eb="4">
      <t>ギョウ</t>
    </rPh>
    <rPh sb="7" eb="8">
      <t>レツ</t>
    </rPh>
    <phoneticPr fontId="4"/>
  </si>
  <si>
    <t>表01行030列(7)</t>
    <rPh sb="0" eb="1">
      <t>ヒョウ</t>
    </rPh>
    <rPh sb="3" eb="4">
      <t>ギョウ</t>
    </rPh>
    <rPh sb="7" eb="8">
      <t>レツ</t>
    </rPh>
    <phoneticPr fontId="4"/>
  </si>
  <si>
    <t>表01行030列(8)</t>
    <rPh sb="0" eb="1">
      <t>ヒョウ</t>
    </rPh>
    <rPh sb="3" eb="4">
      <t>ギョウ</t>
    </rPh>
    <rPh sb="7" eb="8">
      <t>レツ</t>
    </rPh>
    <phoneticPr fontId="4"/>
  </si>
  <si>
    <t>表01行040列(2)</t>
    <rPh sb="0" eb="1">
      <t>ヒョウ</t>
    </rPh>
    <rPh sb="3" eb="4">
      <t>ギョウ</t>
    </rPh>
    <rPh sb="7" eb="8">
      <t>レツ</t>
    </rPh>
    <phoneticPr fontId="4"/>
  </si>
  <si>
    <t>表01行040列(5)</t>
    <rPh sb="0" eb="1">
      <t>ヒョウ</t>
    </rPh>
    <rPh sb="3" eb="4">
      <t>ギョウ</t>
    </rPh>
    <rPh sb="7" eb="8">
      <t>レツ</t>
    </rPh>
    <phoneticPr fontId="4"/>
  </si>
  <si>
    <t>表01行040列(6)</t>
    <rPh sb="0" eb="1">
      <t>ヒョウ</t>
    </rPh>
    <rPh sb="3" eb="4">
      <t>ギョウ</t>
    </rPh>
    <rPh sb="7" eb="8">
      <t>レツ</t>
    </rPh>
    <phoneticPr fontId="4"/>
  </si>
  <si>
    <t>表01行040列(7)</t>
    <rPh sb="0" eb="1">
      <t>ヒョウ</t>
    </rPh>
    <rPh sb="3" eb="4">
      <t>ギョウ</t>
    </rPh>
    <rPh sb="7" eb="8">
      <t>レツ</t>
    </rPh>
    <phoneticPr fontId="4"/>
  </si>
  <si>
    <t>表01行040列(8)</t>
    <rPh sb="0" eb="1">
      <t>ヒョウ</t>
    </rPh>
    <rPh sb="3" eb="4">
      <t>ギョウ</t>
    </rPh>
    <rPh sb="7" eb="8">
      <t>レツ</t>
    </rPh>
    <phoneticPr fontId="4"/>
  </si>
  <si>
    <t>鎌ケ谷市</t>
    <phoneticPr fontId="4"/>
  </si>
  <si>
    <t>袖ケ浦市</t>
    <phoneticPr fontId="4"/>
  </si>
  <si>
    <t>南房総市</t>
  </si>
  <si>
    <t>匝瑳市</t>
  </si>
  <si>
    <t>香取市</t>
  </si>
  <si>
    <t>山武市</t>
  </si>
  <si>
    <t>いすみ市</t>
  </si>
  <si>
    <t>（市　平　均）</t>
    <rPh sb="1" eb="2">
      <t>シ</t>
    </rPh>
    <rPh sb="3" eb="4">
      <t>ヒラ</t>
    </rPh>
    <rPh sb="5" eb="6">
      <t>タモツ</t>
    </rPh>
    <phoneticPr fontId="4"/>
  </si>
  <si>
    <t>横芝光町</t>
  </si>
  <si>
    <t>（町　村　平　均）</t>
    <rPh sb="1" eb="2">
      <t>マチ</t>
    </rPh>
    <rPh sb="3" eb="4">
      <t>ムラ</t>
    </rPh>
    <rPh sb="5" eb="6">
      <t>ヒラ</t>
    </rPh>
    <rPh sb="7" eb="8">
      <t>タモツ</t>
    </rPh>
    <phoneticPr fontId="4"/>
  </si>
  <si>
    <t>（市　　平　　均）</t>
    <rPh sb="1" eb="2">
      <t>シ</t>
    </rPh>
    <rPh sb="4" eb="5">
      <t>ヒラ</t>
    </rPh>
    <rPh sb="7" eb="8">
      <t>タモツ</t>
    </rPh>
    <phoneticPr fontId="4"/>
  </si>
  <si>
    <t>（市 町 村 平 均）</t>
    <rPh sb="1" eb="2">
      <t>シ</t>
    </rPh>
    <rPh sb="3" eb="4">
      <t>マチ</t>
    </rPh>
    <rPh sb="5" eb="6">
      <t>ムラ</t>
    </rPh>
    <rPh sb="7" eb="8">
      <t>ヒラ</t>
    </rPh>
    <rPh sb="9" eb="10">
      <t>タモツ</t>
    </rPh>
    <phoneticPr fontId="4"/>
  </si>
  <si>
    <t>　市　計</t>
    <rPh sb="1" eb="2">
      <t>シ</t>
    </rPh>
    <rPh sb="3" eb="4">
      <t>ケイ</t>
    </rPh>
    <phoneticPr fontId="4"/>
  </si>
  <si>
    <t>　町村　計</t>
    <rPh sb="1" eb="3">
      <t>チョウソン</t>
    </rPh>
    <rPh sb="4" eb="5">
      <t>ケイ</t>
    </rPh>
    <phoneticPr fontId="4"/>
  </si>
  <si>
    <t>　市町村計</t>
    <rPh sb="1" eb="4">
      <t>シチョウソン</t>
    </rPh>
    <rPh sb="4" eb="5">
      <t>ケイ</t>
    </rPh>
    <phoneticPr fontId="4"/>
  </si>
  <si>
    <t>※　（市平均）、（町村平均）、（市町村平均）は、それぞれ該当のある団体の平均である。</t>
    <rPh sb="3" eb="4">
      <t>シ</t>
    </rPh>
    <rPh sb="4" eb="6">
      <t>ヘイキン</t>
    </rPh>
    <rPh sb="9" eb="11">
      <t>チョウソン</t>
    </rPh>
    <rPh sb="11" eb="13">
      <t>ヘイキン</t>
    </rPh>
    <rPh sb="16" eb="19">
      <t>シチョウソン</t>
    </rPh>
    <rPh sb="19" eb="21">
      <t>ヘイキン</t>
    </rPh>
    <rPh sb="36" eb="38">
      <t>ヘイキン</t>
    </rPh>
    <phoneticPr fontId="4"/>
  </si>
  <si>
    <t>第３表</t>
    <rPh sb="0" eb="1">
      <t>ダイ</t>
    </rPh>
    <rPh sb="2" eb="3">
      <t>ヒョウ</t>
    </rPh>
    <phoneticPr fontId="4"/>
  </si>
  <si>
    <t>一　部　事　務　組　合　等</t>
    <rPh sb="0" eb="1">
      <t>１</t>
    </rPh>
    <rPh sb="2" eb="3">
      <t>ブ</t>
    </rPh>
    <rPh sb="4" eb="5">
      <t>コト</t>
    </rPh>
    <rPh sb="6" eb="7">
      <t>ツトム</t>
    </rPh>
    <rPh sb="8" eb="9">
      <t>クミ</t>
    </rPh>
    <rPh sb="10" eb="11">
      <t>ゴウ</t>
    </rPh>
    <rPh sb="12" eb="13">
      <t>トウ</t>
    </rPh>
    <phoneticPr fontId="4"/>
  </si>
  <si>
    <t>三芳水道企業団</t>
    <rPh sb="0" eb="2">
      <t>ミヨシ</t>
    </rPh>
    <rPh sb="2" eb="4">
      <t>スイドウ</t>
    </rPh>
    <rPh sb="4" eb="6">
      <t>キギョウ</t>
    </rPh>
    <rPh sb="6" eb="7">
      <t>ダン</t>
    </rPh>
    <phoneticPr fontId="27"/>
  </si>
  <si>
    <t>長門川水道企業団</t>
    <rPh sb="0" eb="2">
      <t>ナガト</t>
    </rPh>
    <rPh sb="2" eb="3">
      <t>ガワ</t>
    </rPh>
    <rPh sb="3" eb="5">
      <t>スイドウ</t>
    </rPh>
    <rPh sb="5" eb="7">
      <t>キギョウ</t>
    </rPh>
    <rPh sb="7" eb="8">
      <t>ダン</t>
    </rPh>
    <phoneticPr fontId="27"/>
  </si>
  <si>
    <t>国保国吉病院組合</t>
    <rPh sb="0" eb="2">
      <t>コクホ</t>
    </rPh>
    <rPh sb="2" eb="4">
      <t>クニヨシ</t>
    </rPh>
    <rPh sb="4" eb="6">
      <t>ビョウイン</t>
    </rPh>
    <rPh sb="6" eb="8">
      <t>クミアイ</t>
    </rPh>
    <phoneticPr fontId="27"/>
  </si>
  <si>
    <t>君津中央病院企業団</t>
    <rPh sb="0" eb="2">
      <t>キミツ</t>
    </rPh>
    <rPh sb="2" eb="4">
      <t>チュウオウ</t>
    </rPh>
    <rPh sb="4" eb="6">
      <t>ビョウイン</t>
    </rPh>
    <rPh sb="6" eb="8">
      <t>キギョウ</t>
    </rPh>
    <rPh sb="8" eb="9">
      <t>ダン</t>
    </rPh>
    <phoneticPr fontId="27"/>
  </si>
  <si>
    <t>千葉県市町村総合事務組合</t>
    <rPh sb="0" eb="3">
      <t>チバケン</t>
    </rPh>
    <rPh sb="3" eb="6">
      <t>シチョウソン</t>
    </rPh>
    <rPh sb="6" eb="8">
      <t>ソウゴウ</t>
    </rPh>
    <rPh sb="8" eb="10">
      <t>ジム</t>
    </rPh>
    <rPh sb="10" eb="12">
      <t>クミアイ</t>
    </rPh>
    <phoneticPr fontId="27"/>
  </si>
  <si>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27"/>
  </si>
  <si>
    <t>鋸南地区環境衛生組合</t>
    <rPh sb="0" eb="2">
      <t>キョナン</t>
    </rPh>
    <rPh sb="2" eb="4">
      <t>チク</t>
    </rPh>
    <rPh sb="4" eb="6">
      <t>カンキョウ</t>
    </rPh>
    <rPh sb="6" eb="8">
      <t>エイセイ</t>
    </rPh>
    <rPh sb="8" eb="10">
      <t>クミアイ</t>
    </rPh>
    <phoneticPr fontId="27"/>
  </si>
  <si>
    <t>佐倉市、酒々井町清掃組合</t>
    <rPh sb="0" eb="3">
      <t>サクラシ</t>
    </rPh>
    <rPh sb="4" eb="8">
      <t>シスイマチ</t>
    </rPh>
    <rPh sb="8" eb="10">
      <t>セイソウ</t>
    </rPh>
    <rPh sb="10" eb="12">
      <t>クミアイ</t>
    </rPh>
    <phoneticPr fontId="27"/>
  </si>
  <si>
    <t>東金市外三市町清掃組合</t>
    <rPh sb="0" eb="3">
      <t>トウガネシ</t>
    </rPh>
    <rPh sb="3" eb="4">
      <t>ホカ</t>
    </rPh>
    <rPh sb="4" eb="5">
      <t>サン</t>
    </rPh>
    <rPh sb="5" eb="7">
      <t>シチョウ</t>
    </rPh>
    <rPh sb="7" eb="9">
      <t>セイソウ</t>
    </rPh>
    <rPh sb="9" eb="11">
      <t>クミアイ</t>
    </rPh>
    <phoneticPr fontId="27"/>
  </si>
  <si>
    <t>山武郡市環境衛生組合</t>
    <rPh sb="0" eb="2">
      <t>サンブ</t>
    </rPh>
    <rPh sb="2" eb="4">
      <t>グンシ</t>
    </rPh>
    <rPh sb="4" eb="6">
      <t>カンキョウ</t>
    </rPh>
    <rPh sb="6" eb="8">
      <t>エイセイ</t>
    </rPh>
    <rPh sb="8" eb="10">
      <t>クミアイ</t>
    </rPh>
    <phoneticPr fontId="27"/>
  </si>
  <si>
    <t>柏・白井・鎌ケ谷環境衛生組合</t>
    <rPh sb="0" eb="1">
      <t>カシワ</t>
    </rPh>
    <rPh sb="2" eb="4">
      <t>シロイ</t>
    </rPh>
    <rPh sb="5" eb="8">
      <t>カマガヤ</t>
    </rPh>
    <rPh sb="8" eb="10">
      <t>カンキョウ</t>
    </rPh>
    <rPh sb="10" eb="12">
      <t>エイセイ</t>
    </rPh>
    <rPh sb="12" eb="14">
      <t>クミアイ</t>
    </rPh>
    <phoneticPr fontId="27"/>
  </si>
  <si>
    <t>印旛衛生施設管理組合</t>
    <rPh sb="0" eb="2">
      <t>インバ</t>
    </rPh>
    <rPh sb="2" eb="4">
      <t>エイセイ</t>
    </rPh>
    <rPh sb="4" eb="6">
      <t>シセツ</t>
    </rPh>
    <rPh sb="6" eb="8">
      <t>カンリ</t>
    </rPh>
    <rPh sb="8" eb="10">
      <t>クミアイ</t>
    </rPh>
    <phoneticPr fontId="27"/>
  </si>
  <si>
    <t>印西地区衛生組合</t>
    <rPh sb="0" eb="2">
      <t>インザイ</t>
    </rPh>
    <rPh sb="2" eb="4">
      <t>チク</t>
    </rPh>
    <rPh sb="4" eb="6">
      <t>エイセイ</t>
    </rPh>
    <rPh sb="6" eb="8">
      <t>クミアイ</t>
    </rPh>
    <phoneticPr fontId="27"/>
  </si>
  <si>
    <t>東総衛生組合</t>
    <rPh sb="0" eb="1">
      <t>トウ</t>
    </rPh>
    <rPh sb="1" eb="2">
      <t>ソウ</t>
    </rPh>
    <rPh sb="2" eb="4">
      <t>エイセイ</t>
    </rPh>
    <rPh sb="4" eb="6">
      <t>クミアイ</t>
    </rPh>
    <phoneticPr fontId="27"/>
  </si>
  <si>
    <t>夷隅環境衛生組合</t>
    <rPh sb="0" eb="2">
      <t>イスミ</t>
    </rPh>
    <rPh sb="2" eb="4">
      <t>カンキョウ</t>
    </rPh>
    <rPh sb="4" eb="6">
      <t>エイセイ</t>
    </rPh>
    <rPh sb="6" eb="8">
      <t>クミアイ</t>
    </rPh>
    <phoneticPr fontId="27"/>
  </si>
  <si>
    <t>佐倉市、四街道市、酒々井町葬祭組合</t>
    <rPh sb="0" eb="3">
      <t>サクラシ</t>
    </rPh>
    <rPh sb="4" eb="8">
      <t>ヨツカイドウシ</t>
    </rPh>
    <rPh sb="9" eb="13">
      <t>シスイマチ</t>
    </rPh>
    <rPh sb="13" eb="15">
      <t>ソウサイ</t>
    </rPh>
    <rPh sb="15" eb="17">
      <t>クミアイ</t>
    </rPh>
    <phoneticPr fontId="27"/>
  </si>
  <si>
    <t>一宮聖苑組合</t>
    <rPh sb="0" eb="2">
      <t>イチノミヤ</t>
    </rPh>
    <rPh sb="2" eb="3">
      <t>セイ</t>
    </rPh>
    <rPh sb="3" eb="4">
      <t>エン</t>
    </rPh>
    <rPh sb="4" eb="6">
      <t>クミアイ</t>
    </rPh>
    <phoneticPr fontId="27"/>
  </si>
  <si>
    <t>印旛利根川水防事務組合</t>
    <rPh sb="0" eb="2">
      <t>インバ</t>
    </rPh>
    <rPh sb="2" eb="5">
      <t>トネガワ</t>
    </rPh>
    <rPh sb="5" eb="7">
      <t>スイボウ</t>
    </rPh>
    <rPh sb="7" eb="9">
      <t>ジム</t>
    </rPh>
    <rPh sb="9" eb="11">
      <t>クミアイ</t>
    </rPh>
    <phoneticPr fontId="27"/>
  </si>
  <si>
    <t>千葉県競馬組合</t>
    <rPh sb="0" eb="3">
      <t>チバケン</t>
    </rPh>
    <rPh sb="3" eb="5">
      <t>ケイバ</t>
    </rPh>
    <rPh sb="5" eb="7">
      <t>クミアイ</t>
    </rPh>
    <phoneticPr fontId="27"/>
  </si>
  <si>
    <t>匝瑳市ほか二町環境衛生組合</t>
    <rPh sb="0" eb="2">
      <t>ソウサ</t>
    </rPh>
    <rPh sb="2" eb="3">
      <t>シ</t>
    </rPh>
    <rPh sb="5" eb="6">
      <t>ニ</t>
    </rPh>
    <rPh sb="6" eb="7">
      <t>チョウ</t>
    </rPh>
    <rPh sb="7" eb="9">
      <t>カンキョウ</t>
    </rPh>
    <rPh sb="9" eb="11">
      <t>エイセイ</t>
    </rPh>
    <rPh sb="11" eb="13">
      <t>クミアイ</t>
    </rPh>
    <phoneticPr fontId="27"/>
  </si>
  <si>
    <t>君津郡市広域市町村圏事務組合</t>
    <rPh sb="0" eb="2">
      <t>キミツ</t>
    </rPh>
    <rPh sb="2" eb="4">
      <t>グンシ</t>
    </rPh>
    <rPh sb="4" eb="6">
      <t>コウイキ</t>
    </rPh>
    <rPh sb="6" eb="9">
      <t>シチョウソン</t>
    </rPh>
    <rPh sb="9" eb="10">
      <t>ケン</t>
    </rPh>
    <rPh sb="10" eb="12">
      <t>ジム</t>
    </rPh>
    <rPh sb="12" eb="14">
      <t>クミアイ</t>
    </rPh>
    <phoneticPr fontId="27"/>
  </si>
  <si>
    <t>安房郡市広域市町村圏事務組合</t>
    <rPh sb="0" eb="2">
      <t>アワ</t>
    </rPh>
    <rPh sb="2" eb="4">
      <t>グンシ</t>
    </rPh>
    <rPh sb="4" eb="6">
      <t>コウイキ</t>
    </rPh>
    <rPh sb="6" eb="9">
      <t>シチョウソン</t>
    </rPh>
    <rPh sb="9" eb="10">
      <t>ケン</t>
    </rPh>
    <rPh sb="10" eb="12">
      <t>ジム</t>
    </rPh>
    <rPh sb="12" eb="14">
      <t>クミアイ</t>
    </rPh>
    <phoneticPr fontId="27"/>
  </si>
  <si>
    <t>四市複合事務組合</t>
    <rPh sb="0" eb="2">
      <t>ヨンシ</t>
    </rPh>
    <rPh sb="2" eb="4">
      <t>フクゴウ</t>
    </rPh>
    <rPh sb="4" eb="6">
      <t>ジム</t>
    </rPh>
    <rPh sb="6" eb="8">
      <t>クミアイ</t>
    </rPh>
    <phoneticPr fontId="27"/>
  </si>
  <si>
    <t>長生郡市広域市町村圏組合</t>
    <rPh sb="0" eb="2">
      <t>チョウセイ</t>
    </rPh>
    <rPh sb="2" eb="4">
      <t>グンシ</t>
    </rPh>
    <rPh sb="4" eb="6">
      <t>コウイキ</t>
    </rPh>
    <rPh sb="6" eb="9">
      <t>シチョウソン</t>
    </rPh>
    <rPh sb="9" eb="10">
      <t>ケン</t>
    </rPh>
    <rPh sb="10" eb="12">
      <t>クミアイ</t>
    </rPh>
    <phoneticPr fontId="27"/>
  </si>
  <si>
    <t>匝瑳市横芝光町消防組合</t>
    <rPh sb="0" eb="2">
      <t>ソウサ</t>
    </rPh>
    <rPh sb="2" eb="3">
      <t>シ</t>
    </rPh>
    <rPh sb="3" eb="5">
      <t>ヨコシバ</t>
    </rPh>
    <rPh sb="5" eb="6">
      <t>ヒカリ</t>
    </rPh>
    <rPh sb="6" eb="7">
      <t>マチ</t>
    </rPh>
    <rPh sb="7" eb="9">
      <t>ショウボウ</t>
    </rPh>
    <rPh sb="9" eb="11">
      <t>クミアイ</t>
    </rPh>
    <phoneticPr fontId="27"/>
  </si>
  <si>
    <t>山武郡市広域行政組合</t>
    <rPh sb="0" eb="2">
      <t>サンブ</t>
    </rPh>
    <rPh sb="2" eb="4">
      <t>グンシ</t>
    </rPh>
    <rPh sb="4" eb="6">
      <t>コウイキ</t>
    </rPh>
    <rPh sb="6" eb="8">
      <t>ギョウセイ</t>
    </rPh>
    <rPh sb="8" eb="10">
      <t>クミアイ</t>
    </rPh>
    <phoneticPr fontId="27"/>
  </si>
  <si>
    <t>香取広域市町村圏事務組合</t>
    <rPh sb="0" eb="2">
      <t>カトリ</t>
    </rPh>
    <rPh sb="2" eb="4">
      <t>コウイキ</t>
    </rPh>
    <rPh sb="4" eb="7">
      <t>シチョウソン</t>
    </rPh>
    <rPh sb="7" eb="8">
      <t>ケン</t>
    </rPh>
    <rPh sb="8" eb="10">
      <t>ジム</t>
    </rPh>
    <rPh sb="10" eb="12">
      <t>クミアイ</t>
    </rPh>
    <phoneticPr fontId="27"/>
  </si>
  <si>
    <t>佐倉市八街市酒々井町消防組合</t>
    <rPh sb="0" eb="3">
      <t>サクラシ</t>
    </rPh>
    <rPh sb="3" eb="6">
      <t>ヤチマタシ</t>
    </rPh>
    <rPh sb="6" eb="10">
      <t>シスイマチ</t>
    </rPh>
    <rPh sb="10" eb="12">
      <t>ショウボウ</t>
    </rPh>
    <rPh sb="12" eb="14">
      <t>クミアイ</t>
    </rPh>
    <phoneticPr fontId="27"/>
  </si>
  <si>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27"/>
  </si>
  <si>
    <t>印西地区消防組合</t>
    <rPh sb="0" eb="2">
      <t>インザイ</t>
    </rPh>
    <rPh sb="2" eb="4">
      <t>チク</t>
    </rPh>
    <rPh sb="4" eb="6">
      <t>ショウボウ</t>
    </rPh>
    <rPh sb="6" eb="8">
      <t>クミアイ</t>
    </rPh>
    <phoneticPr fontId="27"/>
  </si>
  <si>
    <t>九十九里地域水道企業団</t>
    <rPh sb="0" eb="4">
      <t>クジュウクリ</t>
    </rPh>
    <rPh sb="4" eb="6">
      <t>チイキ</t>
    </rPh>
    <rPh sb="6" eb="8">
      <t>スイドウ</t>
    </rPh>
    <rPh sb="8" eb="10">
      <t>キギョウ</t>
    </rPh>
    <rPh sb="10" eb="11">
      <t>ダン</t>
    </rPh>
    <phoneticPr fontId="27"/>
  </si>
  <si>
    <t>夷隅郡市広域市町村圏事務組合</t>
    <rPh sb="0" eb="2">
      <t>イスミ</t>
    </rPh>
    <rPh sb="2" eb="4">
      <t>グンシ</t>
    </rPh>
    <rPh sb="4" eb="6">
      <t>コウイキ</t>
    </rPh>
    <rPh sb="6" eb="9">
      <t>シチョウソン</t>
    </rPh>
    <rPh sb="9" eb="10">
      <t>ケン</t>
    </rPh>
    <rPh sb="10" eb="12">
      <t>ジム</t>
    </rPh>
    <rPh sb="12" eb="14">
      <t>クミアイ</t>
    </rPh>
    <phoneticPr fontId="27"/>
  </si>
  <si>
    <t>印旛郡市広域市町村圏事務組合</t>
    <rPh sb="0" eb="2">
      <t>インバ</t>
    </rPh>
    <rPh sb="2" eb="4">
      <t>グンシ</t>
    </rPh>
    <rPh sb="4" eb="6">
      <t>コウイキ</t>
    </rPh>
    <rPh sb="6" eb="9">
      <t>シチョウソン</t>
    </rPh>
    <rPh sb="9" eb="10">
      <t>ケン</t>
    </rPh>
    <rPh sb="10" eb="12">
      <t>ジム</t>
    </rPh>
    <rPh sb="12" eb="14">
      <t>クミアイ</t>
    </rPh>
    <phoneticPr fontId="27"/>
  </si>
  <si>
    <t>北千葉広域水道企業団</t>
    <rPh sb="0" eb="1">
      <t>キタ</t>
    </rPh>
    <rPh sb="1" eb="3">
      <t>チバ</t>
    </rPh>
    <rPh sb="3" eb="5">
      <t>コウイキ</t>
    </rPh>
    <rPh sb="5" eb="7">
      <t>スイドウ</t>
    </rPh>
    <rPh sb="7" eb="9">
      <t>キギョウ</t>
    </rPh>
    <rPh sb="9" eb="10">
      <t>ダン</t>
    </rPh>
    <phoneticPr fontId="27"/>
  </si>
  <si>
    <t>東総広域水道企業団</t>
    <rPh sb="0" eb="1">
      <t>トウ</t>
    </rPh>
    <rPh sb="1" eb="2">
      <t>ソウ</t>
    </rPh>
    <rPh sb="2" eb="4">
      <t>コウイキ</t>
    </rPh>
    <rPh sb="4" eb="6">
      <t>スイドウ</t>
    </rPh>
    <rPh sb="6" eb="8">
      <t>キギョウ</t>
    </rPh>
    <rPh sb="8" eb="9">
      <t>ダン</t>
    </rPh>
    <phoneticPr fontId="27"/>
  </si>
  <si>
    <t>君津富津広域下水道組合</t>
    <rPh sb="0" eb="2">
      <t>キミツ</t>
    </rPh>
    <rPh sb="2" eb="4">
      <t>フッツ</t>
    </rPh>
    <rPh sb="4" eb="6">
      <t>コウイキ</t>
    </rPh>
    <rPh sb="6" eb="9">
      <t>ゲスイドウ</t>
    </rPh>
    <rPh sb="9" eb="11">
      <t>クミアイ</t>
    </rPh>
    <phoneticPr fontId="27"/>
  </si>
  <si>
    <t>八匝水道企業団</t>
    <rPh sb="0" eb="1">
      <t>ハチ</t>
    </rPh>
    <rPh sb="1" eb="2">
      <t>ソウ</t>
    </rPh>
    <rPh sb="2" eb="4">
      <t>スイドウ</t>
    </rPh>
    <rPh sb="4" eb="6">
      <t>キギョウ</t>
    </rPh>
    <rPh sb="6" eb="7">
      <t>ダン</t>
    </rPh>
    <phoneticPr fontId="27"/>
  </si>
  <si>
    <t>山武郡市広域水道企業団</t>
    <rPh sb="0" eb="2">
      <t>サンブ</t>
    </rPh>
    <rPh sb="2" eb="4">
      <t>グンシ</t>
    </rPh>
    <rPh sb="4" eb="6">
      <t>コウイキ</t>
    </rPh>
    <rPh sb="6" eb="8">
      <t>スイドウ</t>
    </rPh>
    <rPh sb="8" eb="10">
      <t>キギョウ</t>
    </rPh>
    <rPh sb="10" eb="11">
      <t>ダン</t>
    </rPh>
    <phoneticPr fontId="27"/>
  </si>
  <si>
    <t>印西地区環境整備事業組合</t>
    <rPh sb="0" eb="2">
      <t>インザイ</t>
    </rPh>
    <rPh sb="2" eb="4">
      <t>チク</t>
    </rPh>
    <rPh sb="4" eb="6">
      <t>カンキョウ</t>
    </rPh>
    <rPh sb="6" eb="8">
      <t>セイビ</t>
    </rPh>
    <rPh sb="8" eb="10">
      <t>ジギョウ</t>
    </rPh>
    <rPh sb="10" eb="12">
      <t>クミアイ</t>
    </rPh>
    <phoneticPr fontId="27"/>
  </si>
  <si>
    <t>南房総広域水道企業団</t>
    <rPh sb="0" eb="3">
      <t>ミナミボウソウ</t>
    </rPh>
    <rPh sb="3" eb="5">
      <t>コウイキ</t>
    </rPh>
    <rPh sb="5" eb="7">
      <t>スイドウ</t>
    </rPh>
    <rPh sb="7" eb="9">
      <t>キギョウ</t>
    </rPh>
    <rPh sb="9" eb="10">
      <t>ダン</t>
    </rPh>
    <phoneticPr fontId="27"/>
  </si>
  <si>
    <t>千葉県後期高齢者医療広域連合</t>
    <rPh sb="0" eb="3">
      <t>チバケン</t>
    </rPh>
    <rPh sb="3" eb="5">
      <t>コウキ</t>
    </rPh>
    <rPh sb="5" eb="8">
      <t>コウレイシャ</t>
    </rPh>
    <rPh sb="8" eb="10">
      <t>イリョウ</t>
    </rPh>
    <rPh sb="10" eb="12">
      <t>コウイキ</t>
    </rPh>
    <rPh sb="12" eb="14">
      <t>レンゴウ</t>
    </rPh>
    <phoneticPr fontId="27"/>
  </si>
  <si>
    <t>かずさ水道広域連合企業団</t>
    <rPh sb="3" eb="5">
      <t>スイドウ</t>
    </rPh>
    <rPh sb="5" eb="7">
      <t>コウイキ</t>
    </rPh>
    <rPh sb="7" eb="9">
      <t>レンゴウ</t>
    </rPh>
    <rPh sb="9" eb="11">
      <t>キギョウ</t>
    </rPh>
    <rPh sb="11" eb="12">
      <t>ダン</t>
    </rPh>
    <phoneticPr fontId="27"/>
  </si>
  <si>
    <t>　（　平　均　）</t>
    <rPh sb="3" eb="4">
      <t>ヒラ</t>
    </rPh>
    <rPh sb="5" eb="6">
      <t>タモツ</t>
    </rPh>
    <phoneticPr fontId="4"/>
  </si>
  <si>
    <t>組合等合計</t>
    <rPh sb="0" eb="2">
      <t>クミアイ</t>
    </rPh>
    <rPh sb="2" eb="3">
      <t>トウ</t>
    </rPh>
    <rPh sb="3" eb="5">
      <t>ゴウケイ</t>
    </rPh>
    <phoneticPr fontId="4"/>
  </si>
  <si>
    <t>※　（平　均）は、該当のある団体の平均である。</t>
    <rPh sb="3" eb="4">
      <t>タイラ</t>
    </rPh>
    <rPh sb="5" eb="6">
      <t>タモツ</t>
    </rPh>
    <rPh sb="17" eb="19">
      <t>ヘイキン</t>
    </rPh>
    <phoneticPr fontId="4"/>
  </si>
  <si>
    <t>第４表　</t>
  </si>
  <si>
    <t>部門別職員数に関する調（普通会計関係）</t>
    <rPh sb="0" eb="2">
      <t>ブモン</t>
    </rPh>
    <rPh sb="2" eb="3">
      <t>ベツ</t>
    </rPh>
    <rPh sb="3" eb="6">
      <t>ショクインスウ</t>
    </rPh>
    <rPh sb="7" eb="8">
      <t>カン</t>
    </rPh>
    <rPh sb="10" eb="11">
      <t>シラ</t>
    </rPh>
    <rPh sb="12" eb="14">
      <t>フツウ</t>
    </rPh>
    <rPh sb="14" eb="16">
      <t>カイケイ</t>
    </rPh>
    <rPh sb="16" eb="18">
      <t>カンケイ</t>
    </rPh>
    <phoneticPr fontId="4"/>
  </si>
  <si>
    <t>（単位：人，％）</t>
    <rPh sb="1" eb="3">
      <t>タンイ</t>
    </rPh>
    <rPh sb="4" eb="5">
      <t>ニン</t>
    </rPh>
    <phoneticPr fontId="4"/>
  </si>
  <si>
    <t>市　　町　　村</t>
    <rPh sb="0" eb="1">
      <t>シ</t>
    </rPh>
    <rPh sb="3" eb="4">
      <t>マチ</t>
    </rPh>
    <rPh sb="6" eb="7">
      <t>ムラ</t>
    </rPh>
    <phoneticPr fontId="4"/>
  </si>
  <si>
    <t>職　　員　　数</t>
    <rPh sb="0" eb="1">
      <t>ショク</t>
    </rPh>
    <rPh sb="3" eb="4">
      <t>イン</t>
    </rPh>
    <rPh sb="6" eb="7">
      <t>カズ</t>
    </rPh>
    <phoneticPr fontId="4"/>
  </si>
  <si>
    <t>本　庁　関　係</t>
    <rPh sb="0" eb="1">
      <t>ホン</t>
    </rPh>
    <rPh sb="2" eb="3">
      <t>チョウ</t>
    </rPh>
    <rPh sb="4" eb="5">
      <t>セキ</t>
    </rPh>
    <rPh sb="6" eb="7">
      <t>カカリ</t>
    </rPh>
    <phoneticPr fontId="4"/>
  </si>
  <si>
    <t>施　設　関　係</t>
    <rPh sb="0" eb="1">
      <t>シ</t>
    </rPh>
    <rPh sb="2" eb="3">
      <t>セツ</t>
    </rPh>
    <rPh sb="4" eb="5">
      <t>セキ</t>
    </rPh>
    <rPh sb="6" eb="7">
      <t>カカリ</t>
    </rPh>
    <phoneticPr fontId="4"/>
  </si>
  <si>
    <t>その他関係</t>
    <rPh sb="2" eb="3">
      <t>タ</t>
    </rPh>
    <rPh sb="3" eb="5">
      <t>カンケイ</t>
    </rPh>
    <phoneticPr fontId="4"/>
  </si>
  <si>
    <t>人口千人当たり
職　　員　　数</t>
    <rPh sb="0" eb="2">
      <t>ジンコウ</t>
    </rPh>
    <rPh sb="2" eb="4">
      <t>センニン</t>
    </rPh>
    <rPh sb="4" eb="5">
      <t>ア</t>
    </rPh>
    <rPh sb="8" eb="9">
      <t>ショク</t>
    </rPh>
    <rPh sb="11" eb="12">
      <t>イン</t>
    </rPh>
    <rPh sb="14" eb="15">
      <t>カズ</t>
    </rPh>
    <phoneticPr fontId="4"/>
  </si>
  <si>
    <t>構　成　比</t>
    <rPh sb="0" eb="1">
      <t>カマエ</t>
    </rPh>
    <rPh sb="2" eb="3">
      <t>シゲル</t>
    </rPh>
    <rPh sb="4" eb="5">
      <t>ヒ</t>
    </rPh>
    <phoneticPr fontId="4"/>
  </si>
  <si>
    <t>※　人口千人当たり職員数は住民基本台帳人口（令和7年1月1日現在）により算出している。</t>
    <rPh sb="2" eb="4">
      <t>ジンコウ</t>
    </rPh>
    <rPh sb="4" eb="6">
      <t>センニン</t>
    </rPh>
    <rPh sb="6" eb="7">
      <t>ア</t>
    </rPh>
    <rPh sb="9" eb="12">
      <t>ショクインスウ</t>
    </rPh>
    <rPh sb="19" eb="21">
      <t>ジンコウ</t>
    </rPh>
    <rPh sb="22" eb="24">
      <t>レイワ</t>
    </rPh>
    <rPh sb="25" eb="26">
      <t>ネン</t>
    </rPh>
    <rPh sb="27" eb="28">
      <t>ガツ</t>
    </rPh>
    <rPh sb="29" eb="30">
      <t>ニチ</t>
    </rPh>
    <rPh sb="30" eb="32">
      <t>ゲンザイ</t>
    </rPh>
    <rPh sb="36" eb="38">
      <t>サンシュツ</t>
    </rPh>
    <phoneticPr fontId="4"/>
  </si>
  <si>
    <t>第４表</t>
    <rPh sb="0" eb="1">
      <t>ダイ</t>
    </rPh>
    <rPh sb="2" eb="3">
      <t>ヒョウ</t>
    </rPh>
    <phoneticPr fontId="4"/>
  </si>
  <si>
    <t>三芳水道企業団</t>
    <rPh sb="0" eb="2">
      <t>ミヨシ</t>
    </rPh>
    <rPh sb="2" eb="4">
      <t>スイドウ</t>
    </rPh>
    <rPh sb="4" eb="6">
      <t>キギョウ</t>
    </rPh>
    <rPh sb="6" eb="7">
      <t>ダン</t>
    </rPh>
    <phoneticPr fontId="35"/>
  </si>
  <si>
    <t>-</t>
  </si>
  <si>
    <t>長門川水道企業団</t>
    <rPh sb="0" eb="2">
      <t>ナガト</t>
    </rPh>
    <rPh sb="2" eb="3">
      <t>ガワ</t>
    </rPh>
    <rPh sb="3" eb="5">
      <t>スイドウ</t>
    </rPh>
    <rPh sb="5" eb="7">
      <t>キギョウ</t>
    </rPh>
    <rPh sb="7" eb="8">
      <t>ダン</t>
    </rPh>
    <phoneticPr fontId="35"/>
  </si>
  <si>
    <t>国保国吉病院組合</t>
    <rPh sb="0" eb="2">
      <t>コクホ</t>
    </rPh>
    <rPh sb="2" eb="4">
      <t>クニヨシ</t>
    </rPh>
    <rPh sb="4" eb="6">
      <t>ビョウイン</t>
    </rPh>
    <rPh sb="6" eb="8">
      <t>クミアイ</t>
    </rPh>
    <phoneticPr fontId="35"/>
  </si>
  <si>
    <t>君津中央病院企業団</t>
    <rPh sb="0" eb="2">
      <t>キミツ</t>
    </rPh>
    <rPh sb="2" eb="4">
      <t>チュウオウ</t>
    </rPh>
    <rPh sb="4" eb="6">
      <t>ビョウイン</t>
    </rPh>
    <rPh sb="6" eb="8">
      <t>キギョウ</t>
    </rPh>
    <rPh sb="8" eb="9">
      <t>ダン</t>
    </rPh>
    <phoneticPr fontId="35"/>
  </si>
  <si>
    <t>千葉県市町村総合事務組合</t>
    <rPh sb="0" eb="3">
      <t>チバケン</t>
    </rPh>
    <rPh sb="3" eb="6">
      <t>シチョウソン</t>
    </rPh>
    <rPh sb="6" eb="8">
      <t>ソウゴウ</t>
    </rPh>
    <rPh sb="8" eb="10">
      <t>ジム</t>
    </rPh>
    <rPh sb="10" eb="12">
      <t>クミアイ</t>
    </rPh>
    <phoneticPr fontId="35"/>
  </si>
  <si>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35"/>
  </si>
  <si>
    <t>鋸南地区環境衛生組合</t>
    <rPh sb="0" eb="2">
      <t>キョナン</t>
    </rPh>
    <rPh sb="2" eb="4">
      <t>チク</t>
    </rPh>
    <rPh sb="4" eb="6">
      <t>カンキョウ</t>
    </rPh>
    <rPh sb="6" eb="8">
      <t>エイセイ</t>
    </rPh>
    <rPh sb="8" eb="10">
      <t>クミアイ</t>
    </rPh>
    <phoneticPr fontId="35"/>
  </si>
  <si>
    <t>佐倉市、酒々井町清掃組合</t>
    <rPh sb="0" eb="3">
      <t>サクラシ</t>
    </rPh>
    <rPh sb="4" eb="8">
      <t>シスイマチ</t>
    </rPh>
    <rPh sb="8" eb="10">
      <t>セイソウ</t>
    </rPh>
    <rPh sb="10" eb="12">
      <t>クミアイ</t>
    </rPh>
    <phoneticPr fontId="35"/>
  </si>
  <si>
    <t>東金市外三市町清掃組合</t>
    <rPh sb="0" eb="3">
      <t>トウガネシ</t>
    </rPh>
    <rPh sb="3" eb="4">
      <t>ホカ</t>
    </rPh>
    <rPh sb="4" eb="5">
      <t>サン</t>
    </rPh>
    <rPh sb="5" eb="7">
      <t>シチョウ</t>
    </rPh>
    <rPh sb="7" eb="9">
      <t>セイソウ</t>
    </rPh>
    <rPh sb="9" eb="11">
      <t>クミアイ</t>
    </rPh>
    <phoneticPr fontId="35"/>
  </si>
  <si>
    <t>山武郡市環境衛生組合</t>
    <rPh sb="0" eb="2">
      <t>サンブ</t>
    </rPh>
    <rPh sb="2" eb="4">
      <t>グンシ</t>
    </rPh>
    <rPh sb="4" eb="6">
      <t>カンキョウ</t>
    </rPh>
    <rPh sb="6" eb="8">
      <t>エイセイ</t>
    </rPh>
    <rPh sb="8" eb="10">
      <t>クミアイ</t>
    </rPh>
    <phoneticPr fontId="35"/>
  </si>
  <si>
    <t>柏・白井・鎌ケ谷環境衛生組合</t>
    <rPh sb="0" eb="1">
      <t>カシワ</t>
    </rPh>
    <rPh sb="2" eb="4">
      <t>シロイ</t>
    </rPh>
    <rPh sb="5" eb="8">
      <t>カマガヤ</t>
    </rPh>
    <rPh sb="8" eb="10">
      <t>カンキョウ</t>
    </rPh>
    <rPh sb="10" eb="12">
      <t>エイセイ</t>
    </rPh>
    <rPh sb="12" eb="14">
      <t>クミアイ</t>
    </rPh>
    <phoneticPr fontId="35"/>
  </si>
  <si>
    <t>印旛衛生施設管理組合</t>
    <rPh sb="0" eb="2">
      <t>インバ</t>
    </rPh>
    <rPh sb="2" eb="4">
      <t>エイセイ</t>
    </rPh>
    <rPh sb="4" eb="6">
      <t>シセツ</t>
    </rPh>
    <rPh sb="6" eb="8">
      <t>カンリ</t>
    </rPh>
    <rPh sb="8" eb="10">
      <t>クミアイ</t>
    </rPh>
    <phoneticPr fontId="35"/>
  </si>
  <si>
    <t>印西地区衛生組合</t>
    <rPh sb="0" eb="2">
      <t>インザイ</t>
    </rPh>
    <rPh sb="2" eb="4">
      <t>チク</t>
    </rPh>
    <rPh sb="4" eb="6">
      <t>エイセイ</t>
    </rPh>
    <rPh sb="6" eb="8">
      <t>クミアイ</t>
    </rPh>
    <phoneticPr fontId="35"/>
  </si>
  <si>
    <t>東総衛生組合</t>
    <rPh sb="0" eb="1">
      <t>トウ</t>
    </rPh>
    <rPh sb="1" eb="2">
      <t>ソウ</t>
    </rPh>
    <rPh sb="2" eb="4">
      <t>エイセイ</t>
    </rPh>
    <rPh sb="4" eb="6">
      <t>クミアイ</t>
    </rPh>
    <phoneticPr fontId="35"/>
  </si>
  <si>
    <t>夷隅環境衛生組合</t>
    <rPh sb="0" eb="2">
      <t>イスミ</t>
    </rPh>
    <rPh sb="2" eb="4">
      <t>カンキョウ</t>
    </rPh>
    <rPh sb="4" eb="6">
      <t>エイセイ</t>
    </rPh>
    <rPh sb="6" eb="8">
      <t>クミアイ</t>
    </rPh>
    <phoneticPr fontId="35"/>
  </si>
  <si>
    <t>佐倉市、四街道市、酒々井町葬祭組合</t>
    <rPh sb="0" eb="3">
      <t>サクラシ</t>
    </rPh>
    <rPh sb="4" eb="8">
      <t>ヨツカイドウシ</t>
    </rPh>
    <rPh sb="9" eb="13">
      <t>シスイマチ</t>
    </rPh>
    <rPh sb="13" eb="15">
      <t>ソウサイ</t>
    </rPh>
    <rPh sb="15" eb="17">
      <t>クミアイ</t>
    </rPh>
    <phoneticPr fontId="35"/>
  </si>
  <si>
    <t>一宮聖苑組合</t>
    <rPh sb="0" eb="2">
      <t>イチノミヤ</t>
    </rPh>
    <rPh sb="2" eb="3">
      <t>セイ</t>
    </rPh>
    <rPh sb="3" eb="4">
      <t>エン</t>
    </rPh>
    <rPh sb="4" eb="6">
      <t>クミアイ</t>
    </rPh>
    <phoneticPr fontId="35"/>
  </si>
  <si>
    <t>印旛利根川水防事務組合</t>
    <rPh sb="0" eb="2">
      <t>インバ</t>
    </rPh>
    <rPh sb="2" eb="5">
      <t>トネガワ</t>
    </rPh>
    <rPh sb="5" eb="7">
      <t>スイボウ</t>
    </rPh>
    <rPh sb="7" eb="9">
      <t>ジム</t>
    </rPh>
    <rPh sb="9" eb="11">
      <t>クミアイ</t>
    </rPh>
    <phoneticPr fontId="35"/>
  </si>
  <si>
    <t>千葉県競馬組合</t>
    <rPh sb="0" eb="3">
      <t>チバケン</t>
    </rPh>
    <rPh sb="3" eb="5">
      <t>ケイバ</t>
    </rPh>
    <rPh sb="5" eb="7">
      <t>クミアイ</t>
    </rPh>
    <phoneticPr fontId="35"/>
  </si>
  <si>
    <t>匝瑳市ほか二町環境衛生組合</t>
    <rPh sb="0" eb="2">
      <t>ソウサ</t>
    </rPh>
    <rPh sb="2" eb="3">
      <t>シ</t>
    </rPh>
    <rPh sb="5" eb="6">
      <t>ニ</t>
    </rPh>
    <rPh sb="6" eb="7">
      <t>チョウ</t>
    </rPh>
    <rPh sb="7" eb="9">
      <t>カンキョウ</t>
    </rPh>
    <rPh sb="9" eb="11">
      <t>エイセイ</t>
    </rPh>
    <rPh sb="11" eb="13">
      <t>クミアイ</t>
    </rPh>
    <phoneticPr fontId="35"/>
  </si>
  <si>
    <t>君津郡市広域市町村圏事務組合</t>
    <rPh sb="0" eb="2">
      <t>キミツ</t>
    </rPh>
    <rPh sb="2" eb="4">
      <t>グンシ</t>
    </rPh>
    <rPh sb="4" eb="6">
      <t>コウイキ</t>
    </rPh>
    <rPh sb="6" eb="9">
      <t>シチョウソン</t>
    </rPh>
    <rPh sb="9" eb="10">
      <t>ケン</t>
    </rPh>
    <rPh sb="10" eb="12">
      <t>ジム</t>
    </rPh>
    <rPh sb="12" eb="14">
      <t>クミアイ</t>
    </rPh>
    <phoneticPr fontId="35"/>
  </si>
  <si>
    <t>安房郡市広域市町村圏事務組合</t>
    <rPh sb="0" eb="2">
      <t>アワ</t>
    </rPh>
    <rPh sb="2" eb="4">
      <t>グンシ</t>
    </rPh>
    <rPh sb="4" eb="6">
      <t>コウイキ</t>
    </rPh>
    <rPh sb="6" eb="9">
      <t>シチョウソン</t>
    </rPh>
    <rPh sb="9" eb="10">
      <t>ケン</t>
    </rPh>
    <rPh sb="10" eb="12">
      <t>ジム</t>
    </rPh>
    <rPh sb="12" eb="14">
      <t>クミアイ</t>
    </rPh>
    <phoneticPr fontId="35"/>
  </si>
  <si>
    <t>四市複合事務組合</t>
    <rPh sb="0" eb="2">
      <t>ヨンシ</t>
    </rPh>
    <rPh sb="2" eb="4">
      <t>フクゴウ</t>
    </rPh>
    <rPh sb="4" eb="6">
      <t>ジム</t>
    </rPh>
    <rPh sb="6" eb="8">
      <t>クミアイ</t>
    </rPh>
    <phoneticPr fontId="35"/>
  </si>
  <si>
    <t>長生郡市広域市町村圏組合</t>
    <rPh sb="0" eb="2">
      <t>チョウセイ</t>
    </rPh>
    <rPh sb="2" eb="4">
      <t>グンシ</t>
    </rPh>
    <rPh sb="4" eb="6">
      <t>コウイキ</t>
    </rPh>
    <rPh sb="6" eb="9">
      <t>シチョウソン</t>
    </rPh>
    <rPh sb="9" eb="10">
      <t>ケン</t>
    </rPh>
    <rPh sb="10" eb="12">
      <t>クミアイ</t>
    </rPh>
    <phoneticPr fontId="35"/>
  </si>
  <si>
    <t>匝瑳市横芝光町消防組合</t>
    <rPh sb="0" eb="2">
      <t>ソウサ</t>
    </rPh>
    <rPh sb="2" eb="3">
      <t>シ</t>
    </rPh>
    <rPh sb="3" eb="5">
      <t>ヨコシバ</t>
    </rPh>
    <rPh sb="5" eb="6">
      <t>ヒカリ</t>
    </rPh>
    <rPh sb="6" eb="7">
      <t>マチ</t>
    </rPh>
    <rPh sb="7" eb="9">
      <t>ショウボウ</t>
    </rPh>
    <rPh sb="9" eb="11">
      <t>クミアイ</t>
    </rPh>
    <phoneticPr fontId="35"/>
  </si>
  <si>
    <t>山武郡市広域行政組合</t>
    <rPh sb="0" eb="2">
      <t>サンブ</t>
    </rPh>
    <rPh sb="2" eb="4">
      <t>グンシ</t>
    </rPh>
    <rPh sb="4" eb="6">
      <t>コウイキ</t>
    </rPh>
    <rPh sb="6" eb="8">
      <t>ギョウセイ</t>
    </rPh>
    <rPh sb="8" eb="10">
      <t>クミアイ</t>
    </rPh>
    <phoneticPr fontId="35"/>
  </si>
  <si>
    <t>香取広域市町村圏事務組合</t>
    <rPh sb="0" eb="2">
      <t>カトリ</t>
    </rPh>
    <rPh sb="2" eb="4">
      <t>コウイキ</t>
    </rPh>
    <rPh sb="4" eb="7">
      <t>シチョウソン</t>
    </rPh>
    <rPh sb="7" eb="8">
      <t>ケン</t>
    </rPh>
    <rPh sb="8" eb="10">
      <t>ジム</t>
    </rPh>
    <rPh sb="10" eb="12">
      <t>クミアイ</t>
    </rPh>
    <phoneticPr fontId="35"/>
  </si>
  <si>
    <t>佐倉市八街市酒々井町消防組合</t>
    <rPh sb="0" eb="3">
      <t>サクラシ</t>
    </rPh>
    <rPh sb="3" eb="6">
      <t>ヤチマタシ</t>
    </rPh>
    <rPh sb="6" eb="10">
      <t>シスイマチ</t>
    </rPh>
    <rPh sb="10" eb="12">
      <t>ショウボウ</t>
    </rPh>
    <rPh sb="12" eb="14">
      <t>クミアイ</t>
    </rPh>
    <phoneticPr fontId="35"/>
  </si>
  <si>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35"/>
  </si>
  <si>
    <t>印西地区消防組合</t>
    <rPh sb="0" eb="2">
      <t>インザイ</t>
    </rPh>
    <rPh sb="2" eb="4">
      <t>チク</t>
    </rPh>
    <rPh sb="4" eb="6">
      <t>ショウボウ</t>
    </rPh>
    <rPh sb="6" eb="8">
      <t>クミアイ</t>
    </rPh>
    <phoneticPr fontId="35"/>
  </si>
  <si>
    <t>九十九里地域水道企業団</t>
    <rPh sb="0" eb="4">
      <t>クジュウクリ</t>
    </rPh>
    <rPh sb="4" eb="6">
      <t>チイキ</t>
    </rPh>
    <rPh sb="6" eb="8">
      <t>スイドウ</t>
    </rPh>
    <rPh sb="8" eb="10">
      <t>キギョウ</t>
    </rPh>
    <rPh sb="10" eb="11">
      <t>ダン</t>
    </rPh>
    <phoneticPr fontId="35"/>
  </si>
  <si>
    <t>夷隅郡市広域市町村圏事務組合</t>
    <rPh sb="0" eb="2">
      <t>イスミ</t>
    </rPh>
    <rPh sb="2" eb="4">
      <t>グンシ</t>
    </rPh>
    <rPh sb="4" eb="6">
      <t>コウイキ</t>
    </rPh>
    <rPh sb="6" eb="9">
      <t>シチョウソン</t>
    </rPh>
    <rPh sb="9" eb="10">
      <t>ケン</t>
    </rPh>
    <rPh sb="10" eb="12">
      <t>ジム</t>
    </rPh>
    <rPh sb="12" eb="14">
      <t>クミアイ</t>
    </rPh>
    <phoneticPr fontId="35"/>
  </si>
  <si>
    <t>印旛郡市広域市町村圏事務組合</t>
    <rPh sb="0" eb="2">
      <t>インバ</t>
    </rPh>
    <rPh sb="2" eb="4">
      <t>グンシ</t>
    </rPh>
    <rPh sb="4" eb="6">
      <t>コウイキ</t>
    </rPh>
    <rPh sb="6" eb="9">
      <t>シチョウソン</t>
    </rPh>
    <rPh sb="9" eb="10">
      <t>ケン</t>
    </rPh>
    <rPh sb="10" eb="12">
      <t>ジム</t>
    </rPh>
    <rPh sb="12" eb="14">
      <t>クミアイ</t>
    </rPh>
    <phoneticPr fontId="35"/>
  </si>
  <si>
    <t>北千葉広域水道企業団</t>
    <rPh sb="0" eb="1">
      <t>キタ</t>
    </rPh>
    <rPh sb="1" eb="3">
      <t>チバ</t>
    </rPh>
    <rPh sb="3" eb="5">
      <t>コウイキ</t>
    </rPh>
    <rPh sb="5" eb="7">
      <t>スイドウ</t>
    </rPh>
    <rPh sb="7" eb="9">
      <t>キギョウ</t>
    </rPh>
    <rPh sb="9" eb="10">
      <t>ダン</t>
    </rPh>
    <phoneticPr fontId="35"/>
  </si>
  <si>
    <t>東総広域水道企業団</t>
    <rPh sb="0" eb="1">
      <t>トウ</t>
    </rPh>
    <rPh sb="1" eb="2">
      <t>ソウ</t>
    </rPh>
    <rPh sb="2" eb="4">
      <t>コウイキ</t>
    </rPh>
    <rPh sb="4" eb="6">
      <t>スイドウ</t>
    </rPh>
    <rPh sb="6" eb="8">
      <t>キギョウ</t>
    </rPh>
    <rPh sb="8" eb="9">
      <t>ダン</t>
    </rPh>
    <phoneticPr fontId="35"/>
  </si>
  <si>
    <t>君津富津広域下水道組合</t>
    <rPh sb="0" eb="2">
      <t>キミツ</t>
    </rPh>
    <rPh sb="2" eb="4">
      <t>フッツ</t>
    </rPh>
    <rPh sb="4" eb="6">
      <t>コウイキ</t>
    </rPh>
    <rPh sb="6" eb="9">
      <t>ゲスイドウ</t>
    </rPh>
    <rPh sb="9" eb="11">
      <t>クミアイ</t>
    </rPh>
    <phoneticPr fontId="35"/>
  </si>
  <si>
    <t>八匝水道企業団</t>
    <rPh sb="0" eb="1">
      <t>ハチ</t>
    </rPh>
    <rPh sb="1" eb="2">
      <t>ソウ</t>
    </rPh>
    <rPh sb="2" eb="4">
      <t>スイドウ</t>
    </rPh>
    <rPh sb="4" eb="6">
      <t>キギョウ</t>
    </rPh>
    <rPh sb="6" eb="7">
      <t>ダン</t>
    </rPh>
    <phoneticPr fontId="35"/>
  </si>
  <si>
    <t>山武郡市広域水道企業団</t>
    <rPh sb="0" eb="2">
      <t>サンブ</t>
    </rPh>
    <rPh sb="2" eb="4">
      <t>グンシ</t>
    </rPh>
    <rPh sb="4" eb="6">
      <t>コウイキ</t>
    </rPh>
    <rPh sb="6" eb="8">
      <t>スイドウ</t>
    </rPh>
    <rPh sb="8" eb="10">
      <t>キギョウ</t>
    </rPh>
    <rPh sb="10" eb="11">
      <t>ダン</t>
    </rPh>
    <phoneticPr fontId="35"/>
  </si>
  <si>
    <t>印西地区環境整備事業組合</t>
    <rPh sb="0" eb="2">
      <t>インザイ</t>
    </rPh>
    <rPh sb="2" eb="4">
      <t>チク</t>
    </rPh>
    <rPh sb="4" eb="6">
      <t>カンキョウ</t>
    </rPh>
    <rPh sb="6" eb="8">
      <t>セイビ</t>
    </rPh>
    <rPh sb="8" eb="10">
      <t>ジギョウ</t>
    </rPh>
    <rPh sb="10" eb="12">
      <t>クミアイ</t>
    </rPh>
    <phoneticPr fontId="35"/>
  </si>
  <si>
    <t>南房総広域水道企業団</t>
    <rPh sb="0" eb="3">
      <t>ミナミボウソウ</t>
    </rPh>
    <rPh sb="3" eb="5">
      <t>コウイキ</t>
    </rPh>
    <rPh sb="5" eb="7">
      <t>スイドウ</t>
    </rPh>
    <rPh sb="7" eb="9">
      <t>キギョウ</t>
    </rPh>
    <rPh sb="9" eb="10">
      <t>ダン</t>
    </rPh>
    <phoneticPr fontId="35"/>
  </si>
  <si>
    <t>千葉県後期高齢者医療広域連合</t>
    <rPh sb="0" eb="3">
      <t>チバケン</t>
    </rPh>
    <rPh sb="3" eb="5">
      <t>コウキ</t>
    </rPh>
    <rPh sb="5" eb="8">
      <t>コウレイシャ</t>
    </rPh>
    <rPh sb="8" eb="10">
      <t>イリョウ</t>
    </rPh>
    <rPh sb="10" eb="12">
      <t>コウイキ</t>
    </rPh>
    <rPh sb="12" eb="14">
      <t>レンゴウ</t>
    </rPh>
    <phoneticPr fontId="35"/>
  </si>
  <si>
    <t>かずさ水道広域連合企業団</t>
    <rPh sb="3" eb="5">
      <t>スイドウ</t>
    </rPh>
    <rPh sb="5" eb="7">
      <t>コウイキ</t>
    </rPh>
    <rPh sb="7" eb="9">
      <t>レンゴウ</t>
    </rPh>
    <rPh sb="9" eb="11">
      <t>キギョウ</t>
    </rPh>
    <rPh sb="11" eb="12">
      <t>ダン</t>
    </rPh>
    <phoneticPr fontId="35"/>
  </si>
  <si>
    <t>（　平　均　）</t>
    <rPh sb="2" eb="3">
      <t>ヒラ</t>
    </rPh>
    <rPh sb="4" eb="5">
      <t>タモツ</t>
    </rPh>
    <phoneticPr fontId="4"/>
  </si>
  <si>
    <t>第５表　</t>
  </si>
  <si>
    <t>職種別職員数に関する調（その１）</t>
    <rPh sb="0" eb="3">
      <t>ショクシュベツ</t>
    </rPh>
    <rPh sb="3" eb="6">
      <t>ショクインスウ</t>
    </rPh>
    <rPh sb="7" eb="8">
      <t>カン</t>
    </rPh>
    <rPh sb="10" eb="11">
      <t>シラ</t>
    </rPh>
    <phoneticPr fontId="4"/>
  </si>
  <si>
    <t>職種別職員数に関する調（その２）</t>
    <rPh sb="0" eb="3">
      <t>ショクシュベツ</t>
    </rPh>
    <rPh sb="3" eb="6">
      <t>ショクインスウ</t>
    </rPh>
    <rPh sb="7" eb="8">
      <t>カン</t>
    </rPh>
    <rPh sb="10" eb="11">
      <t>シラ</t>
    </rPh>
    <phoneticPr fontId="4"/>
  </si>
  <si>
    <t>職種別職員数に関する調（その３）</t>
  </si>
  <si>
    <t>一　般　行　政　職</t>
    <rPh sb="0" eb="1">
      <t>１</t>
    </rPh>
    <rPh sb="2" eb="3">
      <t>パン</t>
    </rPh>
    <rPh sb="4" eb="5">
      <t>ギョウ</t>
    </rPh>
    <rPh sb="6" eb="7">
      <t>セイ</t>
    </rPh>
    <rPh sb="8" eb="9">
      <t>ショク</t>
    </rPh>
    <phoneticPr fontId="4"/>
  </si>
  <si>
    <t>税　　務　　職</t>
    <rPh sb="0" eb="1">
      <t>ゼイ</t>
    </rPh>
    <rPh sb="3" eb="4">
      <t>ツトム</t>
    </rPh>
    <rPh sb="6" eb="7">
      <t>ショク</t>
    </rPh>
    <phoneticPr fontId="4"/>
  </si>
  <si>
    <t>海　事　職　（１）</t>
    <rPh sb="0" eb="1">
      <t>ウミ</t>
    </rPh>
    <rPh sb="2" eb="3">
      <t>ジ</t>
    </rPh>
    <rPh sb="4" eb="5">
      <t>ショク</t>
    </rPh>
    <phoneticPr fontId="4"/>
  </si>
  <si>
    <t>海　事　職　（２）</t>
    <rPh sb="0" eb="1">
      <t>ウミ</t>
    </rPh>
    <rPh sb="2" eb="3">
      <t>ジ</t>
    </rPh>
    <rPh sb="4" eb="5">
      <t>ショク</t>
    </rPh>
    <phoneticPr fontId="4"/>
  </si>
  <si>
    <t>研　　究　　職</t>
    <rPh sb="0" eb="1">
      <t>ケン</t>
    </rPh>
    <rPh sb="3" eb="4">
      <t>キワム</t>
    </rPh>
    <rPh sb="6" eb="7">
      <t>ショク</t>
    </rPh>
    <phoneticPr fontId="4"/>
  </si>
  <si>
    <t>医師・歯科医師</t>
    <rPh sb="0" eb="2">
      <t>イシ</t>
    </rPh>
    <rPh sb="3" eb="5">
      <t>シカ</t>
    </rPh>
    <rPh sb="5" eb="7">
      <t>イシ</t>
    </rPh>
    <phoneticPr fontId="4"/>
  </si>
  <si>
    <t>薬剤師・医療技術職</t>
    <rPh sb="0" eb="3">
      <t>ヤクザイシ</t>
    </rPh>
    <rPh sb="4" eb="6">
      <t>イリョウ</t>
    </rPh>
    <rPh sb="6" eb="8">
      <t>ギジュツ</t>
    </rPh>
    <rPh sb="8" eb="9">
      <t>ショク</t>
    </rPh>
    <phoneticPr fontId="4"/>
  </si>
  <si>
    <t>看護・保健職</t>
    <rPh sb="0" eb="2">
      <t>カンゴ</t>
    </rPh>
    <rPh sb="3" eb="5">
      <t>ホケン</t>
    </rPh>
    <rPh sb="5" eb="6">
      <t>ショク</t>
    </rPh>
    <phoneticPr fontId="4"/>
  </si>
  <si>
    <t>福　　祉　　職</t>
    <rPh sb="0" eb="1">
      <t>フク</t>
    </rPh>
    <rPh sb="3" eb="4">
      <t>シ</t>
    </rPh>
    <rPh sb="6" eb="7">
      <t>ショク</t>
    </rPh>
    <phoneticPr fontId="4"/>
  </si>
  <si>
    <t>消　　防　　職</t>
    <rPh sb="0" eb="1">
      <t>ケ</t>
    </rPh>
    <rPh sb="3" eb="4">
      <t>ボウ</t>
    </rPh>
    <rPh sb="6" eb="7">
      <t>ショク</t>
    </rPh>
    <phoneticPr fontId="4"/>
  </si>
  <si>
    <t>企　　業　　職</t>
    <rPh sb="0" eb="1">
      <t>クワダ</t>
    </rPh>
    <rPh sb="3" eb="4">
      <t>ギョウ</t>
    </rPh>
    <rPh sb="6" eb="7">
      <t>ショク</t>
    </rPh>
    <phoneticPr fontId="4"/>
  </si>
  <si>
    <t>うちバス事業運転手</t>
    <rPh sb="4" eb="6">
      <t>ジギョウ</t>
    </rPh>
    <rPh sb="6" eb="9">
      <t>ウンテンシュ</t>
    </rPh>
    <phoneticPr fontId="4"/>
  </si>
  <si>
    <t>技　能　労　務　職</t>
    <rPh sb="0" eb="1">
      <t>ワザ</t>
    </rPh>
    <rPh sb="2" eb="3">
      <t>ノウ</t>
    </rPh>
    <rPh sb="4" eb="5">
      <t>ロウ</t>
    </rPh>
    <rPh sb="6" eb="7">
      <t>ツトム</t>
    </rPh>
    <rPh sb="8" eb="9">
      <t>ショク</t>
    </rPh>
    <phoneticPr fontId="4"/>
  </si>
  <si>
    <t>技能労務職のうち
清　掃　職　員</t>
    <rPh sb="0" eb="2">
      <t>ギノウ</t>
    </rPh>
    <rPh sb="2" eb="4">
      <t>ロウム</t>
    </rPh>
    <rPh sb="4" eb="5">
      <t>ショク</t>
    </rPh>
    <rPh sb="9" eb="10">
      <t>キヨシ</t>
    </rPh>
    <rPh sb="11" eb="12">
      <t>ハ</t>
    </rPh>
    <rPh sb="13" eb="14">
      <t>ショク</t>
    </rPh>
    <rPh sb="15" eb="16">
      <t>イン</t>
    </rPh>
    <phoneticPr fontId="4"/>
  </si>
  <si>
    <t>技能労務職のうち
学　校　給　食　員</t>
    <rPh sb="0" eb="2">
      <t>ギノウ</t>
    </rPh>
    <rPh sb="2" eb="4">
      <t>ロウム</t>
    </rPh>
    <rPh sb="4" eb="5">
      <t>ショク</t>
    </rPh>
    <rPh sb="9" eb="10">
      <t>ガク</t>
    </rPh>
    <rPh sb="11" eb="12">
      <t>コウ</t>
    </rPh>
    <rPh sb="13" eb="14">
      <t>キュウ</t>
    </rPh>
    <rPh sb="15" eb="16">
      <t>ショク</t>
    </rPh>
    <rPh sb="17" eb="18">
      <t>イン</t>
    </rPh>
    <phoneticPr fontId="4"/>
  </si>
  <si>
    <t>技能労務職のうち
守衛</t>
    <rPh sb="0" eb="2">
      <t>ギノウ</t>
    </rPh>
    <rPh sb="2" eb="4">
      <t>ロウム</t>
    </rPh>
    <rPh sb="4" eb="5">
      <t>ショク</t>
    </rPh>
    <rPh sb="9" eb="11">
      <t>シュエイ</t>
    </rPh>
    <phoneticPr fontId="4"/>
  </si>
  <si>
    <t>技能労務職のうち
用務員</t>
    <rPh sb="0" eb="2">
      <t>ギノウ</t>
    </rPh>
    <rPh sb="2" eb="4">
      <t>ロウム</t>
    </rPh>
    <rPh sb="4" eb="5">
      <t>ショク</t>
    </rPh>
    <rPh sb="9" eb="12">
      <t>ヨウムイン</t>
    </rPh>
    <phoneticPr fontId="4"/>
  </si>
  <si>
    <t>技能労務職のうち
自動車運転手</t>
    <rPh sb="0" eb="2">
      <t>ギノウ</t>
    </rPh>
    <rPh sb="2" eb="4">
      <t>ロウム</t>
    </rPh>
    <rPh sb="4" eb="5">
      <t>ショク</t>
    </rPh>
    <rPh sb="9" eb="12">
      <t>ジドウシャ</t>
    </rPh>
    <rPh sb="12" eb="15">
      <t>ウンテンシュ</t>
    </rPh>
    <phoneticPr fontId="4"/>
  </si>
  <si>
    <t>技能労務職のうち
電話交換手</t>
    <rPh sb="0" eb="2">
      <t>ギノウ</t>
    </rPh>
    <rPh sb="2" eb="4">
      <t>ロウム</t>
    </rPh>
    <rPh sb="4" eb="5">
      <t>ショク</t>
    </rPh>
    <rPh sb="9" eb="11">
      <t>デンワ</t>
    </rPh>
    <rPh sb="11" eb="14">
      <t>コウカンシュ</t>
    </rPh>
    <phoneticPr fontId="4"/>
  </si>
  <si>
    <t>技能労務職のうち
その他</t>
    <rPh sb="0" eb="2">
      <t>ギノウ</t>
    </rPh>
    <rPh sb="2" eb="4">
      <t>ロウム</t>
    </rPh>
    <rPh sb="4" eb="5">
      <t>ショク</t>
    </rPh>
    <rPh sb="11" eb="12">
      <t>ホカ</t>
    </rPh>
    <phoneticPr fontId="4"/>
  </si>
  <si>
    <t>第一号任期付研究員</t>
    <rPh sb="0" eb="1">
      <t>ダイ</t>
    </rPh>
    <rPh sb="1" eb="3">
      <t>１ゴウ</t>
    </rPh>
    <rPh sb="3" eb="5">
      <t>ニンキ</t>
    </rPh>
    <rPh sb="5" eb="6">
      <t>ツ</t>
    </rPh>
    <rPh sb="6" eb="9">
      <t>ケンキュウイン</t>
    </rPh>
    <phoneticPr fontId="4"/>
  </si>
  <si>
    <t>第二号任期付研究員</t>
    <rPh sb="0" eb="1">
      <t>ダイ</t>
    </rPh>
    <rPh sb="1" eb="2">
      <t>ニ</t>
    </rPh>
    <rPh sb="2" eb="3">
      <t>ゴウ</t>
    </rPh>
    <rPh sb="3" eb="5">
      <t>ニンキ</t>
    </rPh>
    <rPh sb="5" eb="6">
      <t>ツ</t>
    </rPh>
    <rPh sb="6" eb="9">
      <t>ケンキュウイン</t>
    </rPh>
    <phoneticPr fontId="4"/>
  </si>
  <si>
    <t>特定任期付職員</t>
    <rPh sb="0" eb="2">
      <t>トクテイ</t>
    </rPh>
    <rPh sb="2" eb="4">
      <t>ニンキ</t>
    </rPh>
    <rPh sb="4" eb="5">
      <t>ツキ</t>
    </rPh>
    <rPh sb="5" eb="7">
      <t>ショクイン</t>
    </rPh>
    <phoneticPr fontId="4"/>
  </si>
  <si>
    <t>大学（短期大学）
教育職</t>
    <rPh sb="0" eb="2">
      <t>ダイガク</t>
    </rPh>
    <rPh sb="3" eb="5">
      <t>タンキ</t>
    </rPh>
    <rPh sb="5" eb="7">
      <t>ダイガク</t>
    </rPh>
    <rPh sb="9" eb="10">
      <t>キョウ</t>
    </rPh>
    <rPh sb="10" eb="11">
      <t>イク</t>
    </rPh>
    <rPh sb="11" eb="12">
      <t>ショク</t>
    </rPh>
    <phoneticPr fontId="4"/>
  </si>
  <si>
    <t>高等（特別支援・専修・各種）学校教育職</t>
    <rPh sb="0" eb="2">
      <t>コウトウ</t>
    </rPh>
    <rPh sb="3" eb="5">
      <t>トクベツ</t>
    </rPh>
    <rPh sb="5" eb="7">
      <t>シエン</t>
    </rPh>
    <rPh sb="8" eb="10">
      <t>センシュウ</t>
    </rPh>
    <rPh sb="11" eb="13">
      <t>カクシュ</t>
    </rPh>
    <rPh sb="14" eb="16">
      <t>ガッコウ</t>
    </rPh>
    <rPh sb="16" eb="18">
      <t>キョウイク</t>
    </rPh>
    <rPh sb="18" eb="19">
      <t>ショク</t>
    </rPh>
    <phoneticPr fontId="4"/>
  </si>
  <si>
    <t>小・中学校（幼稚園）教育職</t>
    <rPh sb="0" eb="1">
      <t>ショウ</t>
    </rPh>
    <rPh sb="2" eb="5">
      <t>チュウガッコウ</t>
    </rPh>
    <rPh sb="6" eb="9">
      <t>ヨウチエン</t>
    </rPh>
    <rPh sb="10" eb="12">
      <t>キョウイク</t>
    </rPh>
    <rPh sb="12" eb="13">
      <t>ショク</t>
    </rPh>
    <phoneticPr fontId="4"/>
  </si>
  <si>
    <t>高等専門学校教育職</t>
    <rPh sb="0" eb="2">
      <t>コウトウ</t>
    </rPh>
    <rPh sb="2" eb="4">
      <t>センモン</t>
    </rPh>
    <rPh sb="4" eb="6">
      <t>ガッコウ</t>
    </rPh>
    <rPh sb="6" eb="8">
      <t>キョウイク</t>
    </rPh>
    <rPh sb="8" eb="9">
      <t>ショク</t>
    </rPh>
    <phoneticPr fontId="4"/>
  </si>
  <si>
    <t>その他の教育職</t>
    <rPh sb="2" eb="3">
      <t>タ</t>
    </rPh>
    <rPh sb="4" eb="6">
      <t>キョウイク</t>
    </rPh>
    <rPh sb="6" eb="7">
      <t>ショク</t>
    </rPh>
    <phoneticPr fontId="4"/>
  </si>
  <si>
    <t>警察職</t>
    <rPh sb="0" eb="2">
      <t>ケイサツ</t>
    </rPh>
    <rPh sb="2" eb="3">
      <t>ショク</t>
    </rPh>
    <phoneticPr fontId="4"/>
  </si>
  <si>
    <t>市　計</t>
    <rPh sb="0" eb="1">
      <t>シ</t>
    </rPh>
    <rPh sb="2" eb="3">
      <t>ケイ</t>
    </rPh>
    <phoneticPr fontId="4"/>
  </si>
  <si>
    <t>町　村　計</t>
    <rPh sb="0" eb="1">
      <t>マチ</t>
    </rPh>
    <rPh sb="2" eb="3">
      <t>ソン</t>
    </rPh>
    <rPh sb="4" eb="5">
      <t>ケイ</t>
    </rPh>
    <phoneticPr fontId="4"/>
  </si>
  <si>
    <t>市町村計</t>
    <rPh sb="0" eb="3">
      <t>シチョウソン</t>
    </rPh>
    <rPh sb="3" eb="4">
      <t>ケイ</t>
    </rPh>
    <phoneticPr fontId="4"/>
  </si>
  <si>
    <t>第５表</t>
    <rPh sb="0" eb="1">
      <t>ダイ</t>
    </rPh>
    <rPh sb="2" eb="3">
      <t>ヒョウ</t>
    </rPh>
    <phoneticPr fontId="4"/>
  </si>
  <si>
    <t>職種別職員数に関する調（その３）</t>
    <rPh sb="0" eb="3">
      <t>ショクシュベツ</t>
    </rPh>
    <rPh sb="3" eb="6">
      <t>ショクインスウ</t>
    </rPh>
    <rPh sb="7" eb="8">
      <t>カン</t>
    </rPh>
    <rPh sb="10" eb="11">
      <t>シラ</t>
    </rPh>
    <phoneticPr fontId="4"/>
  </si>
  <si>
    <t>技能労務職のうち
電話交換手</t>
    <rPh sb="0" eb="2">
      <t>ギノウ</t>
    </rPh>
    <rPh sb="2" eb="4">
      <t>ロウム</t>
    </rPh>
    <rPh sb="4" eb="5">
      <t>ショク</t>
    </rPh>
    <rPh sb="9" eb="14">
      <t>デンワコウカンシュ</t>
    </rPh>
    <phoneticPr fontId="4"/>
  </si>
  <si>
    <t>第６表　</t>
  </si>
  <si>
    <t>年齢別職員数に関する調（その１）</t>
    <rPh sb="0" eb="2">
      <t>ネンレイ</t>
    </rPh>
    <rPh sb="2" eb="3">
      <t>ベツ</t>
    </rPh>
    <rPh sb="3" eb="6">
      <t>ショクインスウ</t>
    </rPh>
    <rPh sb="7" eb="8">
      <t>カン</t>
    </rPh>
    <phoneticPr fontId="4"/>
  </si>
  <si>
    <t>年齢別職員数に関する調（その２）</t>
    <rPh sb="0" eb="2">
      <t>ネンレイ</t>
    </rPh>
    <rPh sb="2" eb="3">
      <t>ベツ</t>
    </rPh>
    <rPh sb="3" eb="6">
      <t>ショクインスウ</t>
    </rPh>
    <rPh sb="7" eb="8">
      <t>カン</t>
    </rPh>
    <phoneticPr fontId="4"/>
  </si>
  <si>
    <t>１８歳未満</t>
    <rPh sb="2" eb="3">
      <t>サイ</t>
    </rPh>
    <rPh sb="3" eb="5">
      <t>ミマン</t>
    </rPh>
    <phoneticPr fontId="4"/>
  </si>
  <si>
    <t>１８～１９歳</t>
    <rPh sb="5" eb="6">
      <t>サイ</t>
    </rPh>
    <phoneticPr fontId="4"/>
  </si>
  <si>
    <t>２０～２３歳</t>
    <rPh sb="5" eb="6">
      <t>サイ</t>
    </rPh>
    <phoneticPr fontId="4"/>
  </si>
  <si>
    <t>２４～２７歳</t>
    <rPh sb="5" eb="6">
      <t>サイ</t>
    </rPh>
    <phoneticPr fontId="4"/>
  </si>
  <si>
    <t>２８～３１歳</t>
    <rPh sb="5" eb="6">
      <t>サイ</t>
    </rPh>
    <phoneticPr fontId="4"/>
  </si>
  <si>
    <t>３２～３５歳</t>
    <rPh sb="5" eb="6">
      <t>サイ</t>
    </rPh>
    <phoneticPr fontId="4"/>
  </si>
  <si>
    <t>３６～３９歳</t>
    <rPh sb="5" eb="6">
      <t>サイ</t>
    </rPh>
    <phoneticPr fontId="4"/>
  </si>
  <si>
    <t>４０～４３歳</t>
    <rPh sb="5" eb="6">
      <t>サイ</t>
    </rPh>
    <phoneticPr fontId="4"/>
  </si>
  <si>
    <t>４４～４７歳</t>
    <rPh sb="5" eb="6">
      <t>サイ</t>
    </rPh>
    <phoneticPr fontId="4"/>
  </si>
  <si>
    <t>４８～５１歳</t>
    <rPh sb="5" eb="6">
      <t>サイ</t>
    </rPh>
    <phoneticPr fontId="4"/>
  </si>
  <si>
    <t>５２歳～５４歳</t>
    <rPh sb="2" eb="3">
      <t>サイ</t>
    </rPh>
    <rPh sb="6" eb="7">
      <t>サイ</t>
    </rPh>
    <phoneticPr fontId="4"/>
  </si>
  <si>
    <t>５５歳</t>
    <rPh sb="2" eb="3">
      <t>サイ</t>
    </rPh>
    <phoneticPr fontId="4"/>
  </si>
  <si>
    <t>５６歳</t>
    <rPh sb="2" eb="3">
      <t>サイ</t>
    </rPh>
    <phoneticPr fontId="4"/>
  </si>
  <si>
    <t>５７歳</t>
    <rPh sb="2" eb="3">
      <t>サイ</t>
    </rPh>
    <phoneticPr fontId="4"/>
  </si>
  <si>
    <t>５８歳</t>
    <rPh sb="2" eb="3">
      <t>サイ</t>
    </rPh>
    <phoneticPr fontId="4"/>
  </si>
  <si>
    <t>５９歳</t>
    <rPh sb="2" eb="3">
      <t>サイ</t>
    </rPh>
    <phoneticPr fontId="4"/>
  </si>
  <si>
    <t>６０歳</t>
    <rPh sb="2" eb="3">
      <t>サイ</t>
    </rPh>
    <phoneticPr fontId="4"/>
  </si>
  <si>
    <t>６１歳以上</t>
    <rPh sb="2" eb="3">
      <t>サイ</t>
    </rPh>
    <rPh sb="3" eb="5">
      <t>イジョウ</t>
    </rPh>
    <phoneticPr fontId="4"/>
  </si>
  <si>
    <t>合計</t>
    <rPh sb="0" eb="2">
      <t>ゴウケイ</t>
    </rPh>
    <phoneticPr fontId="4"/>
  </si>
  <si>
    <t>町  村　計</t>
    <rPh sb="0" eb="1">
      <t>マチ</t>
    </rPh>
    <rPh sb="3" eb="4">
      <t>ソン</t>
    </rPh>
    <rPh sb="5" eb="6">
      <t>ケイ</t>
    </rPh>
    <phoneticPr fontId="4"/>
  </si>
  <si>
    <t>※　（市平均）、（町村平均）、（市町村平均）は、それぞれ該当のある団体の平均である。</t>
    <phoneticPr fontId="4"/>
  </si>
  <si>
    <t>第６表</t>
    <rPh sb="0" eb="1">
      <t>ダイ</t>
    </rPh>
    <rPh sb="2" eb="3">
      <t>ヒョウ</t>
    </rPh>
    <phoneticPr fontId="4"/>
  </si>
  <si>
    <t>年齢別職員数に関する調べ（その１）</t>
    <rPh sb="0" eb="2">
      <t>ネンレイ</t>
    </rPh>
    <rPh sb="2" eb="3">
      <t>ベツ</t>
    </rPh>
    <rPh sb="3" eb="6">
      <t>ショクインスウ</t>
    </rPh>
    <rPh sb="7" eb="8">
      <t>カン</t>
    </rPh>
    <rPh sb="10" eb="11">
      <t>シラ</t>
    </rPh>
    <phoneticPr fontId="4"/>
  </si>
  <si>
    <t>年齢別職員数に関する調べ（その２）</t>
    <rPh sb="0" eb="2">
      <t>ネンレイ</t>
    </rPh>
    <rPh sb="2" eb="3">
      <t>ベツ</t>
    </rPh>
    <rPh sb="3" eb="6">
      <t>ショクインスウ</t>
    </rPh>
    <rPh sb="7" eb="8">
      <t>カン</t>
    </rPh>
    <rPh sb="10" eb="11">
      <t>シラ</t>
    </rPh>
    <phoneticPr fontId="4"/>
  </si>
  <si>
    <t>三芳水道企業団</t>
    <rPh sb="0" eb="2">
      <t>ミヨシ</t>
    </rPh>
    <rPh sb="2" eb="4">
      <t>スイドウ</t>
    </rPh>
    <rPh sb="4" eb="6">
      <t>キギョウ</t>
    </rPh>
    <rPh sb="6" eb="7">
      <t>ダン</t>
    </rPh>
    <phoneticPr fontId="7"/>
  </si>
  <si>
    <t>長門川水道企業団</t>
    <rPh sb="0" eb="2">
      <t>ナガト</t>
    </rPh>
    <rPh sb="2" eb="3">
      <t>ガワ</t>
    </rPh>
    <rPh sb="3" eb="5">
      <t>スイドウ</t>
    </rPh>
    <rPh sb="5" eb="7">
      <t>キギョウ</t>
    </rPh>
    <rPh sb="7" eb="8">
      <t>ダン</t>
    </rPh>
    <phoneticPr fontId="7"/>
  </si>
  <si>
    <t>国保国吉病院組合</t>
    <rPh sb="0" eb="2">
      <t>コクホ</t>
    </rPh>
    <rPh sb="2" eb="4">
      <t>クニヨシ</t>
    </rPh>
    <rPh sb="4" eb="6">
      <t>ビョウイン</t>
    </rPh>
    <rPh sb="6" eb="8">
      <t>クミアイ</t>
    </rPh>
    <phoneticPr fontId="7"/>
  </si>
  <si>
    <t>君津中央病院企業団</t>
    <rPh sb="0" eb="2">
      <t>キミツ</t>
    </rPh>
    <rPh sb="2" eb="4">
      <t>チュウオウ</t>
    </rPh>
    <rPh sb="4" eb="6">
      <t>ビョウイン</t>
    </rPh>
    <rPh sb="6" eb="8">
      <t>キギョウ</t>
    </rPh>
    <rPh sb="8" eb="9">
      <t>ダン</t>
    </rPh>
    <phoneticPr fontId="7"/>
  </si>
  <si>
    <t>千葉県市町村総合事務組合</t>
    <rPh sb="0" eb="3">
      <t>チバケン</t>
    </rPh>
    <rPh sb="3" eb="6">
      <t>シチョウソン</t>
    </rPh>
    <rPh sb="6" eb="8">
      <t>ソウゴウ</t>
    </rPh>
    <rPh sb="8" eb="10">
      <t>ジム</t>
    </rPh>
    <rPh sb="10" eb="12">
      <t>クミアイ</t>
    </rPh>
    <phoneticPr fontId="7"/>
  </si>
  <si>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7"/>
  </si>
  <si>
    <t>鋸南地区環境衛生組合</t>
    <rPh sb="0" eb="2">
      <t>キョナン</t>
    </rPh>
    <rPh sb="2" eb="4">
      <t>チク</t>
    </rPh>
    <rPh sb="4" eb="6">
      <t>カンキョウ</t>
    </rPh>
    <rPh sb="6" eb="8">
      <t>エイセイ</t>
    </rPh>
    <rPh sb="8" eb="10">
      <t>クミアイ</t>
    </rPh>
    <phoneticPr fontId="7"/>
  </si>
  <si>
    <t>佐倉市、酒々井町清掃組合</t>
    <rPh sb="0" eb="3">
      <t>サクラシ</t>
    </rPh>
    <rPh sb="4" eb="8">
      <t>シスイマチ</t>
    </rPh>
    <rPh sb="8" eb="10">
      <t>セイソウ</t>
    </rPh>
    <rPh sb="10" eb="12">
      <t>クミアイ</t>
    </rPh>
    <phoneticPr fontId="7"/>
  </si>
  <si>
    <t>東金市外三市町清掃組合</t>
    <rPh sb="0" eb="3">
      <t>トウガネシ</t>
    </rPh>
    <rPh sb="3" eb="4">
      <t>ホカ</t>
    </rPh>
    <rPh sb="4" eb="5">
      <t>サン</t>
    </rPh>
    <rPh sb="5" eb="7">
      <t>シチョウ</t>
    </rPh>
    <rPh sb="7" eb="9">
      <t>セイソウ</t>
    </rPh>
    <rPh sb="9" eb="11">
      <t>クミアイ</t>
    </rPh>
    <phoneticPr fontId="7"/>
  </si>
  <si>
    <t>山武郡市環境衛生組合</t>
    <rPh sb="0" eb="2">
      <t>サンブ</t>
    </rPh>
    <rPh sb="2" eb="4">
      <t>グンシ</t>
    </rPh>
    <rPh sb="4" eb="6">
      <t>カンキョウ</t>
    </rPh>
    <rPh sb="6" eb="8">
      <t>エイセイ</t>
    </rPh>
    <rPh sb="8" eb="10">
      <t>クミアイ</t>
    </rPh>
    <phoneticPr fontId="7"/>
  </si>
  <si>
    <t>柏・白井・鎌ケ谷環境衛生組合</t>
    <rPh sb="0" eb="1">
      <t>カシワ</t>
    </rPh>
    <rPh sb="2" eb="4">
      <t>シロイ</t>
    </rPh>
    <rPh sb="5" eb="8">
      <t>カマガヤ</t>
    </rPh>
    <rPh sb="8" eb="10">
      <t>カンキョウ</t>
    </rPh>
    <rPh sb="10" eb="12">
      <t>エイセイ</t>
    </rPh>
    <rPh sb="12" eb="14">
      <t>クミアイ</t>
    </rPh>
    <phoneticPr fontId="7"/>
  </si>
  <si>
    <t>印旛衛生施設管理組合</t>
    <rPh sb="0" eb="2">
      <t>インバ</t>
    </rPh>
    <rPh sb="2" eb="4">
      <t>エイセイ</t>
    </rPh>
    <rPh sb="4" eb="6">
      <t>シセツ</t>
    </rPh>
    <rPh sb="6" eb="8">
      <t>カンリ</t>
    </rPh>
    <rPh sb="8" eb="10">
      <t>クミアイ</t>
    </rPh>
    <phoneticPr fontId="7"/>
  </si>
  <si>
    <t>印西地区衛生組合</t>
    <rPh sb="0" eb="2">
      <t>インザイ</t>
    </rPh>
    <rPh sb="2" eb="4">
      <t>チク</t>
    </rPh>
    <rPh sb="4" eb="6">
      <t>エイセイ</t>
    </rPh>
    <rPh sb="6" eb="8">
      <t>クミアイ</t>
    </rPh>
    <phoneticPr fontId="7"/>
  </si>
  <si>
    <t>東総衛生組合</t>
    <rPh sb="0" eb="1">
      <t>トウ</t>
    </rPh>
    <rPh sb="1" eb="2">
      <t>ソウ</t>
    </rPh>
    <rPh sb="2" eb="4">
      <t>エイセイ</t>
    </rPh>
    <rPh sb="4" eb="6">
      <t>クミアイ</t>
    </rPh>
    <phoneticPr fontId="7"/>
  </si>
  <si>
    <t>夷隅環境衛生組合</t>
    <rPh sb="0" eb="2">
      <t>イスミ</t>
    </rPh>
    <rPh sb="2" eb="4">
      <t>カンキョウ</t>
    </rPh>
    <rPh sb="4" eb="6">
      <t>エイセイ</t>
    </rPh>
    <rPh sb="6" eb="8">
      <t>クミアイ</t>
    </rPh>
    <phoneticPr fontId="7"/>
  </si>
  <si>
    <t>佐倉市、四街道市、酒々井町葬祭組合</t>
    <rPh sb="0" eb="3">
      <t>サクラシ</t>
    </rPh>
    <rPh sb="4" eb="8">
      <t>ヨツカイドウシ</t>
    </rPh>
    <rPh sb="9" eb="13">
      <t>シスイマチ</t>
    </rPh>
    <rPh sb="13" eb="15">
      <t>ソウサイ</t>
    </rPh>
    <rPh sb="15" eb="17">
      <t>クミアイ</t>
    </rPh>
    <phoneticPr fontId="7"/>
  </si>
  <si>
    <t>一宮聖苑組合</t>
    <rPh sb="0" eb="2">
      <t>イチノミヤ</t>
    </rPh>
    <rPh sb="2" eb="3">
      <t>セイ</t>
    </rPh>
    <rPh sb="3" eb="4">
      <t>エン</t>
    </rPh>
    <rPh sb="4" eb="6">
      <t>クミアイ</t>
    </rPh>
    <phoneticPr fontId="7"/>
  </si>
  <si>
    <t>印旛利根川水防事務組合</t>
    <rPh sb="0" eb="2">
      <t>インバ</t>
    </rPh>
    <rPh sb="2" eb="5">
      <t>トネガワ</t>
    </rPh>
    <rPh sb="5" eb="7">
      <t>スイボウ</t>
    </rPh>
    <rPh sb="7" eb="9">
      <t>ジム</t>
    </rPh>
    <rPh sb="9" eb="11">
      <t>クミアイ</t>
    </rPh>
    <phoneticPr fontId="7"/>
  </si>
  <si>
    <t>千葉県競馬組合</t>
    <rPh sb="0" eb="3">
      <t>チバケン</t>
    </rPh>
    <rPh sb="3" eb="5">
      <t>ケイバ</t>
    </rPh>
    <rPh sb="5" eb="7">
      <t>クミアイ</t>
    </rPh>
    <phoneticPr fontId="7"/>
  </si>
  <si>
    <t>匝瑳市ほか二町環境衛生組合</t>
    <rPh sb="0" eb="2">
      <t>ソウサ</t>
    </rPh>
    <rPh sb="2" eb="3">
      <t>シ</t>
    </rPh>
    <rPh sb="5" eb="6">
      <t>ニ</t>
    </rPh>
    <rPh sb="6" eb="7">
      <t>チョウ</t>
    </rPh>
    <rPh sb="7" eb="9">
      <t>カンキョウ</t>
    </rPh>
    <rPh sb="9" eb="11">
      <t>エイセイ</t>
    </rPh>
    <rPh sb="11" eb="13">
      <t>クミアイ</t>
    </rPh>
    <phoneticPr fontId="7"/>
  </si>
  <si>
    <t>君津郡市広域市町村圏事務組合</t>
    <rPh sb="0" eb="2">
      <t>キミツ</t>
    </rPh>
    <rPh sb="2" eb="4">
      <t>グンシ</t>
    </rPh>
    <rPh sb="4" eb="6">
      <t>コウイキ</t>
    </rPh>
    <rPh sb="6" eb="9">
      <t>シチョウソン</t>
    </rPh>
    <rPh sb="9" eb="10">
      <t>ケン</t>
    </rPh>
    <rPh sb="10" eb="12">
      <t>ジム</t>
    </rPh>
    <rPh sb="12" eb="14">
      <t>クミアイ</t>
    </rPh>
    <phoneticPr fontId="7"/>
  </si>
  <si>
    <t>安房郡市広域市町村圏事務組合</t>
    <rPh sb="0" eb="2">
      <t>アワ</t>
    </rPh>
    <rPh sb="2" eb="4">
      <t>グンシ</t>
    </rPh>
    <rPh sb="4" eb="6">
      <t>コウイキ</t>
    </rPh>
    <rPh sb="6" eb="9">
      <t>シチョウソン</t>
    </rPh>
    <rPh sb="9" eb="10">
      <t>ケン</t>
    </rPh>
    <rPh sb="10" eb="12">
      <t>ジム</t>
    </rPh>
    <rPh sb="12" eb="14">
      <t>クミアイ</t>
    </rPh>
    <phoneticPr fontId="7"/>
  </si>
  <si>
    <t>四市複合事務組合</t>
    <rPh sb="0" eb="2">
      <t>ヨンシ</t>
    </rPh>
    <rPh sb="2" eb="4">
      <t>フクゴウ</t>
    </rPh>
    <rPh sb="4" eb="6">
      <t>ジム</t>
    </rPh>
    <rPh sb="6" eb="8">
      <t>クミアイ</t>
    </rPh>
    <phoneticPr fontId="7"/>
  </si>
  <si>
    <t>長生郡市広域市町村圏組合</t>
    <rPh sb="0" eb="2">
      <t>チョウセイ</t>
    </rPh>
    <rPh sb="2" eb="4">
      <t>グンシ</t>
    </rPh>
    <rPh sb="4" eb="6">
      <t>コウイキ</t>
    </rPh>
    <rPh sb="6" eb="9">
      <t>シチョウソン</t>
    </rPh>
    <rPh sb="9" eb="10">
      <t>ケン</t>
    </rPh>
    <rPh sb="10" eb="12">
      <t>クミアイ</t>
    </rPh>
    <phoneticPr fontId="7"/>
  </si>
  <si>
    <t>匝瑳市横芝光町消防組合</t>
    <rPh sb="0" eb="2">
      <t>ソウサ</t>
    </rPh>
    <rPh sb="2" eb="3">
      <t>シ</t>
    </rPh>
    <rPh sb="3" eb="5">
      <t>ヨコシバ</t>
    </rPh>
    <rPh sb="5" eb="6">
      <t>ヒカリ</t>
    </rPh>
    <rPh sb="6" eb="7">
      <t>マチ</t>
    </rPh>
    <rPh sb="7" eb="9">
      <t>ショウボウ</t>
    </rPh>
    <rPh sb="9" eb="11">
      <t>クミアイ</t>
    </rPh>
    <phoneticPr fontId="7"/>
  </si>
  <si>
    <t>山武郡市広域行政組合</t>
    <rPh sb="0" eb="2">
      <t>サンブ</t>
    </rPh>
    <rPh sb="2" eb="4">
      <t>グンシ</t>
    </rPh>
    <rPh sb="4" eb="6">
      <t>コウイキ</t>
    </rPh>
    <rPh sb="6" eb="8">
      <t>ギョウセイ</t>
    </rPh>
    <rPh sb="8" eb="10">
      <t>クミアイ</t>
    </rPh>
    <phoneticPr fontId="7"/>
  </si>
  <si>
    <t>香取広域市町村圏事務組合</t>
    <rPh sb="0" eb="2">
      <t>カトリ</t>
    </rPh>
    <rPh sb="2" eb="4">
      <t>コウイキ</t>
    </rPh>
    <rPh sb="4" eb="7">
      <t>シチョウソン</t>
    </rPh>
    <rPh sb="7" eb="8">
      <t>ケン</t>
    </rPh>
    <rPh sb="8" eb="10">
      <t>ジム</t>
    </rPh>
    <rPh sb="10" eb="12">
      <t>クミアイ</t>
    </rPh>
    <phoneticPr fontId="7"/>
  </si>
  <si>
    <t>佐倉市八街市酒々井町消防組合</t>
    <rPh sb="0" eb="3">
      <t>サクラシ</t>
    </rPh>
    <rPh sb="3" eb="6">
      <t>ヤチマタシ</t>
    </rPh>
    <rPh sb="6" eb="10">
      <t>シスイマチ</t>
    </rPh>
    <rPh sb="10" eb="12">
      <t>ショウボウ</t>
    </rPh>
    <rPh sb="12" eb="14">
      <t>クミアイ</t>
    </rPh>
    <phoneticPr fontId="7"/>
  </si>
  <si>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7"/>
  </si>
  <si>
    <t>印西地区消防組合</t>
    <rPh sb="0" eb="2">
      <t>インザイ</t>
    </rPh>
    <rPh sb="2" eb="4">
      <t>チク</t>
    </rPh>
    <rPh sb="4" eb="6">
      <t>ショウボウ</t>
    </rPh>
    <rPh sb="6" eb="8">
      <t>クミアイ</t>
    </rPh>
    <phoneticPr fontId="7"/>
  </si>
  <si>
    <t>九十九里地域水道企業団</t>
    <rPh sb="0" eb="4">
      <t>クジュウクリ</t>
    </rPh>
    <rPh sb="4" eb="6">
      <t>チイキ</t>
    </rPh>
    <rPh sb="6" eb="8">
      <t>スイドウ</t>
    </rPh>
    <rPh sb="8" eb="10">
      <t>キギョウ</t>
    </rPh>
    <rPh sb="10" eb="11">
      <t>ダン</t>
    </rPh>
    <phoneticPr fontId="7"/>
  </si>
  <si>
    <t>夷隅郡市広域市町村圏事務組合</t>
    <rPh sb="0" eb="2">
      <t>イスミ</t>
    </rPh>
    <rPh sb="2" eb="4">
      <t>グンシ</t>
    </rPh>
    <rPh sb="4" eb="6">
      <t>コウイキ</t>
    </rPh>
    <rPh sb="6" eb="9">
      <t>シチョウソン</t>
    </rPh>
    <rPh sb="9" eb="10">
      <t>ケン</t>
    </rPh>
    <rPh sb="10" eb="12">
      <t>ジム</t>
    </rPh>
    <rPh sb="12" eb="14">
      <t>クミアイ</t>
    </rPh>
    <phoneticPr fontId="7"/>
  </si>
  <si>
    <t>印旛郡市広域市町村圏事務組合</t>
    <rPh sb="0" eb="2">
      <t>インバ</t>
    </rPh>
    <rPh sb="2" eb="4">
      <t>グンシ</t>
    </rPh>
    <rPh sb="4" eb="6">
      <t>コウイキ</t>
    </rPh>
    <rPh sb="6" eb="9">
      <t>シチョウソン</t>
    </rPh>
    <rPh sb="9" eb="10">
      <t>ケン</t>
    </rPh>
    <rPh sb="10" eb="12">
      <t>ジム</t>
    </rPh>
    <rPh sb="12" eb="14">
      <t>クミアイ</t>
    </rPh>
    <phoneticPr fontId="7"/>
  </si>
  <si>
    <t>北千葉広域水道企業団</t>
    <rPh sb="0" eb="1">
      <t>キタ</t>
    </rPh>
    <rPh sb="1" eb="3">
      <t>チバ</t>
    </rPh>
    <rPh sb="3" eb="5">
      <t>コウイキ</t>
    </rPh>
    <rPh sb="5" eb="7">
      <t>スイドウ</t>
    </rPh>
    <rPh sb="7" eb="9">
      <t>キギョウ</t>
    </rPh>
    <rPh sb="9" eb="10">
      <t>ダン</t>
    </rPh>
    <phoneticPr fontId="7"/>
  </si>
  <si>
    <t>東総広域水道企業団</t>
    <rPh sb="0" eb="1">
      <t>トウ</t>
    </rPh>
    <rPh sb="1" eb="2">
      <t>ソウ</t>
    </rPh>
    <rPh sb="2" eb="4">
      <t>コウイキ</t>
    </rPh>
    <rPh sb="4" eb="6">
      <t>スイドウ</t>
    </rPh>
    <rPh sb="6" eb="8">
      <t>キギョウ</t>
    </rPh>
    <rPh sb="8" eb="9">
      <t>ダン</t>
    </rPh>
    <phoneticPr fontId="7"/>
  </si>
  <si>
    <t>君津富津広域下水道組合</t>
    <rPh sb="0" eb="2">
      <t>キミツ</t>
    </rPh>
    <rPh sb="2" eb="4">
      <t>フッツ</t>
    </rPh>
    <rPh sb="4" eb="6">
      <t>コウイキ</t>
    </rPh>
    <rPh sb="6" eb="9">
      <t>ゲスイドウ</t>
    </rPh>
    <rPh sb="9" eb="11">
      <t>クミアイ</t>
    </rPh>
    <phoneticPr fontId="7"/>
  </si>
  <si>
    <t>八匝水道企業団</t>
    <rPh sb="0" eb="1">
      <t>ハチ</t>
    </rPh>
    <rPh sb="1" eb="2">
      <t>ソウ</t>
    </rPh>
    <rPh sb="2" eb="4">
      <t>スイドウ</t>
    </rPh>
    <rPh sb="4" eb="6">
      <t>キギョウ</t>
    </rPh>
    <rPh sb="6" eb="7">
      <t>ダン</t>
    </rPh>
    <phoneticPr fontId="7"/>
  </si>
  <si>
    <t>山武郡市広域水道企業団</t>
    <rPh sb="0" eb="2">
      <t>サンブ</t>
    </rPh>
    <rPh sb="2" eb="4">
      <t>グンシ</t>
    </rPh>
    <rPh sb="4" eb="6">
      <t>コウイキ</t>
    </rPh>
    <rPh sb="6" eb="8">
      <t>スイドウ</t>
    </rPh>
    <rPh sb="8" eb="10">
      <t>キギョウ</t>
    </rPh>
    <rPh sb="10" eb="11">
      <t>ダン</t>
    </rPh>
    <phoneticPr fontId="7"/>
  </si>
  <si>
    <t>印西地区環境整備事業組合</t>
    <rPh sb="0" eb="2">
      <t>インザイ</t>
    </rPh>
    <rPh sb="2" eb="4">
      <t>チク</t>
    </rPh>
    <rPh sb="4" eb="6">
      <t>カンキョウ</t>
    </rPh>
    <rPh sb="6" eb="8">
      <t>セイビ</t>
    </rPh>
    <rPh sb="8" eb="10">
      <t>ジギョウ</t>
    </rPh>
    <rPh sb="10" eb="12">
      <t>クミアイ</t>
    </rPh>
    <phoneticPr fontId="7"/>
  </si>
  <si>
    <t>南房総広域水道企業団</t>
    <rPh sb="0" eb="3">
      <t>ミナミボウソウ</t>
    </rPh>
    <rPh sb="3" eb="5">
      <t>コウイキ</t>
    </rPh>
    <rPh sb="5" eb="7">
      <t>スイドウ</t>
    </rPh>
    <rPh sb="7" eb="9">
      <t>キギョウ</t>
    </rPh>
    <rPh sb="9" eb="10">
      <t>ダン</t>
    </rPh>
    <phoneticPr fontId="7"/>
  </si>
  <si>
    <t>千葉県後期高齢者医療広域連合</t>
    <rPh sb="0" eb="3">
      <t>チバケン</t>
    </rPh>
    <rPh sb="3" eb="5">
      <t>コウキ</t>
    </rPh>
    <rPh sb="5" eb="8">
      <t>コウレイシャ</t>
    </rPh>
    <rPh sb="8" eb="10">
      <t>イリョウ</t>
    </rPh>
    <rPh sb="10" eb="12">
      <t>コウイキ</t>
    </rPh>
    <rPh sb="12" eb="14">
      <t>レンゴウ</t>
    </rPh>
    <phoneticPr fontId="7"/>
  </si>
  <si>
    <t>かずさ水道広域連合企業団</t>
  </si>
  <si>
    <t>第１４表　</t>
    <phoneticPr fontId="4"/>
  </si>
  <si>
    <t>団体区分別、職員区分別、退職事由別、年齢別退職者数及び退職手当額</t>
    <rPh sb="0" eb="2">
      <t>ダンタイ</t>
    </rPh>
    <rPh sb="2" eb="4">
      <t>クブン</t>
    </rPh>
    <rPh sb="4" eb="5">
      <t>ベツ</t>
    </rPh>
    <rPh sb="6" eb="8">
      <t>ショクイン</t>
    </rPh>
    <rPh sb="8" eb="10">
      <t>クブン</t>
    </rPh>
    <rPh sb="10" eb="11">
      <t>ベツ</t>
    </rPh>
    <rPh sb="12" eb="14">
      <t>タイショク</t>
    </rPh>
    <rPh sb="14" eb="16">
      <t>ジユウ</t>
    </rPh>
    <rPh sb="16" eb="17">
      <t>ベツ</t>
    </rPh>
    <rPh sb="18" eb="20">
      <t>ネンレイ</t>
    </rPh>
    <rPh sb="20" eb="21">
      <t>ベツ</t>
    </rPh>
    <rPh sb="21" eb="23">
      <t>タイショク</t>
    </rPh>
    <rPh sb="23" eb="24">
      <t>シャ</t>
    </rPh>
    <rPh sb="24" eb="25">
      <t>スウ</t>
    </rPh>
    <rPh sb="25" eb="26">
      <t>オヨ</t>
    </rPh>
    <rPh sb="27" eb="29">
      <t>タイショク</t>
    </rPh>
    <rPh sb="29" eb="31">
      <t>テアテ</t>
    </rPh>
    <rPh sb="31" eb="32">
      <t>ガク</t>
    </rPh>
    <phoneticPr fontId="4"/>
  </si>
  <si>
    <t>団体区分別、職員区分別、退職事由別、年齢別退職者数及び退職手当額</t>
  </si>
  <si>
    <t>(1)市町村</t>
    <rPh sb="3" eb="4">
      <t>シ</t>
    </rPh>
    <rPh sb="4" eb="6">
      <t>チョウソン</t>
    </rPh>
    <phoneticPr fontId="4"/>
  </si>
  <si>
    <t>（単位：人,千円）</t>
    <rPh sb="1" eb="3">
      <t>タンイ</t>
    </rPh>
    <rPh sb="4" eb="5">
      <t>ニン</t>
    </rPh>
    <rPh sb="6" eb="8">
      <t>センエン</t>
    </rPh>
    <phoneticPr fontId="4"/>
  </si>
  <si>
    <t>区分</t>
    <rPh sb="0" eb="2">
      <t>クブン</t>
    </rPh>
    <phoneticPr fontId="4"/>
  </si>
  <si>
    <t xml:space="preserve"> 6.4.1～
 7.3.31
 退職者数
 合　　　計
 （ﾛ＋ﾌ）</t>
  </si>
  <si>
    <t>退職手当を支給された
職員合計
（ﾆ～ﾔの計）</t>
    <rPh sb="0" eb="2">
      <t>タイショク</t>
    </rPh>
    <rPh sb="2" eb="4">
      <t>テアテ</t>
    </rPh>
    <rPh sb="5" eb="7">
      <t>シキュウ</t>
    </rPh>
    <rPh sb="11" eb="13">
      <t>ショクイン</t>
    </rPh>
    <rPh sb="13" eb="15">
      <t>ゴウケイ</t>
    </rPh>
    <rPh sb="21" eb="22">
      <t>ケイ</t>
    </rPh>
    <phoneticPr fontId="4"/>
  </si>
  <si>
    <t>自己都合の退職等（条例（案）第３条）</t>
    <rPh sb="0" eb="2">
      <t>ジコ</t>
    </rPh>
    <rPh sb="2" eb="4">
      <t>ツゴウ</t>
    </rPh>
    <rPh sb="5" eb="8">
      <t>タイショクトウ</t>
    </rPh>
    <rPh sb="9" eb="11">
      <t>ジョウレイ</t>
    </rPh>
    <rPh sb="12" eb="13">
      <t>アン</t>
    </rPh>
    <rPh sb="14" eb="15">
      <t>ダイ</t>
    </rPh>
    <rPh sb="16" eb="17">
      <t>ジョウ</t>
    </rPh>
    <phoneticPr fontId="4"/>
  </si>
  <si>
    <t>11年以上25年未満勤続後の定年退職等（条例（案）第４条）</t>
    <rPh sb="2" eb="3">
      <t>ネン</t>
    </rPh>
    <rPh sb="3" eb="5">
      <t>イジョウ</t>
    </rPh>
    <rPh sb="7" eb="8">
      <t>ネン</t>
    </rPh>
    <rPh sb="8" eb="10">
      <t>ミマン</t>
    </rPh>
    <rPh sb="10" eb="12">
      <t>キンゾク</t>
    </rPh>
    <rPh sb="12" eb="13">
      <t>ゴ</t>
    </rPh>
    <rPh sb="14" eb="16">
      <t>テイネン</t>
    </rPh>
    <rPh sb="16" eb="19">
      <t>タイショクトウ</t>
    </rPh>
    <phoneticPr fontId="4"/>
  </si>
  <si>
    <t>整理退職等（条例（案）第５条）</t>
    <rPh sb="0" eb="2">
      <t>セイリ</t>
    </rPh>
    <rPh sb="2" eb="5">
      <t>タイショクトウ</t>
    </rPh>
    <phoneticPr fontId="4"/>
  </si>
  <si>
    <t>昭和37年改正条例（案）
附則第５項の適用者</t>
    <rPh sb="0" eb="2">
      <t>ショウワ</t>
    </rPh>
    <rPh sb="4" eb="5">
      <t>ネン</t>
    </rPh>
    <rPh sb="5" eb="7">
      <t>カイセイ</t>
    </rPh>
    <rPh sb="7" eb="9">
      <t>ジョウレイ</t>
    </rPh>
    <rPh sb="10" eb="11">
      <t>アン</t>
    </rPh>
    <rPh sb="13" eb="15">
      <t>フソク</t>
    </rPh>
    <rPh sb="15" eb="16">
      <t>ダイ</t>
    </rPh>
    <rPh sb="17" eb="18">
      <t>コウ</t>
    </rPh>
    <rPh sb="19" eb="22">
      <t>テキヨウシャ</t>
    </rPh>
    <phoneticPr fontId="4"/>
  </si>
  <si>
    <t>手当を支給されない者</t>
    <rPh sb="0" eb="2">
      <t>テアテ</t>
    </rPh>
    <rPh sb="3" eb="5">
      <t>シキュウ</t>
    </rPh>
    <rPh sb="9" eb="10">
      <t>モノ</t>
    </rPh>
    <phoneticPr fontId="4"/>
  </si>
  <si>
    <t>手 当 の
一 部 の
支給制限
規定該当者</t>
    <rPh sb="0" eb="1">
      <t>テ</t>
    </rPh>
    <rPh sb="2" eb="3">
      <t>トウ</t>
    </rPh>
    <rPh sb="6" eb="7">
      <t>イチ</t>
    </rPh>
    <rPh sb="8" eb="9">
      <t>ブ</t>
    </rPh>
    <rPh sb="12" eb="14">
      <t>シキュウ</t>
    </rPh>
    <rPh sb="14" eb="16">
      <t>セイゲン</t>
    </rPh>
    <rPh sb="17" eb="19">
      <t>キテイ</t>
    </rPh>
    <rPh sb="19" eb="22">
      <t>ガイトウシャ</t>
    </rPh>
    <phoneticPr fontId="4"/>
  </si>
  <si>
    <t>手 当 の
基本額の
最高限度
制限規定
該 当 者</t>
    <rPh sb="0" eb="1">
      <t>テ</t>
    </rPh>
    <rPh sb="2" eb="3">
      <t>トウ</t>
    </rPh>
    <rPh sb="6" eb="8">
      <t>キホン</t>
    </rPh>
    <rPh sb="8" eb="9">
      <t>ガク</t>
    </rPh>
    <rPh sb="11" eb="13">
      <t>サイコウ</t>
    </rPh>
    <rPh sb="13" eb="15">
      <t>ゲンド</t>
    </rPh>
    <rPh sb="16" eb="18">
      <t>セイゲン</t>
    </rPh>
    <rPh sb="18" eb="20">
      <t>キテイ</t>
    </rPh>
    <rPh sb="21" eb="22">
      <t>カ</t>
    </rPh>
    <rPh sb="23" eb="24">
      <t>トウ</t>
    </rPh>
    <rPh sb="25" eb="26">
      <t>モノ</t>
    </rPh>
    <phoneticPr fontId="4"/>
  </si>
  <si>
    <t>計
（ﾍ～ﾜの計）</t>
    <rPh sb="0" eb="1">
      <t>ケイ</t>
    </rPh>
    <rPh sb="7" eb="8">
      <t>ケイ</t>
    </rPh>
    <phoneticPr fontId="4"/>
  </si>
  <si>
    <t>自己都合</t>
    <rPh sb="0" eb="2">
      <t>ジコ</t>
    </rPh>
    <rPh sb="2" eb="4">
      <t>ツゴウ</t>
    </rPh>
    <phoneticPr fontId="4"/>
  </si>
  <si>
    <t>勤続11年未満の応募認定</t>
    <rPh sb="0" eb="2">
      <t>キンゾク</t>
    </rPh>
    <rPh sb="4" eb="5">
      <t>ネン</t>
    </rPh>
    <rPh sb="5" eb="7">
      <t>ミマン</t>
    </rPh>
    <rPh sb="8" eb="10">
      <t>オウボ</t>
    </rPh>
    <rPh sb="10" eb="12">
      <t>ニンテイ</t>
    </rPh>
    <phoneticPr fontId="4"/>
  </si>
  <si>
    <t>定年退職</t>
    <rPh sb="0" eb="2">
      <t>テイネン</t>
    </rPh>
    <rPh sb="2" eb="4">
      <t>タイショク</t>
    </rPh>
    <phoneticPr fontId="4"/>
  </si>
  <si>
    <t>その他</t>
    <rPh sb="2" eb="3">
      <t>ホカ</t>
    </rPh>
    <phoneticPr fontId="4"/>
  </si>
  <si>
    <t>計
（ﾀ～ﾅの計）</t>
    <rPh sb="0" eb="1">
      <t>ケイ</t>
    </rPh>
    <rPh sb="7" eb="8">
      <t>ケイ</t>
    </rPh>
    <phoneticPr fontId="4"/>
  </si>
  <si>
    <t>勤続11～25年
未満の応募認定</t>
    <rPh sb="0" eb="2">
      <t>キンゾク</t>
    </rPh>
    <rPh sb="7" eb="8">
      <t>ネン</t>
    </rPh>
    <rPh sb="9" eb="11">
      <t>ミマン</t>
    </rPh>
    <rPh sb="12" eb="14">
      <t>オウボ</t>
    </rPh>
    <rPh sb="14" eb="16">
      <t>ニンテイ</t>
    </rPh>
    <phoneticPr fontId="4"/>
  </si>
  <si>
    <t>計
（ｳ～ﾔの計）</t>
    <rPh sb="0" eb="1">
      <t>ケイ</t>
    </rPh>
    <rPh sb="7" eb="8">
      <t>ケイ</t>
    </rPh>
    <phoneticPr fontId="4"/>
  </si>
  <si>
    <t>勤続25年以上の応募認定</t>
    <rPh sb="0" eb="2">
      <t>キンゾク</t>
    </rPh>
    <rPh sb="4" eb="5">
      <t>ネン</t>
    </rPh>
    <rPh sb="5" eb="7">
      <t>イジョウ</t>
    </rPh>
    <rPh sb="8" eb="10">
      <t>オウボ</t>
    </rPh>
    <rPh sb="10" eb="12">
      <t>ニンテイ</t>
    </rPh>
    <phoneticPr fontId="4"/>
  </si>
  <si>
    <t>計
（ｺ～ﾃの計）</t>
    <rPh sb="0" eb="1">
      <t>ケイ</t>
    </rPh>
    <rPh sb="7" eb="8">
      <t>ケイ</t>
    </rPh>
    <phoneticPr fontId="4"/>
  </si>
  <si>
    <t>支給制限
規定該当者</t>
    <rPh sb="0" eb="2">
      <t>シキュウ</t>
    </rPh>
    <rPh sb="2" eb="4">
      <t>セイゲン</t>
    </rPh>
    <rPh sb="5" eb="7">
      <t>キテイ</t>
    </rPh>
    <rPh sb="7" eb="8">
      <t>カ</t>
    </rPh>
    <rPh sb="8" eb="9">
      <t>トウ</t>
    </rPh>
    <rPh sb="9" eb="10">
      <t>シャ</t>
    </rPh>
    <phoneticPr fontId="4"/>
  </si>
  <si>
    <t>在職期間
６月未満
の　者</t>
    <rPh sb="0" eb="2">
      <t>ザイショク</t>
    </rPh>
    <rPh sb="2" eb="4">
      <t>キカン</t>
    </rPh>
    <rPh sb="6" eb="7">
      <t>ツキ</t>
    </rPh>
    <rPh sb="7" eb="9">
      <t>ミマン</t>
    </rPh>
    <rPh sb="12" eb="13">
      <t>モノ</t>
    </rPh>
    <phoneticPr fontId="4"/>
  </si>
  <si>
    <t>在職期間
の通算に
よ る 者</t>
    <rPh sb="0" eb="2">
      <t>ザイショク</t>
    </rPh>
    <rPh sb="2" eb="4">
      <t>キカン</t>
    </rPh>
    <rPh sb="6" eb="8">
      <t>ツウサン</t>
    </rPh>
    <rPh sb="14" eb="15">
      <t>モノ</t>
    </rPh>
    <phoneticPr fontId="4"/>
  </si>
  <si>
    <t>人員</t>
    <rPh sb="0" eb="2">
      <t>ジンイン</t>
    </rPh>
    <phoneticPr fontId="4"/>
  </si>
  <si>
    <t>手当総額</t>
    <rPh sb="0" eb="2">
      <t>テアテ</t>
    </rPh>
    <rPh sb="2" eb="4">
      <t>ソウガク</t>
    </rPh>
    <phoneticPr fontId="4"/>
  </si>
  <si>
    <t>イ</t>
    <phoneticPr fontId="4"/>
  </si>
  <si>
    <t>ロ</t>
    <phoneticPr fontId="4"/>
  </si>
  <si>
    <t>ハ</t>
    <phoneticPr fontId="4"/>
  </si>
  <si>
    <t>ニ</t>
    <phoneticPr fontId="4"/>
  </si>
  <si>
    <t>ホ</t>
    <phoneticPr fontId="4"/>
  </si>
  <si>
    <t>ヘ</t>
    <phoneticPr fontId="4"/>
  </si>
  <si>
    <t>ト</t>
    <phoneticPr fontId="4"/>
  </si>
  <si>
    <t>チ</t>
    <phoneticPr fontId="4"/>
  </si>
  <si>
    <t>リ</t>
    <phoneticPr fontId="4"/>
  </si>
  <si>
    <t>ヌ</t>
    <phoneticPr fontId="4"/>
  </si>
  <si>
    <t>ル</t>
    <phoneticPr fontId="4"/>
  </si>
  <si>
    <t>ヲ</t>
    <phoneticPr fontId="4"/>
  </si>
  <si>
    <t>ワ</t>
    <phoneticPr fontId="4"/>
  </si>
  <si>
    <t>カ</t>
  </si>
  <si>
    <t>ヨ</t>
  </si>
  <si>
    <t>タ</t>
  </si>
  <si>
    <t>レ</t>
  </si>
  <si>
    <t>ソ</t>
  </si>
  <si>
    <t>ツ</t>
  </si>
  <si>
    <t>ネ</t>
  </si>
  <si>
    <t>ナ</t>
  </si>
  <si>
    <t>ラ</t>
  </si>
  <si>
    <t>ム</t>
  </si>
  <si>
    <t>ウ</t>
  </si>
  <si>
    <t>ヰ</t>
  </si>
  <si>
    <t>ノ</t>
  </si>
  <si>
    <t>オ</t>
  </si>
  <si>
    <t>ク</t>
  </si>
  <si>
    <t>ヤ</t>
  </si>
  <si>
    <t>マ</t>
  </si>
  <si>
    <t>ケ</t>
  </si>
  <si>
    <t>フ</t>
    <phoneticPr fontId="4"/>
  </si>
  <si>
    <t>コ</t>
    <phoneticPr fontId="4"/>
  </si>
  <si>
    <t>エ</t>
    <phoneticPr fontId="4"/>
  </si>
  <si>
    <t>テ</t>
    <phoneticPr fontId="4"/>
  </si>
  <si>
    <t>ア</t>
    <phoneticPr fontId="4"/>
  </si>
  <si>
    <t>サ</t>
    <phoneticPr fontId="4"/>
  </si>
  <si>
    <t>全職員</t>
    <rPh sb="0" eb="3">
      <t>ゼンショクインショクイン</t>
    </rPh>
    <phoneticPr fontId="4"/>
  </si>
  <si>
    <t>20歳未満</t>
    <rPh sb="2" eb="5">
      <t>サイミマン</t>
    </rPh>
    <phoneticPr fontId="4"/>
  </si>
  <si>
    <t>20歳以上25歳未満</t>
    <rPh sb="2" eb="5">
      <t>サイイジョウ</t>
    </rPh>
    <rPh sb="7" eb="10">
      <t>サイミマン</t>
    </rPh>
    <phoneticPr fontId="4"/>
  </si>
  <si>
    <t>25　　〃　　　30　　〃</t>
  </si>
  <si>
    <t>30　　〃　　　35　　〃</t>
  </si>
  <si>
    <t>35　　〃　　　40　　〃</t>
  </si>
  <si>
    <t>40　　〃　　　45　　〃</t>
  </si>
  <si>
    <t>45　　〃　　　50　　〃</t>
  </si>
  <si>
    <t>50　　〃　　　52　　〃</t>
  </si>
  <si>
    <t>52　　〃　　　54　　〃</t>
  </si>
  <si>
    <t>54　歳</t>
    <rPh sb="3" eb="4">
      <t>サイ</t>
    </rPh>
    <phoneticPr fontId="4"/>
  </si>
  <si>
    <t>55　〃</t>
  </si>
  <si>
    <t>56　〃</t>
  </si>
  <si>
    <t>57　〃</t>
  </si>
  <si>
    <t>58　〃</t>
  </si>
  <si>
    <t>59　〃</t>
  </si>
  <si>
    <t>60　〃</t>
  </si>
  <si>
    <t>61　〃</t>
  </si>
  <si>
    <t>62　〃</t>
  </si>
  <si>
    <t>63　〃</t>
  </si>
  <si>
    <t>64　〃</t>
  </si>
  <si>
    <t>65　〃</t>
    <phoneticPr fontId="4"/>
  </si>
  <si>
    <t>66歳以上</t>
    <rPh sb="2" eb="3">
      <t>サイ</t>
    </rPh>
    <rPh sb="3" eb="5">
      <t>イジョウ</t>
    </rPh>
    <phoneticPr fontId="4"/>
  </si>
  <si>
    <t>1人当たり平均手当額</t>
    <rPh sb="1" eb="2">
      <t>ニン</t>
    </rPh>
    <rPh sb="2" eb="3">
      <t>ア</t>
    </rPh>
    <rPh sb="5" eb="7">
      <t>ヘイキン</t>
    </rPh>
    <rPh sb="7" eb="10">
      <t>テアテガク</t>
    </rPh>
    <phoneticPr fontId="4"/>
  </si>
  <si>
    <t>一般職員</t>
    <rPh sb="0" eb="2">
      <t>イッパン</t>
    </rPh>
    <rPh sb="2" eb="4">
      <t>ショクイン</t>
    </rPh>
    <phoneticPr fontId="4"/>
  </si>
  <si>
    <t>一般職員のうち一般行政職員</t>
    <rPh sb="0" eb="2">
      <t>イッパン</t>
    </rPh>
    <rPh sb="2" eb="4">
      <t>ショクイン</t>
    </rPh>
    <rPh sb="7" eb="9">
      <t>イッパン</t>
    </rPh>
    <rPh sb="9" eb="11">
      <t>ギョウセイ</t>
    </rPh>
    <rPh sb="11" eb="12">
      <t>ショク</t>
    </rPh>
    <rPh sb="12" eb="13">
      <t>イン</t>
    </rPh>
    <phoneticPr fontId="4"/>
  </si>
  <si>
    <t>一般職員のうち技能労務職員</t>
    <rPh sb="0" eb="2">
      <t>イッパン</t>
    </rPh>
    <rPh sb="2" eb="4">
      <t>ショクイン</t>
    </rPh>
    <rPh sb="7" eb="9">
      <t>ギノウ</t>
    </rPh>
    <rPh sb="9" eb="11">
      <t>ロウム</t>
    </rPh>
    <rPh sb="11" eb="13">
      <t>ショクイン</t>
    </rPh>
    <phoneticPr fontId="4"/>
  </si>
  <si>
    <t>教育公務員</t>
    <rPh sb="0" eb="2">
      <t>キョウイク</t>
    </rPh>
    <rPh sb="2" eb="5">
      <t>コウムイン</t>
    </rPh>
    <phoneticPr fontId="4"/>
  </si>
  <si>
    <t>(2)市</t>
    <rPh sb="3" eb="4">
      <t>シ</t>
    </rPh>
    <phoneticPr fontId="4"/>
  </si>
  <si>
    <t>(3)町村</t>
    <rPh sb="3" eb="5">
      <t>チョウソン</t>
    </rPh>
    <phoneticPr fontId="4"/>
  </si>
  <si>
    <t>第１表　</t>
  </si>
  <si>
    <t>職種別一人当り給料月額（その１）</t>
    <rPh sb="0" eb="3">
      <t>ショクシュベツ</t>
    </rPh>
    <rPh sb="3" eb="5">
      <t>ヒトリ</t>
    </rPh>
    <rPh sb="5" eb="6">
      <t>ア</t>
    </rPh>
    <rPh sb="7" eb="9">
      <t>キュウリョウ</t>
    </rPh>
    <rPh sb="9" eb="11">
      <t>ゲツガク</t>
    </rPh>
    <phoneticPr fontId="4"/>
  </si>
  <si>
    <t>（単位：百円）</t>
    <rPh sb="1" eb="3">
      <t>タンイ</t>
    </rPh>
    <rPh sb="4" eb="6">
      <t>ヒャクエン</t>
    </rPh>
    <phoneticPr fontId="4"/>
  </si>
  <si>
    <t>職種別一人当り給料月額（その２）</t>
    <rPh sb="0" eb="3">
      <t>ショクシュベツ</t>
    </rPh>
    <rPh sb="3" eb="5">
      <t>ヒトリ</t>
    </rPh>
    <rPh sb="5" eb="6">
      <t>ア</t>
    </rPh>
    <rPh sb="7" eb="9">
      <t>キュウリョウ</t>
    </rPh>
    <rPh sb="9" eb="11">
      <t>ゲツガク</t>
    </rPh>
    <phoneticPr fontId="4"/>
  </si>
  <si>
    <t>（単位：百円）</t>
  </si>
  <si>
    <t>職種別一人当り給料月額（その３）</t>
    <rPh sb="0" eb="3">
      <t>ショクシュベツ</t>
    </rPh>
    <rPh sb="3" eb="5">
      <t>ヒトリ</t>
    </rPh>
    <rPh sb="5" eb="6">
      <t>ア</t>
    </rPh>
    <rPh sb="7" eb="9">
      <t>キュウリョウ</t>
    </rPh>
    <rPh sb="9" eb="11">
      <t>ゲツガク</t>
    </rPh>
    <phoneticPr fontId="4"/>
  </si>
  <si>
    <t>全　　職　　種</t>
    <rPh sb="0" eb="1">
      <t>ゼン</t>
    </rPh>
    <rPh sb="3" eb="4">
      <t>ショク</t>
    </rPh>
    <rPh sb="6" eb="7">
      <t>タネ</t>
    </rPh>
    <phoneticPr fontId="4"/>
  </si>
  <si>
    <t>一般行政職</t>
    <rPh sb="0" eb="2">
      <t>イッパン</t>
    </rPh>
    <rPh sb="2" eb="4">
      <t>ギョウセイ</t>
    </rPh>
    <rPh sb="4" eb="5">
      <t>ショク</t>
    </rPh>
    <phoneticPr fontId="4"/>
  </si>
  <si>
    <t>海　事　職　（１・２）</t>
    <rPh sb="0" eb="1">
      <t>ウミ</t>
    </rPh>
    <rPh sb="2" eb="3">
      <t>ジ</t>
    </rPh>
    <rPh sb="4" eb="5">
      <t>ショク</t>
    </rPh>
    <phoneticPr fontId="4"/>
  </si>
  <si>
    <t>研　究　職</t>
    <rPh sb="0" eb="1">
      <t>ケン</t>
    </rPh>
    <rPh sb="2" eb="3">
      <t>キワム</t>
    </rPh>
    <rPh sb="4" eb="5">
      <t>ショク</t>
    </rPh>
    <phoneticPr fontId="4"/>
  </si>
  <si>
    <t>薬剤師　・　医療技術職</t>
    <rPh sb="0" eb="3">
      <t>ヤクザイシ</t>
    </rPh>
    <rPh sb="6" eb="8">
      <t>イリョウ</t>
    </rPh>
    <rPh sb="8" eb="10">
      <t>ギジュツ</t>
    </rPh>
    <rPh sb="10" eb="11">
      <t>ショク</t>
    </rPh>
    <phoneticPr fontId="4"/>
  </si>
  <si>
    <t>看　護　・　保健職</t>
    <rPh sb="0" eb="1">
      <t>ミ</t>
    </rPh>
    <rPh sb="2" eb="3">
      <t>ユズル</t>
    </rPh>
    <rPh sb="6" eb="8">
      <t>ホケン</t>
    </rPh>
    <rPh sb="8" eb="9">
      <t>ショク</t>
    </rPh>
    <phoneticPr fontId="4"/>
  </si>
  <si>
    <t>　　技　　能　　労　　務　　職</t>
    <rPh sb="2" eb="3">
      <t>ワザ</t>
    </rPh>
    <rPh sb="5" eb="6">
      <t>ノウ</t>
    </rPh>
    <rPh sb="8" eb="9">
      <t>ロウ</t>
    </rPh>
    <rPh sb="11" eb="12">
      <t>ツトム</t>
    </rPh>
    <rPh sb="14" eb="15">
      <t>ショク</t>
    </rPh>
    <phoneticPr fontId="4"/>
  </si>
  <si>
    <t>教育公務員（教育職のみ）</t>
    <rPh sb="0" eb="2">
      <t>キョウイク</t>
    </rPh>
    <rPh sb="2" eb="5">
      <t>コウムイン</t>
    </rPh>
    <rPh sb="6" eb="8">
      <t>キョウイク</t>
    </rPh>
    <rPh sb="8" eb="9">
      <t>ショク</t>
    </rPh>
    <phoneticPr fontId="4"/>
  </si>
  <si>
    <t>臨時職員</t>
    <rPh sb="0" eb="2">
      <t>リンジ</t>
    </rPh>
    <rPh sb="2" eb="4">
      <t>ショクイン</t>
    </rPh>
    <phoneticPr fontId="4"/>
  </si>
  <si>
    <t>再任用職員</t>
    <rPh sb="0" eb="1">
      <t>サイ</t>
    </rPh>
    <rPh sb="1" eb="3">
      <t>ニンヨウ</t>
    </rPh>
    <rPh sb="3" eb="5">
      <t>ショクイン</t>
    </rPh>
    <phoneticPr fontId="4"/>
  </si>
  <si>
    <t>勤務延長職員</t>
    <rPh sb="0" eb="2">
      <t>キンム</t>
    </rPh>
    <rPh sb="2" eb="4">
      <t>エンチョウ</t>
    </rPh>
    <rPh sb="4" eb="6">
      <t>ショクイン</t>
    </rPh>
    <phoneticPr fontId="4"/>
  </si>
  <si>
    <t>うち清掃職員</t>
    <rPh sb="2" eb="4">
      <t>セイソウ</t>
    </rPh>
    <rPh sb="4" eb="6">
      <t>ショクイン</t>
    </rPh>
    <phoneticPr fontId="4"/>
  </si>
  <si>
    <t>うち学校給食員</t>
    <rPh sb="2" eb="4">
      <t>ガッコウ</t>
    </rPh>
    <rPh sb="4" eb="6">
      <t>キュウショク</t>
    </rPh>
    <rPh sb="6" eb="7">
      <t>イン</t>
    </rPh>
    <phoneticPr fontId="4"/>
  </si>
  <si>
    <t>うち守衛</t>
    <rPh sb="2" eb="4">
      <t>シュエイ</t>
    </rPh>
    <phoneticPr fontId="4"/>
  </si>
  <si>
    <t>うち用務員</t>
    <rPh sb="2" eb="5">
      <t>ヨウムイン</t>
    </rPh>
    <phoneticPr fontId="4"/>
  </si>
  <si>
    <t>うち自動車運転手</t>
    <rPh sb="2" eb="5">
      <t>ジドウシャ</t>
    </rPh>
    <rPh sb="5" eb="8">
      <t>ウンテンシュ</t>
    </rPh>
    <phoneticPr fontId="4"/>
  </si>
  <si>
    <t>うち電話交換手</t>
    <rPh sb="2" eb="4">
      <t>デンワ</t>
    </rPh>
    <rPh sb="4" eb="7">
      <t>コウカンシュ</t>
    </rPh>
    <phoneticPr fontId="4"/>
  </si>
  <si>
    <t>うちその他</t>
    <rPh sb="4" eb="5">
      <t>タ</t>
    </rPh>
    <phoneticPr fontId="4"/>
  </si>
  <si>
    <t>小・中学校・幼稚園</t>
    <rPh sb="0" eb="1">
      <t>ショウ</t>
    </rPh>
    <rPh sb="2" eb="3">
      <t>チュウ</t>
    </rPh>
    <rPh sb="3" eb="4">
      <t>ガク</t>
    </rPh>
    <rPh sb="4" eb="5">
      <t>コウ</t>
    </rPh>
    <rPh sb="6" eb="9">
      <t>ヨウチエン</t>
    </rPh>
    <phoneticPr fontId="4"/>
  </si>
  <si>
    <t>0</t>
  </si>
  <si>
    <t>×</t>
  </si>
  <si>
    <t>※　（市平均）、（町村平均）、（市町村平均）は、加重平均である。</t>
    <rPh sb="3" eb="4">
      <t>シ</t>
    </rPh>
    <rPh sb="4" eb="6">
      <t>ヘイキン</t>
    </rPh>
    <rPh sb="9" eb="11">
      <t>チョウソン</t>
    </rPh>
    <rPh sb="11" eb="13">
      <t>ヘイキン</t>
    </rPh>
    <rPh sb="16" eb="19">
      <t>シチョウソン</t>
    </rPh>
    <rPh sb="19" eb="21">
      <t>ヘイキン</t>
    </rPh>
    <rPh sb="24" eb="26">
      <t>カジュウ</t>
    </rPh>
    <rPh sb="26" eb="28">
      <t>ヘイキン</t>
    </rPh>
    <phoneticPr fontId="4"/>
  </si>
  <si>
    <t>三芳水道企業団</t>
    <rPh sb="0" eb="2">
      <t>ミヨシ</t>
    </rPh>
    <rPh sb="2" eb="4">
      <t>スイドウ</t>
    </rPh>
    <rPh sb="4" eb="6">
      <t>キギョウ</t>
    </rPh>
    <rPh sb="6" eb="7">
      <t>ダン</t>
    </rPh>
    <phoneticPr fontId="25"/>
  </si>
  <si>
    <t>長門川水道企業団</t>
    <rPh sb="0" eb="2">
      <t>ナガト</t>
    </rPh>
    <rPh sb="2" eb="3">
      <t>ガワ</t>
    </rPh>
    <rPh sb="3" eb="5">
      <t>スイドウ</t>
    </rPh>
    <rPh sb="5" eb="7">
      <t>キギョウ</t>
    </rPh>
    <rPh sb="7" eb="8">
      <t>ダン</t>
    </rPh>
    <phoneticPr fontId="25"/>
  </si>
  <si>
    <t>国保国吉病院組合</t>
    <rPh sb="0" eb="2">
      <t>コクホ</t>
    </rPh>
    <rPh sb="2" eb="4">
      <t>クニヨシ</t>
    </rPh>
    <rPh sb="4" eb="6">
      <t>ビョウイン</t>
    </rPh>
    <rPh sb="6" eb="8">
      <t>クミアイ</t>
    </rPh>
    <phoneticPr fontId="25"/>
  </si>
  <si>
    <t>君津中央病院企業団</t>
    <rPh sb="0" eb="2">
      <t>キミツ</t>
    </rPh>
    <rPh sb="2" eb="4">
      <t>チュウオウ</t>
    </rPh>
    <rPh sb="4" eb="6">
      <t>ビョウイン</t>
    </rPh>
    <rPh sb="6" eb="8">
      <t>キギョウ</t>
    </rPh>
    <rPh sb="8" eb="9">
      <t>ダン</t>
    </rPh>
    <phoneticPr fontId="25"/>
  </si>
  <si>
    <t>千葉県市町村総合事務組合</t>
    <rPh sb="0" eb="3">
      <t>チバケン</t>
    </rPh>
    <rPh sb="3" eb="6">
      <t>シチョウソン</t>
    </rPh>
    <rPh sb="6" eb="8">
      <t>ソウゴウ</t>
    </rPh>
    <rPh sb="8" eb="10">
      <t>ジム</t>
    </rPh>
    <rPh sb="10" eb="12">
      <t>クミアイ</t>
    </rPh>
    <phoneticPr fontId="25"/>
  </si>
  <si>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25"/>
  </si>
  <si>
    <t>鋸南地区環境衛生組合</t>
    <rPh sb="0" eb="2">
      <t>キョナン</t>
    </rPh>
    <rPh sb="2" eb="4">
      <t>チク</t>
    </rPh>
    <rPh sb="4" eb="6">
      <t>カンキョウ</t>
    </rPh>
    <rPh sb="6" eb="8">
      <t>エイセイ</t>
    </rPh>
    <rPh sb="8" eb="10">
      <t>クミアイ</t>
    </rPh>
    <phoneticPr fontId="25"/>
  </si>
  <si>
    <t>佐倉市、酒々井町清掃組合</t>
    <rPh sb="0" eb="3">
      <t>サクラシ</t>
    </rPh>
    <rPh sb="4" eb="8">
      <t>シスイマチ</t>
    </rPh>
    <rPh sb="8" eb="10">
      <t>セイソウ</t>
    </rPh>
    <rPh sb="10" eb="12">
      <t>クミアイ</t>
    </rPh>
    <phoneticPr fontId="25"/>
  </si>
  <si>
    <t>東金市外三市町清掃組合</t>
    <rPh sb="0" eb="3">
      <t>トウガネシ</t>
    </rPh>
    <rPh sb="3" eb="4">
      <t>ホカ</t>
    </rPh>
    <rPh sb="4" eb="5">
      <t>サン</t>
    </rPh>
    <rPh sb="5" eb="7">
      <t>シチョウ</t>
    </rPh>
    <rPh sb="7" eb="9">
      <t>セイソウ</t>
    </rPh>
    <rPh sb="9" eb="11">
      <t>クミアイ</t>
    </rPh>
    <phoneticPr fontId="25"/>
  </si>
  <si>
    <t>山武郡市環境衛生組合</t>
    <rPh sb="0" eb="2">
      <t>サンブ</t>
    </rPh>
    <rPh sb="2" eb="4">
      <t>グンシ</t>
    </rPh>
    <rPh sb="4" eb="6">
      <t>カンキョウ</t>
    </rPh>
    <rPh sb="6" eb="8">
      <t>エイセイ</t>
    </rPh>
    <rPh sb="8" eb="10">
      <t>クミアイ</t>
    </rPh>
    <phoneticPr fontId="25"/>
  </si>
  <si>
    <t>柏・白井・鎌ケ谷環境衛生組合</t>
    <rPh sb="0" eb="1">
      <t>カシワ</t>
    </rPh>
    <rPh sb="2" eb="4">
      <t>シロイ</t>
    </rPh>
    <rPh sb="5" eb="8">
      <t>カマガヤ</t>
    </rPh>
    <rPh sb="8" eb="10">
      <t>カンキョウ</t>
    </rPh>
    <rPh sb="10" eb="12">
      <t>エイセイ</t>
    </rPh>
    <rPh sb="12" eb="14">
      <t>クミアイ</t>
    </rPh>
    <phoneticPr fontId="25"/>
  </si>
  <si>
    <t>印旛衛生施設管理組合</t>
    <rPh sb="0" eb="2">
      <t>インバ</t>
    </rPh>
    <rPh sb="2" eb="4">
      <t>エイセイ</t>
    </rPh>
    <rPh sb="4" eb="6">
      <t>シセツ</t>
    </rPh>
    <rPh sb="6" eb="8">
      <t>カンリ</t>
    </rPh>
    <rPh sb="8" eb="10">
      <t>クミアイ</t>
    </rPh>
    <phoneticPr fontId="25"/>
  </si>
  <si>
    <t>印西地区衛生組合</t>
    <rPh sb="0" eb="2">
      <t>インザイ</t>
    </rPh>
    <rPh sb="2" eb="4">
      <t>チク</t>
    </rPh>
    <rPh sb="4" eb="6">
      <t>エイセイ</t>
    </rPh>
    <rPh sb="6" eb="8">
      <t>クミアイ</t>
    </rPh>
    <phoneticPr fontId="25"/>
  </si>
  <si>
    <t>東総衛生組合</t>
    <rPh sb="0" eb="1">
      <t>トウ</t>
    </rPh>
    <rPh sb="1" eb="2">
      <t>ソウ</t>
    </rPh>
    <rPh sb="2" eb="4">
      <t>エイセイ</t>
    </rPh>
    <rPh sb="4" eb="6">
      <t>クミアイ</t>
    </rPh>
    <phoneticPr fontId="25"/>
  </si>
  <si>
    <t>夷隅環境衛生組合</t>
    <rPh sb="0" eb="2">
      <t>イスミ</t>
    </rPh>
    <rPh sb="2" eb="4">
      <t>カンキョウ</t>
    </rPh>
    <rPh sb="4" eb="6">
      <t>エイセイ</t>
    </rPh>
    <rPh sb="6" eb="8">
      <t>クミアイ</t>
    </rPh>
    <phoneticPr fontId="25"/>
  </si>
  <si>
    <t>佐倉市、四街道市、酒々井町葬祭組合</t>
    <rPh sb="0" eb="3">
      <t>サクラシ</t>
    </rPh>
    <rPh sb="4" eb="8">
      <t>ヨツカイドウシ</t>
    </rPh>
    <rPh sb="9" eb="13">
      <t>シスイマチ</t>
    </rPh>
    <rPh sb="13" eb="15">
      <t>ソウサイ</t>
    </rPh>
    <rPh sb="15" eb="17">
      <t>クミアイ</t>
    </rPh>
    <phoneticPr fontId="25"/>
  </si>
  <si>
    <t>一宮聖苑組合</t>
    <rPh sb="0" eb="2">
      <t>イチノミヤ</t>
    </rPh>
    <rPh sb="2" eb="3">
      <t>セイ</t>
    </rPh>
    <rPh sb="3" eb="4">
      <t>エン</t>
    </rPh>
    <rPh sb="4" eb="6">
      <t>クミアイ</t>
    </rPh>
    <phoneticPr fontId="25"/>
  </si>
  <si>
    <t>印旛利根川水防事務組合</t>
    <rPh sb="0" eb="2">
      <t>インバ</t>
    </rPh>
    <rPh sb="2" eb="5">
      <t>トネガワ</t>
    </rPh>
    <rPh sb="5" eb="7">
      <t>スイボウ</t>
    </rPh>
    <rPh sb="7" eb="9">
      <t>ジム</t>
    </rPh>
    <rPh sb="9" eb="11">
      <t>クミアイ</t>
    </rPh>
    <phoneticPr fontId="25"/>
  </si>
  <si>
    <t>千葉県競馬組合</t>
    <rPh sb="0" eb="3">
      <t>チバケン</t>
    </rPh>
    <rPh sb="3" eb="5">
      <t>ケイバ</t>
    </rPh>
    <rPh sb="5" eb="7">
      <t>クミアイ</t>
    </rPh>
    <phoneticPr fontId="25"/>
  </si>
  <si>
    <t>匝瑳市ほか二町環境衛生組合</t>
    <rPh sb="0" eb="2">
      <t>ソウサ</t>
    </rPh>
    <rPh sb="2" eb="3">
      <t>シ</t>
    </rPh>
    <rPh sb="5" eb="6">
      <t>ニ</t>
    </rPh>
    <rPh sb="6" eb="7">
      <t>チョウ</t>
    </rPh>
    <rPh sb="7" eb="9">
      <t>カンキョウ</t>
    </rPh>
    <rPh sb="9" eb="11">
      <t>エイセイ</t>
    </rPh>
    <rPh sb="11" eb="13">
      <t>クミアイ</t>
    </rPh>
    <phoneticPr fontId="25"/>
  </si>
  <si>
    <t>君津郡市広域市町村圏事務組合</t>
    <rPh sb="0" eb="2">
      <t>キミツ</t>
    </rPh>
    <rPh sb="2" eb="4">
      <t>グンシ</t>
    </rPh>
    <rPh sb="4" eb="6">
      <t>コウイキ</t>
    </rPh>
    <rPh sb="6" eb="9">
      <t>シチョウソン</t>
    </rPh>
    <rPh sb="9" eb="10">
      <t>ケン</t>
    </rPh>
    <rPh sb="10" eb="12">
      <t>ジム</t>
    </rPh>
    <rPh sb="12" eb="14">
      <t>クミアイ</t>
    </rPh>
    <phoneticPr fontId="25"/>
  </si>
  <si>
    <t>安房郡市広域市町村圏事務組合</t>
    <rPh sb="0" eb="2">
      <t>アワ</t>
    </rPh>
    <rPh sb="2" eb="4">
      <t>グンシ</t>
    </rPh>
    <rPh sb="4" eb="6">
      <t>コウイキ</t>
    </rPh>
    <rPh sb="6" eb="9">
      <t>シチョウソン</t>
    </rPh>
    <rPh sb="9" eb="10">
      <t>ケン</t>
    </rPh>
    <rPh sb="10" eb="12">
      <t>ジム</t>
    </rPh>
    <rPh sb="12" eb="14">
      <t>クミアイ</t>
    </rPh>
    <phoneticPr fontId="25"/>
  </si>
  <si>
    <t>四市複合事務組合</t>
    <rPh sb="0" eb="2">
      <t>ヨンシ</t>
    </rPh>
    <rPh sb="2" eb="4">
      <t>フクゴウ</t>
    </rPh>
    <rPh sb="4" eb="6">
      <t>ジム</t>
    </rPh>
    <rPh sb="6" eb="8">
      <t>クミアイ</t>
    </rPh>
    <phoneticPr fontId="25"/>
  </si>
  <si>
    <t>長生郡市広域市町村圏組合</t>
    <rPh sb="0" eb="2">
      <t>チョウセイ</t>
    </rPh>
    <rPh sb="2" eb="4">
      <t>グンシ</t>
    </rPh>
    <rPh sb="4" eb="6">
      <t>コウイキ</t>
    </rPh>
    <rPh sb="6" eb="9">
      <t>シチョウソン</t>
    </rPh>
    <rPh sb="9" eb="10">
      <t>ケン</t>
    </rPh>
    <rPh sb="10" eb="12">
      <t>クミアイ</t>
    </rPh>
    <phoneticPr fontId="25"/>
  </si>
  <si>
    <t>匝瑳市横芝光町消防組合</t>
    <rPh sb="0" eb="2">
      <t>ソウサ</t>
    </rPh>
    <rPh sb="2" eb="3">
      <t>シ</t>
    </rPh>
    <rPh sb="3" eb="5">
      <t>ヨコシバ</t>
    </rPh>
    <rPh sb="5" eb="6">
      <t>ヒカリ</t>
    </rPh>
    <rPh sb="6" eb="7">
      <t>マチ</t>
    </rPh>
    <rPh sb="7" eb="9">
      <t>ショウボウ</t>
    </rPh>
    <rPh sb="9" eb="11">
      <t>クミアイ</t>
    </rPh>
    <phoneticPr fontId="25"/>
  </si>
  <si>
    <t>山武郡市広域行政組合</t>
    <rPh sb="0" eb="2">
      <t>サンブ</t>
    </rPh>
    <rPh sb="2" eb="4">
      <t>グンシ</t>
    </rPh>
    <rPh sb="4" eb="6">
      <t>コウイキ</t>
    </rPh>
    <rPh sb="6" eb="8">
      <t>ギョウセイ</t>
    </rPh>
    <rPh sb="8" eb="10">
      <t>クミアイ</t>
    </rPh>
    <phoneticPr fontId="25"/>
  </si>
  <si>
    <t>香取広域市町村圏事務組合</t>
    <rPh sb="0" eb="2">
      <t>カトリ</t>
    </rPh>
    <rPh sb="2" eb="4">
      <t>コウイキ</t>
    </rPh>
    <rPh sb="4" eb="7">
      <t>シチョウソン</t>
    </rPh>
    <rPh sb="7" eb="8">
      <t>ケン</t>
    </rPh>
    <rPh sb="8" eb="10">
      <t>ジム</t>
    </rPh>
    <rPh sb="10" eb="12">
      <t>クミアイ</t>
    </rPh>
    <phoneticPr fontId="25"/>
  </si>
  <si>
    <t>佐倉市八街市酒々井町消防組合</t>
    <rPh sb="0" eb="3">
      <t>サクラシ</t>
    </rPh>
    <rPh sb="3" eb="6">
      <t>ヤチマタシ</t>
    </rPh>
    <rPh sb="6" eb="10">
      <t>シスイマチ</t>
    </rPh>
    <rPh sb="10" eb="12">
      <t>ショウボウ</t>
    </rPh>
    <rPh sb="12" eb="14">
      <t>クミアイ</t>
    </rPh>
    <phoneticPr fontId="25"/>
  </si>
  <si>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25"/>
  </si>
  <si>
    <t>印西地区消防組合</t>
    <rPh sb="0" eb="2">
      <t>インザイ</t>
    </rPh>
    <rPh sb="2" eb="4">
      <t>チク</t>
    </rPh>
    <rPh sb="4" eb="6">
      <t>ショウボウ</t>
    </rPh>
    <rPh sb="6" eb="8">
      <t>クミアイ</t>
    </rPh>
    <phoneticPr fontId="25"/>
  </si>
  <si>
    <t>九十九里地域水道企業団</t>
    <rPh sb="0" eb="4">
      <t>クジュウクリ</t>
    </rPh>
    <rPh sb="4" eb="6">
      <t>チイキ</t>
    </rPh>
    <rPh sb="6" eb="8">
      <t>スイドウ</t>
    </rPh>
    <rPh sb="8" eb="10">
      <t>キギョウ</t>
    </rPh>
    <rPh sb="10" eb="11">
      <t>ダン</t>
    </rPh>
    <phoneticPr fontId="25"/>
  </si>
  <si>
    <t>夷隅郡市広域市町村圏事務組合</t>
    <rPh sb="0" eb="2">
      <t>イスミ</t>
    </rPh>
    <rPh sb="2" eb="4">
      <t>グンシ</t>
    </rPh>
    <rPh sb="4" eb="6">
      <t>コウイキ</t>
    </rPh>
    <rPh sb="6" eb="9">
      <t>シチョウソン</t>
    </rPh>
    <rPh sb="9" eb="10">
      <t>ケン</t>
    </rPh>
    <rPh sb="10" eb="12">
      <t>ジム</t>
    </rPh>
    <rPh sb="12" eb="14">
      <t>クミアイ</t>
    </rPh>
    <phoneticPr fontId="25"/>
  </si>
  <si>
    <t>印旛郡市広域市町村圏事務組合</t>
    <rPh sb="0" eb="2">
      <t>インバ</t>
    </rPh>
    <rPh sb="2" eb="4">
      <t>グンシ</t>
    </rPh>
    <rPh sb="4" eb="6">
      <t>コウイキ</t>
    </rPh>
    <rPh sb="6" eb="9">
      <t>シチョウソン</t>
    </rPh>
    <rPh sb="9" eb="10">
      <t>ケン</t>
    </rPh>
    <rPh sb="10" eb="12">
      <t>ジム</t>
    </rPh>
    <rPh sb="12" eb="14">
      <t>クミアイ</t>
    </rPh>
    <phoneticPr fontId="25"/>
  </si>
  <si>
    <t>北千葉広域水道企業団</t>
    <rPh sb="0" eb="1">
      <t>キタ</t>
    </rPh>
    <rPh sb="1" eb="3">
      <t>チバ</t>
    </rPh>
    <rPh sb="3" eb="5">
      <t>コウイキ</t>
    </rPh>
    <rPh sb="5" eb="7">
      <t>スイドウ</t>
    </rPh>
    <rPh sb="7" eb="9">
      <t>キギョウ</t>
    </rPh>
    <rPh sb="9" eb="10">
      <t>ダン</t>
    </rPh>
    <phoneticPr fontId="25"/>
  </si>
  <si>
    <t>東総広域水道企業団</t>
    <rPh sb="0" eb="1">
      <t>トウ</t>
    </rPh>
    <rPh sb="1" eb="2">
      <t>ソウ</t>
    </rPh>
    <rPh sb="2" eb="4">
      <t>コウイキ</t>
    </rPh>
    <rPh sb="4" eb="6">
      <t>スイドウ</t>
    </rPh>
    <rPh sb="6" eb="8">
      <t>キギョウ</t>
    </rPh>
    <rPh sb="8" eb="9">
      <t>ダン</t>
    </rPh>
    <phoneticPr fontId="25"/>
  </si>
  <si>
    <t>君津富津広域下水道組合</t>
    <rPh sb="0" eb="2">
      <t>キミツ</t>
    </rPh>
    <rPh sb="2" eb="4">
      <t>フッツ</t>
    </rPh>
    <rPh sb="4" eb="6">
      <t>コウイキ</t>
    </rPh>
    <rPh sb="6" eb="9">
      <t>ゲスイドウ</t>
    </rPh>
    <rPh sb="9" eb="11">
      <t>クミアイ</t>
    </rPh>
    <phoneticPr fontId="25"/>
  </si>
  <si>
    <t>八匝水道企業団</t>
    <rPh sb="0" eb="1">
      <t>ハチ</t>
    </rPh>
    <rPh sb="1" eb="2">
      <t>ソウ</t>
    </rPh>
    <rPh sb="2" eb="4">
      <t>スイドウ</t>
    </rPh>
    <rPh sb="4" eb="6">
      <t>キギョウ</t>
    </rPh>
    <rPh sb="6" eb="7">
      <t>ダン</t>
    </rPh>
    <phoneticPr fontId="25"/>
  </si>
  <si>
    <t>山武郡市広域水道企業団</t>
    <rPh sb="0" eb="2">
      <t>サンブ</t>
    </rPh>
    <rPh sb="2" eb="4">
      <t>グンシ</t>
    </rPh>
    <rPh sb="4" eb="6">
      <t>コウイキ</t>
    </rPh>
    <rPh sb="6" eb="8">
      <t>スイドウ</t>
    </rPh>
    <rPh sb="8" eb="10">
      <t>キギョウ</t>
    </rPh>
    <rPh sb="10" eb="11">
      <t>ダン</t>
    </rPh>
    <phoneticPr fontId="25"/>
  </si>
  <si>
    <t>印西地区環境整備事業組合</t>
    <rPh sb="0" eb="2">
      <t>インザイ</t>
    </rPh>
    <rPh sb="2" eb="4">
      <t>チク</t>
    </rPh>
    <rPh sb="4" eb="6">
      <t>カンキョウ</t>
    </rPh>
    <rPh sb="6" eb="8">
      <t>セイビ</t>
    </rPh>
    <rPh sb="8" eb="10">
      <t>ジギョウ</t>
    </rPh>
    <rPh sb="10" eb="12">
      <t>クミアイ</t>
    </rPh>
    <phoneticPr fontId="25"/>
  </si>
  <si>
    <t>南房総広域水道企業団</t>
    <rPh sb="0" eb="3">
      <t>ミナミボウソウ</t>
    </rPh>
    <rPh sb="3" eb="5">
      <t>コウイキ</t>
    </rPh>
    <rPh sb="5" eb="7">
      <t>スイドウ</t>
    </rPh>
    <rPh sb="7" eb="9">
      <t>キギョウ</t>
    </rPh>
    <rPh sb="9" eb="10">
      <t>ダン</t>
    </rPh>
    <phoneticPr fontId="25"/>
  </si>
  <si>
    <t>千葉県後期高齢者医療広域連合</t>
    <rPh sb="0" eb="3">
      <t>チバケン</t>
    </rPh>
    <rPh sb="3" eb="5">
      <t>コウキ</t>
    </rPh>
    <rPh sb="5" eb="8">
      <t>コウレイシャ</t>
    </rPh>
    <rPh sb="8" eb="10">
      <t>イリョウ</t>
    </rPh>
    <rPh sb="10" eb="12">
      <t>コウイキ</t>
    </rPh>
    <rPh sb="12" eb="14">
      <t>レンゴウ</t>
    </rPh>
    <phoneticPr fontId="25"/>
  </si>
  <si>
    <t>（平　均）</t>
    <rPh sb="1" eb="2">
      <t>ヒラ</t>
    </rPh>
    <rPh sb="3" eb="4">
      <t>タモツ</t>
    </rPh>
    <phoneticPr fontId="4"/>
  </si>
  <si>
    <t>※　（平均）は加重平均である。</t>
    <rPh sb="3" eb="5">
      <t>ヘイキン</t>
    </rPh>
    <rPh sb="7" eb="9">
      <t>カジュウ</t>
    </rPh>
    <rPh sb="9" eb="11">
      <t>ヘイキン</t>
    </rPh>
    <phoneticPr fontId="4"/>
  </si>
  <si>
    <t>第２表　</t>
    <phoneticPr fontId="4"/>
  </si>
  <si>
    <t>職種別一人当り諸手当月額（その１）</t>
    <rPh sb="0" eb="3">
      <t>ショクシュベツ</t>
    </rPh>
    <rPh sb="3" eb="5">
      <t>ヒトリ</t>
    </rPh>
    <rPh sb="5" eb="6">
      <t>ア</t>
    </rPh>
    <rPh sb="7" eb="10">
      <t>ショテアテ</t>
    </rPh>
    <rPh sb="10" eb="12">
      <t>ゲツガク</t>
    </rPh>
    <phoneticPr fontId="4"/>
  </si>
  <si>
    <t>職種別一人当り諸手当月額（その２）</t>
    <rPh sb="0" eb="3">
      <t>ショクシュベツ</t>
    </rPh>
    <rPh sb="3" eb="5">
      <t>ヒトリ</t>
    </rPh>
    <rPh sb="5" eb="6">
      <t>ア</t>
    </rPh>
    <rPh sb="7" eb="10">
      <t>ショテアテ</t>
    </rPh>
    <rPh sb="10" eb="12">
      <t>ゲツガク</t>
    </rPh>
    <phoneticPr fontId="4"/>
  </si>
  <si>
    <t>職種別一人当り諸手当月額（その３）</t>
    <rPh sb="0" eb="3">
      <t>ショクシュベツ</t>
    </rPh>
    <rPh sb="3" eb="5">
      <t>ヒトリ</t>
    </rPh>
    <rPh sb="5" eb="6">
      <t>ア</t>
    </rPh>
    <rPh sb="7" eb="10">
      <t>ショテアテ</t>
    </rPh>
    <rPh sb="10" eb="12">
      <t>ゲツガク</t>
    </rPh>
    <phoneticPr fontId="4"/>
  </si>
  <si>
    <t>三芳水道企業団</t>
    <rPh sb="0" eb="2">
      <t>ミヨシ</t>
    </rPh>
    <rPh sb="2" eb="4">
      <t>スイドウ</t>
    </rPh>
    <rPh sb="4" eb="6">
      <t>キギョウ</t>
    </rPh>
    <rPh sb="6" eb="7">
      <t>ダン</t>
    </rPh>
    <phoneticPr fontId="31"/>
  </si>
  <si>
    <t>長門川水道企業団</t>
    <rPh sb="0" eb="2">
      <t>ナガト</t>
    </rPh>
    <rPh sb="2" eb="3">
      <t>ガワ</t>
    </rPh>
    <rPh sb="3" eb="5">
      <t>スイドウ</t>
    </rPh>
    <rPh sb="5" eb="7">
      <t>キギョウ</t>
    </rPh>
    <rPh sb="7" eb="8">
      <t>ダン</t>
    </rPh>
    <phoneticPr fontId="31"/>
  </si>
  <si>
    <t>国保国吉病院組合</t>
    <rPh sb="0" eb="2">
      <t>コクホ</t>
    </rPh>
    <rPh sb="2" eb="4">
      <t>クニヨシ</t>
    </rPh>
    <rPh sb="4" eb="6">
      <t>ビョウイン</t>
    </rPh>
    <rPh sb="6" eb="8">
      <t>クミアイ</t>
    </rPh>
    <phoneticPr fontId="31"/>
  </si>
  <si>
    <t>君津中央病院企業団</t>
    <rPh sb="0" eb="2">
      <t>キミツ</t>
    </rPh>
    <rPh sb="2" eb="4">
      <t>チュウオウ</t>
    </rPh>
    <rPh sb="4" eb="6">
      <t>ビョウイン</t>
    </rPh>
    <rPh sb="6" eb="8">
      <t>キギョウ</t>
    </rPh>
    <rPh sb="8" eb="9">
      <t>ダン</t>
    </rPh>
    <phoneticPr fontId="31"/>
  </si>
  <si>
    <t>千葉県市町村総合事務組合</t>
    <rPh sb="0" eb="3">
      <t>チバケン</t>
    </rPh>
    <rPh sb="3" eb="6">
      <t>シチョウソン</t>
    </rPh>
    <rPh sb="6" eb="8">
      <t>ソウゴウ</t>
    </rPh>
    <rPh sb="8" eb="10">
      <t>ジム</t>
    </rPh>
    <rPh sb="10" eb="12">
      <t>クミアイ</t>
    </rPh>
    <phoneticPr fontId="31"/>
  </si>
  <si>
    <t>東葛中部地区総合開発事務組合</t>
    <rPh sb="0" eb="1">
      <t>トウ</t>
    </rPh>
    <rPh sb="1" eb="2">
      <t>カツ</t>
    </rPh>
    <rPh sb="2" eb="4">
      <t>チュウブ</t>
    </rPh>
    <rPh sb="4" eb="6">
      <t>チク</t>
    </rPh>
    <rPh sb="6" eb="8">
      <t>ソウゴウ</t>
    </rPh>
    <rPh sb="8" eb="10">
      <t>カイハツ</t>
    </rPh>
    <rPh sb="10" eb="12">
      <t>ジム</t>
    </rPh>
    <rPh sb="12" eb="14">
      <t>クミアイ</t>
    </rPh>
    <phoneticPr fontId="31"/>
  </si>
  <si>
    <t>鋸南地区環境衛生組合</t>
    <rPh sb="0" eb="2">
      <t>キョナン</t>
    </rPh>
    <rPh sb="2" eb="4">
      <t>チク</t>
    </rPh>
    <rPh sb="4" eb="6">
      <t>カンキョウ</t>
    </rPh>
    <rPh sb="6" eb="8">
      <t>エイセイ</t>
    </rPh>
    <rPh sb="8" eb="10">
      <t>クミアイ</t>
    </rPh>
    <phoneticPr fontId="31"/>
  </si>
  <si>
    <t>佐倉市、酒々井町清掃組合</t>
    <rPh sb="0" eb="3">
      <t>サクラシ</t>
    </rPh>
    <rPh sb="4" eb="8">
      <t>シスイマチ</t>
    </rPh>
    <rPh sb="8" eb="10">
      <t>セイソウ</t>
    </rPh>
    <rPh sb="10" eb="12">
      <t>クミアイ</t>
    </rPh>
    <phoneticPr fontId="31"/>
  </si>
  <si>
    <t>東金市外三市町清掃組合</t>
    <rPh sb="0" eb="3">
      <t>トウガネシ</t>
    </rPh>
    <rPh sb="3" eb="4">
      <t>ホカ</t>
    </rPh>
    <rPh sb="4" eb="5">
      <t>サン</t>
    </rPh>
    <rPh sb="5" eb="7">
      <t>シチョウ</t>
    </rPh>
    <rPh sb="7" eb="9">
      <t>セイソウ</t>
    </rPh>
    <rPh sb="9" eb="11">
      <t>クミアイ</t>
    </rPh>
    <phoneticPr fontId="31"/>
  </si>
  <si>
    <t>山武郡市環境衛生組合</t>
    <rPh sb="0" eb="2">
      <t>サンブ</t>
    </rPh>
    <rPh sb="2" eb="4">
      <t>グンシ</t>
    </rPh>
    <rPh sb="4" eb="6">
      <t>カンキョウ</t>
    </rPh>
    <rPh sb="6" eb="8">
      <t>エイセイ</t>
    </rPh>
    <rPh sb="8" eb="10">
      <t>クミアイ</t>
    </rPh>
    <phoneticPr fontId="31"/>
  </si>
  <si>
    <t>柏・白井・鎌ケ谷環境衛生組合</t>
    <rPh sb="0" eb="1">
      <t>カシワ</t>
    </rPh>
    <rPh sb="2" eb="4">
      <t>シロイ</t>
    </rPh>
    <rPh sb="5" eb="8">
      <t>カマガヤ</t>
    </rPh>
    <rPh sb="8" eb="10">
      <t>カンキョウ</t>
    </rPh>
    <rPh sb="10" eb="12">
      <t>エイセイ</t>
    </rPh>
    <rPh sb="12" eb="14">
      <t>クミアイ</t>
    </rPh>
    <phoneticPr fontId="31"/>
  </si>
  <si>
    <t>印旛衛生施設管理組合</t>
    <rPh sb="0" eb="2">
      <t>インバ</t>
    </rPh>
    <rPh sb="2" eb="4">
      <t>エイセイ</t>
    </rPh>
    <rPh sb="4" eb="6">
      <t>シセツ</t>
    </rPh>
    <rPh sb="6" eb="8">
      <t>カンリ</t>
    </rPh>
    <rPh sb="8" eb="10">
      <t>クミアイ</t>
    </rPh>
    <phoneticPr fontId="31"/>
  </si>
  <si>
    <t>印西地区衛生組合</t>
    <rPh sb="0" eb="2">
      <t>インザイ</t>
    </rPh>
    <rPh sb="2" eb="4">
      <t>チク</t>
    </rPh>
    <rPh sb="4" eb="6">
      <t>エイセイ</t>
    </rPh>
    <rPh sb="6" eb="8">
      <t>クミアイ</t>
    </rPh>
    <phoneticPr fontId="31"/>
  </si>
  <si>
    <t>東総衛生組合</t>
    <rPh sb="0" eb="1">
      <t>トウ</t>
    </rPh>
    <rPh sb="1" eb="2">
      <t>ソウ</t>
    </rPh>
    <rPh sb="2" eb="4">
      <t>エイセイ</t>
    </rPh>
    <rPh sb="4" eb="6">
      <t>クミアイ</t>
    </rPh>
    <phoneticPr fontId="31"/>
  </si>
  <si>
    <t>夷隅環境衛生組合</t>
    <rPh sb="0" eb="2">
      <t>イスミ</t>
    </rPh>
    <rPh sb="2" eb="4">
      <t>カンキョウ</t>
    </rPh>
    <rPh sb="4" eb="6">
      <t>エイセイ</t>
    </rPh>
    <rPh sb="6" eb="8">
      <t>クミアイ</t>
    </rPh>
    <phoneticPr fontId="31"/>
  </si>
  <si>
    <t>佐倉市、四街道市、酒々井町葬祭組合</t>
    <rPh sb="0" eb="3">
      <t>サクラシ</t>
    </rPh>
    <rPh sb="4" eb="8">
      <t>ヨツカイドウシ</t>
    </rPh>
    <rPh sb="9" eb="13">
      <t>シスイマチ</t>
    </rPh>
    <rPh sb="13" eb="15">
      <t>ソウサイ</t>
    </rPh>
    <rPh sb="15" eb="17">
      <t>クミアイ</t>
    </rPh>
    <phoneticPr fontId="31"/>
  </si>
  <si>
    <t>一宮聖苑組合</t>
    <rPh sb="0" eb="2">
      <t>イチノミヤ</t>
    </rPh>
    <rPh sb="2" eb="3">
      <t>セイ</t>
    </rPh>
    <rPh sb="3" eb="4">
      <t>エン</t>
    </rPh>
    <rPh sb="4" eb="6">
      <t>クミアイ</t>
    </rPh>
    <phoneticPr fontId="31"/>
  </si>
  <si>
    <t>印旛利根川水防事務組合</t>
    <rPh sb="0" eb="2">
      <t>インバ</t>
    </rPh>
    <rPh sb="2" eb="5">
      <t>トネガワ</t>
    </rPh>
    <rPh sb="5" eb="7">
      <t>スイボウ</t>
    </rPh>
    <rPh sb="7" eb="9">
      <t>ジム</t>
    </rPh>
    <rPh sb="9" eb="11">
      <t>クミアイ</t>
    </rPh>
    <phoneticPr fontId="31"/>
  </si>
  <si>
    <t>千葉県競馬組合</t>
    <rPh sb="0" eb="3">
      <t>チバケン</t>
    </rPh>
    <rPh sb="3" eb="5">
      <t>ケイバ</t>
    </rPh>
    <rPh sb="5" eb="7">
      <t>クミアイ</t>
    </rPh>
    <phoneticPr fontId="31"/>
  </si>
  <si>
    <t>匝瑳市ほか二町環境衛生組合</t>
    <rPh sb="0" eb="2">
      <t>ソウサ</t>
    </rPh>
    <rPh sb="2" eb="3">
      <t>シ</t>
    </rPh>
    <rPh sb="5" eb="6">
      <t>ニ</t>
    </rPh>
    <rPh sb="6" eb="7">
      <t>チョウ</t>
    </rPh>
    <rPh sb="7" eb="9">
      <t>カンキョウ</t>
    </rPh>
    <rPh sb="9" eb="11">
      <t>エイセイ</t>
    </rPh>
    <rPh sb="11" eb="13">
      <t>クミアイ</t>
    </rPh>
    <phoneticPr fontId="31"/>
  </si>
  <si>
    <t>君津郡市広域市町村圏事務組合</t>
    <rPh sb="0" eb="2">
      <t>キミツ</t>
    </rPh>
    <rPh sb="2" eb="4">
      <t>グンシ</t>
    </rPh>
    <rPh sb="4" eb="6">
      <t>コウイキ</t>
    </rPh>
    <rPh sb="6" eb="9">
      <t>シチョウソン</t>
    </rPh>
    <rPh sb="9" eb="10">
      <t>ケン</t>
    </rPh>
    <rPh sb="10" eb="12">
      <t>ジム</t>
    </rPh>
    <rPh sb="12" eb="14">
      <t>クミアイ</t>
    </rPh>
    <phoneticPr fontId="31"/>
  </si>
  <si>
    <t>安房郡市広域市町村圏事務組合</t>
    <rPh sb="0" eb="2">
      <t>アワ</t>
    </rPh>
    <rPh sb="2" eb="4">
      <t>グンシ</t>
    </rPh>
    <rPh sb="4" eb="6">
      <t>コウイキ</t>
    </rPh>
    <rPh sb="6" eb="9">
      <t>シチョウソン</t>
    </rPh>
    <rPh sb="9" eb="10">
      <t>ケン</t>
    </rPh>
    <rPh sb="10" eb="12">
      <t>ジム</t>
    </rPh>
    <rPh sb="12" eb="14">
      <t>クミアイ</t>
    </rPh>
    <phoneticPr fontId="31"/>
  </si>
  <si>
    <t>四市複合事務組合</t>
    <rPh sb="0" eb="2">
      <t>ヨンシ</t>
    </rPh>
    <rPh sb="2" eb="4">
      <t>フクゴウ</t>
    </rPh>
    <rPh sb="4" eb="6">
      <t>ジム</t>
    </rPh>
    <rPh sb="6" eb="8">
      <t>クミアイ</t>
    </rPh>
    <phoneticPr fontId="31"/>
  </si>
  <si>
    <t>長生郡市広域市町村圏組合</t>
    <rPh sb="0" eb="2">
      <t>チョウセイ</t>
    </rPh>
    <rPh sb="2" eb="4">
      <t>グンシ</t>
    </rPh>
    <rPh sb="4" eb="6">
      <t>コウイキ</t>
    </rPh>
    <rPh sb="6" eb="9">
      <t>シチョウソン</t>
    </rPh>
    <rPh sb="9" eb="10">
      <t>ケン</t>
    </rPh>
    <rPh sb="10" eb="12">
      <t>クミアイ</t>
    </rPh>
    <phoneticPr fontId="31"/>
  </si>
  <si>
    <t>匝瑳市横芝光町消防組合</t>
    <rPh sb="0" eb="2">
      <t>ソウサ</t>
    </rPh>
    <rPh sb="2" eb="3">
      <t>シ</t>
    </rPh>
    <rPh sb="3" eb="5">
      <t>ヨコシバ</t>
    </rPh>
    <rPh sb="5" eb="6">
      <t>ヒカリ</t>
    </rPh>
    <rPh sb="6" eb="7">
      <t>マチ</t>
    </rPh>
    <rPh sb="7" eb="9">
      <t>ショウボウ</t>
    </rPh>
    <rPh sb="9" eb="11">
      <t>クミアイ</t>
    </rPh>
    <phoneticPr fontId="31"/>
  </si>
  <si>
    <t>山武郡市広域行政組合</t>
    <rPh sb="0" eb="2">
      <t>サンブ</t>
    </rPh>
    <rPh sb="2" eb="4">
      <t>グンシ</t>
    </rPh>
    <rPh sb="4" eb="6">
      <t>コウイキ</t>
    </rPh>
    <rPh sb="6" eb="8">
      <t>ギョウセイ</t>
    </rPh>
    <rPh sb="8" eb="10">
      <t>クミアイ</t>
    </rPh>
    <phoneticPr fontId="31"/>
  </si>
  <si>
    <t>香取広域市町村圏事務組合</t>
    <rPh sb="0" eb="2">
      <t>カトリ</t>
    </rPh>
    <rPh sb="2" eb="4">
      <t>コウイキ</t>
    </rPh>
    <rPh sb="4" eb="7">
      <t>シチョウソン</t>
    </rPh>
    <rPh sb="7" eb="8">
      <t>ケン</t>
    </rPh>
    <rPh sb="8" eb="10">
      <t>ジム</t>
    </rPh>
    <rPh sb="10" eb="12">
      <t>クミアイ</t>
    </rPh>
    <phoneticPr fontId="31"/>
  </si>
  <si>
    <t>佐倉市八街市酒々井町消防組合</t>
    <rPh sb="0" eb="3">
      <t>サクラシ</t>
    </rPh>
    <rPh sb="3" eb="6">
      <t>ヤチマタシ</t>
    </rPh>
    <rPh sb="6" eb="10">
      <t>シスイマチ</t>
    </rPh>
    <rPh sb="10" eb="12">
      <t>ショウボウ</t>
    </rPh>
    <rPh sb="12" eb="14">
      <t>クミアイ</t>
    </rPh>
    <phoneticPr fontId="31"/>
  </si>
  <si>
    <t>東総地区広域市町村圏事務組合</t>
    <rPh sb="0" eb="1">
      <t>トウ</t>
    </rPh>
    <rPh sb="1" eb="2">
      <t>ソウ</t>
    </rPh>
    <rPh sb="2" eb="4">
      <t>チク</t>
    </rPh>
    <rPh sb="4" eb="6">
      <t>コウイキ</t>
    </rPh>
    <rPh sb="6" eb="9">
      <t>シチョウソン</t>
    </rPh>
    <rPh sb="9" eb="10">
      <t>ケン</t>
    </rPh>
    <rPh sb="10" eb="12">
      <t>ジム</t>
    </rPh>
    <rPh sb="12" eb="14">
      <t>クミアイ</t>
    </rPh>
    <phoneticPr fontId="31"/>
  </si>
  <si>
    <t>印西地区消防組合</t>
    <rPh sb="0" eb="2">
      <t>インザイ</t>
    </rPh>
    <rPh sb="2" eb="4">
      <t>チク</t>
    </rPh>
    <rPh sb="4" eb="6">
      <t>ショウボウ</t>
    </rPh>
    <rPh sb="6" eb="8">
      <t>クミアイ</t>
    </rPh>
    <phoneticPr fontId="31"/>
  </si>
  <si>
    <t>九十九里地域水道企業団</t>
    <rPh sb="0" eb="4">
      <t>クジュウクリ</t>
    </rPh>
    <rPh sb="4" eb="6">
      <t>チイキ</t>
    </rPh>
    <rPh sb="6" eb="8">
      <t>スイドウ</t>
    </rPh>
    <rPh sb="8" eb="10">
      <t>キギョウ</t>
    </rPh>
    <rPh sb="10" eb="11">
      <t>ダン</t>
    </rPh>
    <phoneticPr fontId="31"/>
  </si>
  <si>
    <t>夷隅郡市広域市町村圏事務組合</t>
    <rPh sb="0" eb="2">
      <t>イスミ</t>
    </rPh>
    <rPh sb="2" eb="4">
      <t>グンシ</t>
    </rPh>
    <rPh sb="4" eb="6">
      <t>コウイキ</t>
    </rPh>
    <rPh sb="6" eb="9">
      <t>シチョウソン</t>
    </rPh>
    <rPh sb="9" eb="10">
      <t>ケン</t>
    </rPh>
    <rPh sb="10" eb="12">
      <t>ジム</t>
    </rPh>
    <rPh sb="12" eb="14">
      <t>クミアイ</t>
    </rPh>
    <phoneticPr fontId="31"/>
  </si>
  <si>
    <t>印旛郡市広域市町村圏事務組合</t>
    <rPh sb="0" eb="2">
      <t>インバ</t>
    </rPh>
    <rPh sb="2" eb="4">
      <t>グンシ</t>
    </rPh>
    <rPh sb="4" eb="6">
      <t>コウイキ</t>
    </rPh>
    <rPh sb="6" eb="9">
      <t>シチョウソン</t>
    </rPh>
    <rPh sb="9" eb="10">
      <t>ケン</t>
    </rPh>
    <rPh sb="10" eb="12">
      <t>ジム</t>
    </rPh>
    <rPh sb="12" eb="14">
      <t>クミアイ</t>
    </rPh>
    <phoneticPr fontId="31"/>
  </si>
  <si>
    <t>北千葉広域水道企業団</t>
    <rPh sb="0" eb="1">
      <t>キタ</t>
    </rPh>
    <rPh sb="1" eb="3">
      <t>チバ</t>
    </rPh>
    <rPh sb="3" eb="5">
      <t>コウイキ</t>
    </rPh>
    <rPh sb="5" eb="7">
      <t>スイドウ</t>
    </rPh>
    <rPh sb="7" eb="9">
      <t>キギョウ</t>
    </rPh>
    <rPh sb="9" eb="10">
      <t>ダン</t>
    </rPh>
    <phoneticPr fontId="31"/>
  </si>
  <si>
    <t>東総広域水道企業団</t>
    <rPh sb="0" eb="1">
      <t>トウ</t>
    </rPh>
    <rPh sb="1" eb="2">
      <t>ソウ</t>
    </rPh>
    <rPh sb="2" eb="4">
      <t>コウイキ</t>
    </rPh>
    <rPh sb="4" eb="6">
      <t>スイドウ</t>
    </rPh>
    <rPh sb="6" eb="8">
      <t>キギョウ</t>
    </rPh>
    <rPh sb="8" eb="9">
      <t>ダン</t>
    </rPh>
    <phoneticPr fontId="31"/>
  </si>
  <si>
    <t>君津富津広域下水道組合</t>
    <rPh sb="0" eb="2">
      <t>キミツ</t>
    </rPh>
    <rPh sb="2" eb="4">
      <t>フッツ</t>
    </rPh>
    <rPh sb="4" eb="6">
      <t>コウイキ</t>
    </rPh>
    <rPh sb="6" eb="9">
      <t>ゲスイドウ</t>
    </rPh>
    <rPh sb="9" eb="11">
      <t>クミアイ</t>
    </rPh>
    <phoneticPr fontId="31"/>
  </si>
  <si>
    <t>八匝水道企業団</t>
    <rPh sb="0" eb="1">
      <t>ハチ</t>
    </rPh>
    <rPh sb="1" eb="2">
      <t>ソウ</t>
    </rPh>
    <rPh sb="2" eb="4">
      <t>スイドウ</t>
    </rPh>
    <rPh sb="4" eb="6">
      <t>キギョウ</t>
    </rPh>
    <rPh sb="6" eb="7">
      <t>ダン</t>
    </rPh>
    <phoneticPr fontId="31"/>
  </si>
  <si>
    <t>山武郡市広域水道企業団</t>
    <rPh sb="0" eb="2">
      <t>サンブ</t>
    </rPh>
    <rPh sb="2" eb="4">
      <t>グンシ</t>
    </rPh>
    <rPh sb="4" eb="6">
      <t>コウイキ</t>
    </rPh>
    <rPh sb="6" eb="8">
      <t>スイドウ</t>
    </rPh>
    <rPh sb="8" eb="10">
      <t>キギョウ</t>
    </rPh>
    <rPh sb="10" eb="11">
      <t>ダン</t>
    </rPh>
    <phoneticPr fontId="31"/>
  </si>
  <si>
    <t>印西地区環境整備事業組合</t>
    <rPh sb="0" eb="2">
      <t>インザイ</t>
    </rPh>
    <rPh sb="2" eb="4">
      <t>チク</t>
    </rPh>
    <rPh sb="4" eb="6">
      <t>カンキョウ</t>
    </rPh>
    <rPh sb="6" eb="8">
      <t>セイビ</t>
    </rPh>
    <rPh sb="8" eb="10">
      <t>ジギョウ</t>
    </rPh>
    <rPh sb="10" eb="12">
      <t>クミアイ</t>
    </rPh>
    <phoneticPr fontId="31"/>
  </si>
  <si>
    <t>南房総広域水道企業団</t>
    <rPh sb="0" eb="3">
      <t>ミナミボウソウ</t>
    </rPh>
    <rPh sb="3" eb="5">
      <t>コウイキ</t>
    </rPh>
    <rPh sb="5" eb="7">
      <t>スイドウ</t>
    </rPh>
    <rPh sb="7" eb="9">
      <t>キギョウ</t>
    </rPh>
    <rPh sb="9" eb="10">
      <t>ダン</t>
    </rPh>
    <phoneticPr fontId="31"/>
  </si>
  <si>
    <t>千葉県後期高齢者医療広域連合</t>
    <rPh sb="0" eb="3">
      <t>チバケン</t>
    </rPh>
    <rPh sb="3" eb="5">
      <t>コウキ</t>
    </rPh>
    <rPh sb="5" eb="8">
      <t>コウレイシャ</t>
    </rPh>
    <rPh sb="8" eb="10">
      <t>イリョウ</t>
    </rPh>
    <rPh sb="10" eb="12">
      <t>コウイキ</t>
    </rPh>
    <rPh sb="12" eb="14">
      <t>レンゴウ</t>
    </rPh>
    <phoneticPr fontId="31"/>
  </si>
  <si>
    <t>※　（平均）は加重平均である。</t>
  </si>
  <si>
    <t>第３表　</t>
    <phoneticPr fontId="4"/>
  </si>
  <si>
    <t>職種別一人当り期末勤勉手当年額（その１）</t>
    <rPh sb="0" eb="3">
      <t>ショクシュベツ</t>
    </rPh>
    <rPh sb="3" eb="5">
      <t>ヒトリ</t>
    </rPh>
    <rPh sb="5" eb="6">
      <t>ア</t>
    </rPh>
    <rPh sb="7" eb="9">
      <t>キマツ</t>
    </rPh>
    <rPh sb="9" eb="11">
      <t>キンベン</t>
    </rPh>
    <rPh sb="11" eb="13">
      <t>テアテ</t>
    </rPh>
    <rPh sb="13" eb="15">
      <t>ネンガク</t>
    </rPh>
    <phoneticPr fontId="4"/>
  </si>
  <si>
    <t>職種別一人当り期末勤勉手当年額（その２）</t>
    <rPh sb="0" eb="3">
      <t>ショクシュベツ</t>
    </rPh>
    <rPh sb="3" eb="5">
      <t>ヒトリ</t>
    </rPh>
    <rPh sb="5" eb="6">
      <t>ア</t>
    </rPh>
    <rPh sb="7" eb="9">
      <t>キマツ</t>
    </rPh>
    <rPh sb="9" eb="11">
      <t>キンベン</t>
    </rPh>
    <rPh sb="11" eb="13">
      <t>テアテ</t>
    </rPh>
    <rPh sb="13" eb="15">
      <t>ネンガク</t>
    </rPh>
    <phoneticPr fontId="4"/>
  </si>
  <si>
    <t>職種別一人当り期末勤勉手当年額（その３）</t>
    <rPh sb="0" eb="3">
      <t>ショクシュベツ</t>
    </rPh>
    <rPh sb="3" eb="5">
      <t>ヒトリ</t>
    </rPh>
    <rPh sb="5" eb="6">
      <t>ア</t>
    </rPh>
    <rPh sb="7" eb="9">
      <t>キマツ</t>
    </rPh>
    <rPh sb="9" eb="11">
      <t>キンベン</t>
    </rPh>
    <rPh sb="11" eb="13">
      <t>テアテ</t>
    </rPh>
    <rPh sb="13" eb="15">
      <t>ネンガク</t>
    </rPh>
    <phoneticPr fontId="4"/>
  </si>
  <si>
    <t>うち電話交換手</t>
    <rPh sb="2" eb="7">
      <t>デンワコウカンシュ</t>
    </rPh>
    <phoneticPr fontId="4"/>
  </si>
  <si>
    <r>
      <t>（市 町</t>
    </r>
    <r>
      <rPr>
        <sz val="12"/>
        <rFont val="ＭＳ ゴシック"/>
        <family val="3"/>
        <charset val="128"/>
      </rPr>
      <t xml:space="preserve"> </t>
    </r>
    <r>
      <rPr>
        <sz val="12"/>
        <rFont val="ＭＳ ゴシック"/>
        <family val="3"/>
        <charset val="128"/>
      </rPr>
      <t>村</t>
    </r>
    <r>
      <rPr>
        <sz val="12"/>
        <rFont val="ＭＳ ゴシック"/>
        <family val="3"/>
        <charset val="128"/>
      </rPr>
      <t xml:space="preserve"> </t>
    </r>
    <r>
      <rPr>
        <sz val="12"/>
        <rFont val="ＭＳ ゴシック"/>
        <family val="3"/>
        <charset val="128"/>
      </rPr>
      <t>平</t>
    </r>
    <r>
      <rPr>
        <sz val="12"/>
        <rFont val="ＭＳ ゴシック"/>
        <family val="3"/>
        <charset val="128"/>
      </rPr>
      <t xml:space="preserve"> </t>
    </r>
    <r>
      <rPr>
        <sz val="12"/>
        <rFont val="ＭＳ ゴシック"/>
        <family val="3"/>
        <charset val="128"/>
      </rPr>
      <t>均）</t>
    </r>
    <rPh sb="1" eb="2">
      <t>シ</t>
    </rPh>
    <rPh sb="3" eb="4">
      <t>マチ</t>
    </rPh>
    <rPh sb="5" eb="6">
      <t>ムラ</t>
    </rPh>
    <rPh sb="7" eb="8">
      <t>ヒラ</t>
    </rPh>
    <rPh sb="9" eb="10">
      <t>タモツ</t>
    </rPh>
    <phoneticPr fontId="4"/>
  </si>
  <si>
    <t>※　期末手当、勤勉手当に ついて は、前年 12 月分の支給基準日に在職する職員について調査したものである。</t>
    <rPh sb="19" eb="20">
      <t>マエ</t>
    </rPh>
    <rPh sb="20" eb="21">
      <t>トシ</t>
    </rPh>
    <phoneticPr fontId="4"/>
  </si>
  <si>
    <t>第3表　</t>
    <phoneticPr fontId="4"/>
  </si>
  <si>
    <t>職種別一人当り期末勤勉手当年額（その２）</t>
    <rPh sb="0" eb="2">
      <t>ショクシュ</t>
    </rPh>
    <rPh sb="2" eb="3">
      <t>ベツ</t>
    </rPh>
    <rPh sb="3" eb="5">
      <t>ヒトリ</t>
    </rPh>
    <rPh sb="5" eb="6">
      <t>トウ</t>
    </rPh>
    <rPh sb="7" eb="9">
      <t>キマツ</t>
    </rPh>
    <rPh sb="9" eb="11">
      <t>キンベン</t>
    </rPh>
    <rPh sb="11" eb="13">
      <t>テアテ</t>
    </rPh>
    <rPh sb="13" eb="15">
      <t>ネンガク</t>
    </rPh>
    <phoneticPr fontId="4"/>
  </si>
  <si>
    <t>職種別一人当り期末勤勉手当年額（その３）</t>
    <phoneticPr fontId="4"/>
  </si>
  <si>
    <t>一　部　事　務　組　合　等</t>
    <phoneticPr fontId="4"/>
  </si>
  <si>
    <t>※　（平均）は加重平均である。</t>
    <phoneticPr fontId="4"/>
  </si>
  <si>
    <t>第４表　　職種別・学歴別職員数、平均給料月額、平均経験年数及び平均年齢　　</t>
    <phoneticPr fontId="4"/>
  </si>
  <si>
    <t>　　　　　　（一般行政職  全学歴）</t>
    <phoneticPr fontId="4"/>
  </si>
  <si>
    <t>市町村</t>
  </si>
  <si>
    <t>職員数（人）</t>
    <rPh sb="4" eb="5">
      <t>ニン</t>
    </rPh>
    <phoneticPr fontId="4"/>
  </si>
  <si>
    <t>平均給料月額（百円）</t>
    <rPh sb="7" eb="9">
      <t>ヒャクエン</t>
    </rPh>
    <phoneticPr fontId="4"/>
  </si>
  <si>
    <t>平均経験年数（年）</t>
    <rPh sb="7" eb="8">
      <t>ネン</t>
    </rPh>
    <phoneticPr fontId="4"/>
  </si>
  <si>
    <t>平均年齢（歳）</t>
    <rPh sb="5" eb="6">
      <t>サイ</t>
    </rPh>
    <phoneticPr fontId="4"/>
  </si>
  <si>
    <t>７年</t>
    <rPh sb="1" eb="2">
      <t>ネン</t>
    </rPh>
    <phoneticPr fontId="4"/>
  </si>
  <si>
    <t>６年</t>
    <rPh sb="1" eb="2">
      <t>ネン</t>
    </rPh>
    <phoneticPr fontId="4"/>
  </si>
  <si>
    <t>千葉市</t>
  </si>
  <si>
    <t>18.9</t>
  </si>
  <si>
    <t>18.8</t>
  </si>
  <si>
    <t>41.3</t>
  </si>
  <si>
    <t>20.9</t>
  </si>
  <si>
    <t>21.3</t>
  </si>
  <si>
    <t>43.2</t>
  </si>
  <si>
    <t>43.5</t>
  </si>
  <si>
    <t>19.6</t>
  </si>
  <si>
    <t>19.8</t>
  </si>
  <si>
    <t>42.7</t>
  </si>
  <si>
    <t>42.8</t>
  </si>
  <si>
    <t>16.8</t>
  </si>
  <si>
    <t>17.4</t>
  </si>
  <si>
    <t>39.9</t>
  </si>
  <si>
    <t>40.2</t>
  </si>
  <si>
    <t>19.1</t>
  </si>
  <si>
    <t>41.4</t>
  </si>
  <si>
    <t>41.2</t>
  </si>
  <si>
    <t>17.3</t>
  </si>
  <si>
    <t>39.4</t>
  </si>
  <si>
    <t>18.6</t>
  </si>
  <si>
    <t>18.3</t>
  </si>
  <si>
    <t>42.1</t>
  </si>
  <si>
    <t>41.8</t>
  </si>
  <si>
    <t>20.5</t>
  </si>
  <si>
    <t>20.6</t>
  </si>
  <si>
    <t>43.0</t>
  </si>
  <si>
    <t>43.1</t>
  </si>
  <si>
    <t>20.2</t>
  </si>
  <si>
    <t>42.5</t>
  </si>
  <si>
    <t>17.0</t>
  </si>
  <si>
    <t>39.8</t>
  </si>
  <si>
    <t>21.5</t>
  </si>
  <si>
    <t>44.3</t>
  </si>
  <si>
    <t>44.2</t>
  </si>
  <si>
    <t>18.2</t>
  </si>
  <si>
    <t>40.8</t>
  </si>
  <si>
    <t>40.9</t>
  </si>
  <si>
    <t>19.3</t>
  </si>
  <si>
    <t>41.1</t>
  </si>
  <si>
    <t>41.5</t>
  </si>
  <si>
    <t>16.7</t>
  </si>
  <si>
    <t>16.3</t>
  </si>
  <si>
    <t>39.3</t>
  </si>
  <si>
    <t>39.0</t>
  </si>
  <si>
    <t>20.4</t>
  </si>
  <si>
    <t>19.2</t>
  </si>
  <si>
    <t>42.0</t>
  </si>
  <si>
    <t>15.9</t>
  </si>
  <si>
    <t>15.5</t>
  </si>
  <si>
    <t>38.8</t>
  </si>
  <si>
    <t>38.5</t>
  </si>
  <si>
    <t>17.7</t>
  </si>
  <si>
    <t>41.0</t>
  </si>
  <si>
    <t>40.5</t>
  </si>
  <si>
    <t>17.9</t>
  </si>
  <si>
    <t>40.6</t>
  </si>
  <si>
    <t>22.6</t>
  </si>
  <si>
    <t>22.2</t>
  </si>
  <si>
    <t>44.6</t>
  </si>
  <si>
    <t>44.1</t>
  </si>
  <si>
    <t>17.8</t>
  </si>
  <si>
    <t>17.1</t>
  </si>
  <si>
    <t>39.5</t>
  </si>
  <si>
    <t>15.4</t>
  </si>
  <si>
    <t>37.2</t>
  </si>
  <si>
    <t>38.1</t>
  </si>
  <si>
    <t>20.3</t>
  </si>
  <si>
    <t>21.4</t>
  </si>
  <si>
    <t>43.4</t>
  </si>
  <si>
    <t>16.4</t>
  </si>
  <si>
    <t>39.7</t>
  </si>
  <si>
    <t>40.0</t>
  </si>
  <si>
    <t>18.1</t>
  </si>
  <si>
    <t>40.3</t>
  </si>
  <si>
    <t>21.1</t>
  </si>
  <si>
    <t>43.7</t>
  </si>
  <si>
    <t>43.8</t>
  </si>
  <si>
    <t>21.6</t>
  </si>
  <si>
    <t>白井市</t>
    <rPh sb="2" eb="3">
      <t>シ</t>
    </rPh>
    <phoneticPr fontId="4"/>
  </si>
  <si>
    <t>19.0</t>
  </si>
  <si>
    <t>富里市</t>
    <rPh sb="2" eb="3">
      <t>シ</t>
    </rPh>
    <phoneticPr fontId="4"/>
  </si>
  <si>
    <t>23.8</t>
  </si>
  <si>
    <t>23.7</t>
  </si>
  <si>
    <t>46.0</t>
  </si>
  <si>
    <t>45.8</t>
  </si>
  <si>
    <t>41.6</t>
  </si>
  <si>
    <t>21.2</t>
  </si>
  <si>
    <t>山武市</t>
    <rPh sb="0" eb="1">
      <t>サン</t>
    </rPh>
    <rPh sb="1" eb="2">
      <t>ム</t>
    </rPh>
    <rPh sb="2" eb="3">
      <t>シ</t>
    </rPh>
    <phoneticPr fontId="4"/>
  </si>
  <si>
    <t>22.5</t>
  </si>
  <si>
    <t>22.3</t>
  </si>
  <si>
    <t>44.5</t>
  </si>
  <si>
    <t>44.4</t>
  </si>
  <si>
    <t>42.6</t>
  </si>
  <si>
    <t>42.2</t>
  </si>
  <si>
    <t>栄町</t>
    <rPh sb="0" eb="1">
      <t>サカエ</t>
    </rPh>
    <rPh sb="1" eb="2">
      <t>マチ</t>
    </rPh>
    <phoneticPr fontId="4"/>
  </si>
  <si>
    <t>24.8</t>
  </si>
  <si>
    <t>25.1</t>
  </si>
  <si>
    <t>46.8</t>
  </si>
  <si>
    <t>47.6</t>
  </si>
  <si>
    <t>16.2</t>
  </si>
  <si>
    <t>38.2</t>
  </si>
  <si>
    <t>37.8</t>
  </si>
  <si>
    <t>15.2</t>
  </si>
  <si>
    <t>14.8</t>
  </si>
  <si>
    <t>36.6</t>
  </si>
  <si>
    <t>36.2</t>
  </si>
  <si>
    <t>41.7</t>
  </si>
  <si>
    <t>17.5</t>
  </si>
  <si>
    <t>16.6</t>
  </si>
  <si>
    <t>19.9</t>
  </si>
  <si>
    <t>41.9</t>
  </si>
  <si>
    <t>16.1</t>
  </si>
  <si>
    <t>16.0</t>
  </si>
  <si>
    <t>39.2</t>
  </si>
  <si>
    <t>18.5</t>
  </si>
  <si>
    <t>19.5</t>
  </si>
  <si>
    <t>18.0</t>
  </si>
  <si>
    <t>第５表　　職種別・学歴別職員数、平均給料月額、平均経験年数及び平均年齢　　</t>
    <phoneticPr fontId="4"/>
  </si>
  <si>
    <t>　　　　　　（一般行政職  大学卒）</t>
    <phoneticPr fontId="4"/>
  </si>
  <si>
    <t>40.1</t>
  </si>
  <si>
    <t>17.2</t>
  </si>
  <si>
    <t>14.9</t>
  </si>
  <si>
    <t>15.6</t>
  </si>
  <si>
    <t>38.6</t>
  </si>
  <si>
    <t>42.3</t>
  </si>
  <si>
    <t>15.1</t>
  </si>
  <si>
    <t>39.1</t>
  </si>
  <si>
    <t>42.4</t>
  </si>
  <si>
    <t>17.6</t>
  </si>
  <si>
    <t>15.3</t>
  </si>
  <si>
    <t>14.3</t>
  </si>
  <si>
    <t>14.1</t>
  </si>
  <si>
    <t>37.6</t>
  </si>
  <si>
    <t>37.3</t>
  </si>
  <si>
    <t>16.9</t>
  </si>
  <si>
    <t>15.8</t>
  </si>
  <si>
    <t>21.7</t>
  </si>
  <si>
    <t>21.0</t>
  </si>
  <si>
    <t>45.1</t>
  </si>
  <si>
    <t>40.4</t>
  </si>
  <si>
    <t>38.3</t>
  </si>
  <si>
    <t>18.7</t>
  </si>
  <si>
    <t>44.9</t>
  </si>
  <si>
    <t>15.0</t>
  </si>
  <si>
    <t>38.4</t>
  </si>
  <si>
    <t>38.7</t>
  </si>
  <si>
    <t>18.4</t>
  </si>
  <si>
    <t>42.9</t>
  </si>
  <si>
    <t>12.8</t>
  </si>
  <si>
    <t>12.1</t>
  </si>
  <si>
    <t>36.0</t>
  </si>
  <si>
    <t>35.2</t>
  </si>
  <si>
    <t>39.6</t>
  </si>
  <si>
    <t>14.2</t>
  </si>
  <si>
    <t>13.3</t>
  </si>
  <si>
    <t>36.5</t>
  </si>
  <si>
    <t>13.1</t>
  </si>
  <si>
    <t>36.7</t>
  </si>
  <si>
    <t>35.8</t>
  </si>
  <si>
    <t>14.5</t>
  </si>
  <si>
    <t>14.7</t>
  </si>
  <si>
    <t>38.0</t>
  </si>
  <si>
    <t>16.5</t>
  </si>
  <si>
    <t>12.5</t>
  </si>
  <si>
    <t>13.0</t>
  </si>
  <si>
    <t>36.8</t>
  </si>
  <si>
    <t>15.7</t>
  </si>
  <si>
    <t>第６表　　職種別・学歴別職員数、平均給料月額、平均経験年数及び平均年齢　　</t>
    <rPh sb="23" eb="25">
      <t>ヘイキン</t>
    </rPh>
    <phoneticPr fontId="4"/>
  </si>
  <si>
    <t>　　　　　　（一般行政職　短大卒）</t>
    <phoneticPr fontId="4"/>
  </si>
  <si>
    <t>24.7</t>
  </si>
  <si>
    <t>24.2</t>
  </si>
  <si>
    <t>45.3</t>
  </si>
  <si>
    <t>31.4</t>
  </si>
  <si>
    <t>31.7</t>
  </si>
  <si>
    <t>52.3</t>
  </si>
  <si>
    <t>27.9</t>
  </si>
  <si>
    <t>27.8</t>
  </si>
  <si>
    <t>51.5</t>
  </si>
  <si>
    <t>51.1</t>
  </si>
  <si>
    <t>24.3</t>
  </si>
  <si>
    <t>25.6</t>
  </si>
  <si>
    <t>45.4</t>
  </si>
  <si>
    <t>46.4</t>
  </si>
  <si>
    <t>26.7</t>
  </si>
  <si>
    <t>26.3</t>
  </si>
  <si>
    <t>48.4</t>
  </si>
  <si>
    <t>47.9</t>
  </si>
  <si>
    <t>29.4</t>
  </si>
  <si>
    <t>49.7</t>
  </si>
  <si>
    <t>24.0</t>
  </si>
  <si>
    <t>45.0</t>
  </si>
  <si>
    <t>25.0</t>
  </si>
  <si>
    <t>25.2</t>
  </si>
  <si>
    <t>46.7</t>
  </si>
  <si>
    <t>46.6</t>
  </si>
  <si>
    <t>29.6</t>
  </si>
  <si>
    <t>29.7</t>
  </si>
  <si>
    <t>50.7</t>
  </si>
  <si>
    <t>50.5</t>
  </si>
  <si>
    <t>43.3</t>
  </si>
  <si>
    <t>20.1</t>
  </si>
  <si>
    <t>21.8</t>
  </si>
  <si>
    <t>23.3</t>
  </si>
  <si>
    <t>24.1</t>
  </si>
  <si>
    <t>47.3</t>
  </si>
  <si>
    <t>46.3</t>
  </si>
  <si>
    <t>25.7</t>
  </si>
  <si>
    <t>46.2</t>
  </si>
  <si>
    <t>47.8</t>
  </si>
  <si>
    <t>31.3</t>
  </si>
  <si>
    <t>52.2</t>
  </si>
  <si>
    <t>50.6</t>
  </si>
  <si>
    <t>29.1</t>
  </si>
  <si>
    <t>28.8</t>
  </si>
  <si>
    <t>50.2</t>
  </si>
  <si>
    <t>50.0</t>
  </si>
  <si>
    <t>46.5</t>
  </si>
  <si>
    <t>46.1</t>
  </si>
  <si>
    <t>28.3</t>
  </si>
  <si>
    <t>29.3</t>
  </si>
  <si>
    <t>49.1</t>
  </si>
  <si>
    <t>50.4</t>
  </si>
  <si>
    <t>24.4</t>
  </si>
  <si>
    <t>30.3</t>
  </si>
  <si>
    <t>30.9</t>
  </si>
  <si>
    <t>52.8</t>
  </si>
  <si>
    <t>51.7</t>
  </si>
  <si>
    <t>25.9</t>
  </si>
  <si>
    <t>25.3</t>
  </si>
  <si>
    <t>30.8</t>
  </si>
  <si>
    <t>29.8</t>
  </si>
  <si>
    <t>51.9</t>
  </si>
  <si>
    <t>31.2</t>
  </si>
  <si>
    <t>52.1</t>
  </si>
  <si>
    <t>22.7</t>
  </si>
  <si>
    <t>23.2</t>
  </si>
  <si>
    <t>47.2</t>
  </si>
  <si>
    <t>31.6</t>
  </si>
  <si>
    <t>33.3</t>
  </si>
  <si>
    <t>51.3</t>
  </si>
  <si>
    <t>53.8</t>
  </si>
  <si>
    <t>28.4</t>
  </si>
  <si>
    <t>28.6</t>
  </si>
  <si>
    <t>49.9</t>
  </si>
  <si>
    <t>49.3</t>
  </si>
  <si>
    <t>50.1</t>
  </si>
  <si>
    <t>28.5</t>
  </si>
  <si>
    <t>27.5</t>
  </si>
  <si>
    <t>48.1</t>
  </si>
  <si>
    <t>26.5</t>
  </si>
  <si>
    <t>27.3</t>
  </si>
  <si>
    <t>47.7</t>
  </si>
  <si>
    <t>48.5</t>
  </si>
  <si>
    <t>33.7</t>
  </si>
  <si>
    <t>32.7</t>
  </si>
  <si>
    <t>55.2</t>
  </si>
  <si>
    <t>54.2</t>
  </si>
  <si>
    <t>25.5</t>
  </si>
  <si>
    <t>26.4</t>
  </si>
  <si>
    <t>29.2</t>
  </si>
  <si>
    <t>29.0</t>
  </si>
  <si>
    <t>27.4</t>
  </si>
  <si>
    <t>28.1</t>
  </si>
  <si>
    <t>48.3</t>
  </si>
  <si>
    <t>27.6</t>
  </si>
  <si>
    <t>28.7</t>
  </si>
  <si>
    <t>48.6</t>
  </si>
  <si>
    <t>49.8</t>
  </si>
  <si>
    <t>27.7</t>
  </si>
  <si>
    <t>50.3</t>
  </si>
  <si>
    <t>11.9</t>
  </si>
  <si>
    <t>13.6</t>
  </si>
  <si>
    <t>34.8</t>
  </si>
  <si>
    <t>21.9</t>
  </si>
  <si>
    <t>22.8</t>
  </si>
  <si>
    <t>53.6</t>
  </si>
  <si>
    <t>51.4</t>
  </si>
  <si>
    <t>44.8</t>
  </si>
  <si>
    <t>20.0</t>
  </si>
  <si>
    <t>19.7</t>
  </si>
  <si>
    <t>第７表　　職種別・学歴別職員数、平均給料月額、平均経験年数及び平均年齢　　</t>
    <phoneticPr fontId="4"/>
  </si>
  <si>
    <t>　　　　　　（一般行政職　高校卒）</t>
    <phoneticPr fontId="4"/>
  </si>
  <si>
    <t>職員数（人）</t>
  </si>
  <si>
    <t>平均給料月額（百円）</t>
  </si>
  <si>
    <t>千葉市</t>
    <phoneticPr fontId="4"/>
  </si>
  <si>
    <t>22.9</t>
  </si>
  <si>
    <t>銚子市</t>
    <phoneticPr fontId="4"/>
  </si>
  <si>
    <t>23.1</t>
  </si>
  <si>
    <t>市川市</t>
    <phoneticPr fontId="4"/>
  </si>
  <si>
    <t>26.9</t>
  </si>
  <si>
    <t>25.8</t>
  </si>
  <si>
    <t>45.6</t>
  </si>
  <si>
    <t>船橋市</t>
    <phoneticPr fontId="4"/>
  </si>
  <si>
    <t>47.5</t>
  </si>
  <si>
    <t>47.4</t>
  </si>
  <si>
    <t>館山市</t>
    <phoneticPr fontId="4"/>
  </si>
  <si>
    <t>木更津市</t>
    <phoneticPr fontId="4"/>
  </si>
  <si>
    <t>34.5</t>
  </si>
  <si>
    <t>松戸市</t>
    <phoneticPr fontId="4"/>
  </si>
  <si>
    <t>48.7</t>
  </si>
  <si>
    <t>野田市</t>
    <phoneticPr fontId="4"/>
  </si>
  <si>
    <t>27.0</t>
  </si>
  <si>
    <t>26.8</t>
  </si>
  <si>
    <t>茂原市</t>
    <phoneticPr fontId="4"/>
  </si>
  <si>
    <t>20.7</t>
  </si>
  <si>
    <t>成田市</t>
    <phoneticPr fontId="4"/>
  </si>
  <si>
    <t>23.6</t>
  </si>
  <si>
    <t>佐倉市</t>
    <phoneticPr fontId="4"/>
  </si>
  <si>
    <t>33.0</t>
  </si>
  <si>
    <t>52.4</t>
  </si>
  <si>
    <t>東金市</t>
    <phoneticPr fontId="4"/>
  </si>
  <si>
    <t>旭市</t>
    <phoneticPr fontId="4"/>
  </si>
  <si>
    <t>習志野市</t>
    <phoneticPr fontId="4"/>
  </si>
  <si>
    <t>23.5</t>
  </si>
  <si>
    <t>柏市</t>
    <phoneticPr fontId="4"/>
  </si>
  <si>
    <t>勝浦市</t>
    <phoneticPr fontId="4"/>
  </si>
  <si>
    <t>市原市</t>
    <phoneticPr fontId="4"/>
  </si>
  <si>
    <t>20.8</t>
  </si>
  <si>
    <t>流山市</t>
    <phoneticPr fontId="4"/>
  </si>
  <si>
    <t>34.3</t>
  </si>
  <si>
    <t>53.3</t>
  </si>
  <si>
    <t>八千代市</t>
    <phoneticPr fontId="4"/>
  </si>
  <si>
    <t>我孫子市</t>
    <phoneticPr fontId="4"/>
  </si>
  <si>
    <t>49.6</t>
  </si>
  <si>
    <t>鴨川市</t>
    <phoneticPr fontId="4"/>
  </si>
  <si>
    <t>君津市</t>
    <phoneticPr fontId="4"/>
  </si>
  <si>
    <t>36.3</t>
  </si>
  <si>
    <t>富津市</t>
    <phoneticPr fontId="4"/>
  </si>
  <si>
    <t>浦安市</t>
    <phoneticPr fontId="4"/>
  </si>
  <si>
    <t>24.6</t>
  </si>
  <si>
    <t>四街道市</t>
    <phoneticPr fontId="4"/>
  </si>
  <si>
    <t>22.0</t>
  </si>
  <si>
    <t>八街市</t>
    <phoneticPr fontId="4"/>
  </si>
  <si>
    <t>印西市</t>
    <phoneticPr fontId="4"/>
  </si>
  <si>
    <t>45.7</t>
  </si>
  <si>
    <t>34.6</t>
  </si>
  <si>
    <t>24.9</t>
  </si>
  <si>
    <t>31.8</t>
  </si>
  <si>
    <t>27.2</t>
  </si>
  <si>
    <t>47.0</t>
  </si>
  <si>
    <t>酒々井町</t>
    <phoneticPr fontId="4"/>
  </si>
  <si>
    <t>23.4</t>
  </si>
  <si>
    <t>栄町</t>
    <phoneticPr fontId="4"/>
  </si>
  <si>
    <t>31.9</t>
  </si>
  <si>
    <t>神崎町</t>
    <phoneticPr fontId="4"/>
  </si>
  <si>
    <t>37.7</t>
  </si>
  <si>
    <t>多古町</t>
    <phoneticPr fontId="4"/>
  </si>
  <si>
    <t>10.6</t>
  </si>
  <si>
    <t>9.1</t>
  </si>
  <si>
    <t>東庄町</t>
    <phoneticPr fontId="4"/>
  </si>
  <si>
    <t>44.7</t>
  </si>
  <si>
    <t>九十九里町</t>
    <phoneticPr fontId="4"/>
  </si>
  <si>
    <t>22.4</t>
  </si>
  <si>
    <t>芝山町</t>
    <phoneticPr fontId="4"/>
  </si>
  <si>
    <t>19.4</t>
  </si>
  <si>
    <t>一宮町</t>
    <phoneticPr fontId="4"/>
  </si>
  <si>
    <t>睦沢町</t>
    <phoneticPr fontId="4"/>
  </si>
  <si>
    <t>長生村</t>
    <phoneticPr fontId="4"/>
  </si>
  <si>
    <t>白子町</t>
    <phoneticPr fontId="4"/>
  </si>
  <si>
    <t>長柄町</t>
    <phoneticPr fontId="4"/>
  </si>
  <si>
    <t>長南町</t>
    <phoneticPr fontId="4"/>
  </si>
  <si>
    <t>40.7</t>
  </si>
  <si>
    <t>大多喜町</t>
    <phoneticPr fontId="4"/>
  </si>
  <si>
    <t>御宿町</t>
    <phoneticPr fontId="4"/>
  </si>
  <si>
    <t>12.4</t>
  </si>
  <si>
    <t>鋸南町</t>
    <phoneticPr fontId="4"/>
  </si>
  <si>
    <t>36.9</t>
  </si>
  <si>
    <t>第８表　　職種別・学歴別職員数、平均給料月額、平均経験年数及び平均年齢　　</t>
    <phoneticPr fontId="4"/>
  </si>
  <si>
    <t>　　　　　　（一般行政職　中学卒）</t>
    <phoneticPr fontId="4"/>
  </si>
  <si>
    <t>58.7</t>
  </si>
  <si>
    <t>33.1</t>
  </si>
  <si>
    <t>32.1</t>
  </si>
  <si>
    <t>56.3</t>
  </si>
  <si>
    <t>第９表　　職種別・学歴別職員数、平均給料月額、平均経験年数及び平均年齢　　</t>
    <phoneticPr fontId="4"/>
  </si>
  <si>
    <t>　　　　　　（技能労務職　全学歴）</t>
    <phoneticPr fontId="4"/>
  </si>
  <si>
    <t>35.0</t>
  </si>
  <si>
    <t>33.8</t>
  </si>
  <si>
    <t>55.6</t>
  </si>
  <si>
    <t>54.9</t>
  </si>
  <si>
    <t>57.6</t>
  </si>
  <si>
    <t>57.2</t>
  </si>
  <si>
    <t>57.8</t>
  </si>
  <si>
    <t>57.4</t>
  </si>
  <si>
    <t>34.0</t>
  </si>
  <si>
    <t>34.7</t>
  </si>
  <si>
    <t>54.5</t>
  </si>
  <si>
    <t>55.0</t>
  </si>
  <si>
    <t>32.0</t>
  </si>
  <si>
    <t>55.9</t>
  </si>
  <si>
    <t>55.5</t>
  </si>
  <si>
    <t>26.6</t>
  </si>
  <si>
    <t>56.2</t>
  </si>
  <si>
    <t>55.8</t>
  </si>
  <si>
    <t>37.0</t>
  </si>
  <si>
    <t>58.0</t>
  </si>
  <si>
    <t>32.4</t>
  </si>
  <si>
    <t>54.4</t>
  </si>
  <si>
    <t>32.3</t>
  </si>
  <si>
    <t>55.7</t>
  </si>
  <si>
    <t>56.5</t>
  </si>
  <si>
    <t>54.7</t>
  </si>
  <si>
    <t>30.5</t>
  </si>
  <si>
    <t>53.1</t>
  </si>
  <si>
    <t>56.6</t>
  </si>
  <si>
    <t>35.1</t>
  </si>
  <si>
    <t>58.6</t>
  </si>
  <si>
    <t>52.6</t>
  </si>
  <si>
    <t>33.2</t>
  </si>
  <si>
    <t>32.2</t>
  </si>
  <si>
    <t>53.7</t>
  </si>
  <si>
    <t>56.4</t>
  </si>
  <si>
    <t>35.6</t>
  </si>
  <si>
    <t>56.9</t>
  </si>
  <si>
    <t>35.7</t>
  </si>
  <si>
    <t>35.3</t>
  </si>
  <si>
    <t>57.1</t>
  </si>
  <si>
    <t>56.1</t>
  </si>
  <si>
    <t>56.8</t>
  </si>
  <si>
    <t>59.3</t>
  </si>
  <si>
    <t>59.1</t>
  </si>
  <si>
    <t>58.9</t>
  </si>
  <si>
    <t>33.5</t>
  </si>
  <si>
    <t>56.7</t>
  </si>
  <si>
    <t>62.8</t>
  </si>
  <si>
    <t>61.5</t>
  </si>
  <si>
    <t>55.3</t>
  </si>
  <si>
    <t>36.4</t>
  </si>
  <si>
    <t>54.8</t>
  </si>
  <si>
    <t>54.3</t>
  </si>
  <si>
    <t>52.7</t>
  </si>
  <si>
    <t>26.0</t>
  </si>
  <si>
    <t>52.9</t>
  </si>
  <si>
    <t>59.0</t>
  </si>
  <si>
    <t>31.1</t>
  </si>
  <si>
    <t>52.5</t>
  </si>
  <si>
    <t>第１０表　</t>
    <phoneticPr fontId="4"/>
  </si>
  <si>
    <t>職員数及び給与の状況（全職種）（その１）</t>
    <rPh sb="0" eb="3">
      <t>ショクインスウ</t>
    </rPh>
    <rPh sb="3" eb="4">
      <t>オヨ</t>
    </rPh>
    <rPh sb="5" eb="7">
      <t>キュウヨ</t>
    </rPh>
    <rPh sb="8" eb="10">
      <t>ジョウキョウ</t>
    </rPh>
    <rPh sb="11" eb="12">
      <t>ゼン</t>
    </rPh>
    <rPh sb="12" eb="14">
      <t>ショクシュ</t>
    </rPh>
    <phoneticPr fontId="4"/>
  </si>
  <si>
    <t>（単位：人，百円）</t>
    <rPh sb="1" eb="3">
      <t>タンイ</t>
    </rPh>
    <rPh sb="4" eb="5">
      <t>ニン</t>
    </rPh>
    <rPh sb="6" eb="8">
      <t>ヒャクエン</t>
    </rPh>
    <phoneticPr fontId="4"/>
  </si>
  <si>
    <t>職員数及び給与の状況（全職種）（その２）</t>
    <rPh sb="0" eb="3">
      <t>ショクインスウ</t>
    </rPh>
    <rPh sb="3" eb="4">
      <t>オヨ</t>
    </rPh>
    <rPh sb="5" eb="7">
      <t>キュウヨ</t>
    </rPh>
    <rPh sb="8" eb="10">
      <t>ジョウキョウ</t>
    </rPh>
    <rPh sb="11" eb="12">
      <t>ゼン</t>
    </rPh>
    <rPh sb="12" eb="14">
      <t>ショクシュ</t>
    </rPh>
    <phoneticPr fontId="4"/>
  </si>
  <si>
    <t>職員数及び給与の状況（全職種）（その３）</t>
    <rPh sb="0" eb="3">
      <t>ショクインスウ</t>
    </rPh>
    <rPh sb="3" eb="4">
      <t>オヨ</t>
    </rPh>
    <rPh sb="5" eb="7">
      <t>キュウヨ</t>
    </rPh>
    <rPh sb="8" eb="10">
      <t>ジョウキョウ</t>
    </rPh>
    <rPh sb="11" eb="12">
      <t>ゼン</t>
    </rPh>
    <rPh sb="12" eb="14">
      <t>ショクシュ</t>
    </rPh>
    <phoneticPr fontId="4"/>
  </si>
  <si>
    <t>職員数及び給与の状況（全職種）（その４）</t>
    <rPh sb="0" eb="3">
      <t>ショクインスウ</t>
    </rPh>
    <rPh sb="3" eb="4">
      <t>オヨ</t>
    </rPh>
    <rPh sb="5" eb="7">
      <t>キュウヨ</t>
    </rPh>
    <rPh sb="8" eb="10">
      <t>ジョウキョウ</t>
    </rPh>
    <rPh sb="11" eb="12">
      <t>ゼン</t>
    </rPh>
    <rPh sb="12" eb="14">
      <t>ショクシュ</t>
    </rPh>
    <phoneticPr fontId="4"/>
  </si>
  <si>
    <t>給　　　　　　　　　　料</t>
    <rPh sb="0" eb="1">
      <t>キュウ</t>
    </rPh>
    <rPh sb="11" eb="12">
      <t>リョウ</t>
    </rPh>
    <phoneticPr fontId="4"/>
  </si>
  <si>
    <t>扶　　　養　　　手　　　当</t>
    <rPh sb="0" eb="1">
      <t>タモツ</t>
    </rPh>
    <rPh sb="4" eb="5">
      <t>オサム</t>
    </rPh>
    <rPh sb="8" eb="9">
      <t>テ</t>
    </rPh>
    <rPh sb="12" eb="13">
      <t>トウ</t>
    </rPh>
    <phoneticPr fontId="4"/>
  </si>
  <si>
    <t>地　　　域　　　手　　　当</t>
    <rPh sb="0" eb="1">
      <t>チ</t>
    </rPh>
    <rPh sb="4" eb="5">
      <t>イキ</t>
    </rPh>
    <rPh sb="8" eb="9">
      <t>テ</t>
    </rPh>
    <rPh sb="12" eb="13">
      <t>トウ</t>
    </rPh>
    <phoneticPr fontId="4"/>
  </si>
  <si>
    <t>住　　　居　　　手　　　当</t>
    <rPh sb="0" eb="1">
      <t>ジュウ</t>
    </rPh>
    <rPh sb="4" eb="5">
      <t>キョ</t>
    </rPh>
    <rPh sb="8" eb="9">
      <t>テ</t>
    </rPh>
    <rPh sb="12" eb="13">
      <t>トウ</t>
    </rPh>
    <phoneticPr fontId="4"/>
  </si>
  <si>
    <t>初　任　給　調　整　手　当</t>
    <rPh sb="0" eb="1">
      <t>ショ</t>
    </rPh>
    <rPh sb="2" eb="3">
      <t>ニン</t>
    </rPh>
    <rPh sb="4" eb="5">
      <t>キュウ</t>
    </rPh>
    <rPh sb="6" eb="7">
      <t>チョウ</t>
    </rPh>
    <rPh sb="8" eb="9">
      <t>タダシ</t>
    </rPh>
    <rPh sb="10" eb="11">
      <t>テ</t>
    </rPh>
    <rPh sb="12" eb="13">
      <t>トウ</t>
    </rPh>
    <phoneticPr fontId="4"/>
  </si>
  <si>
    <t>通　　　勤　　　手　　　当</t>
    <rPh sb="0" eb="1">
      <t>ツウ</t>
    </rPh>
    <rPh sb="4" eb="5">
      <t>ツトム</t>
    </rPh>
    <rPh sb="8" eb="9">
      <t>テ</t>
    </rPh>
    <rPh sb="12" eb="13">
      <t>トウ</t>
    </rPh>
    <phoneticPr fontId="4"/>
  </si>
  <si>
    <t>単　　身　　赴　　任　　手　　当</t>
    <rPh sb="0" eb="1">
      <t>タン</t>
    </rPh>
    <rPh sb="3" eb="4">
      <t>ミ</t>
    </rPh>
    <rPh sb="6" eb="7">
      <t>オモム</t>
    </rPh>
    <rPh sb="9" eb="10">
      <t>ニン</t>
    </rPh>
    <rPh sb="12" eb="13">
      <t>テ</t>
    </rPh>
    <rPh sb="15" eb="16">
      <t>トウ</t>
    </rPh>
    <phoneticPr fontId="4"/>
  </si>
  <si>
    <t>在　宅　勤　務　等　手　当</t>
    <rPh sb="0" eb="1">
      <t>ザイ</t>
    </rPh>
    <rPh sb="2" eb="3">
      <t>タク</t>
    </rPh>
    <rPh sb="4" eb="5">
      <t>ツトム</t>
    </rPh>
    <rPh sb="6" eb="7">
      <t>ツトム</t>
    </rPh>
    <rPh sb="8" eb="9">
      <t>トウ</t>
    </rPh>
    <rPh sb="10" eb="11">
      <t>テ</t>
    </rPh>
    <rPh sb="12" eb="13">
      <t>トウ</t>
    </rPh>
    <phoneticPr fontId="4"/>
  </si>
  <si>
    <t>特　　殊　　勤　　務　　手　　当</t>
    <rPh sb="0" eb="1">
      <t>トク</t>
    </rPh>
    <rPh sb="3" eb="4">
      <t>コト</t>
    </rPh>
    <rPh sb="6" eb="7">
      <t>ツトム</t>
    </rPh>
    <rPh sb="9" eb="10">
      <t>ツトム</t>
    </rPh>
    <rPh sb="12" eb="13">
      <t>テ</t>
    </rPh>
    <rPh sb="15" eb="16">
      <t>トウ</t>
    </rPh>
    <phoneticPr fontId="4"/>
  </si>
  <si>
    <t>管　　理　　職　　手　　当</t>
    <rPh sb="0" eb="1">
      <t>カン</t>
    </rPh>
    <rPh sb="3" eb="4">
      <t>リ</t>
    </rPh>
    <rPh sb="6" eb="7">
      <t>ショク</t>
    </rPh>
    <rPh sb="9" eb="10">
      <t>テ</t>
    </rPh>
    <rPh sb="12" eb="13">
      <t>トウ</t>
    </rPh>
    <phoneticPr fontId="4"/>
  </si>
  <si>
    <t>時　間　外　勤　務　手　当</t>
    <rPh sb="0" eb="1">
      <t>トキ</t>
    </rPh>
    <rPh sb="2" eb="3">
      <t>アイダ</t>
    </rPh>
    <rPh sb="4" eb="5">
      <t>ガイ</t>
    </rPh>
    <rPh sb="6" eb="7">
      <t>ツトム</t>
    </rPh>
    <rPh sb="8" eb="9">
      <t>ツトム</t>
    </rPh>
    <rPh sb="10" eb="11">
      <t>テ</t>
    </rPh>
    <rPh sb="12" eb="13">
      <t>トウ</t>
    </rPh>
    <phoneticPr fontId="4"/>
  </si>
  <si>
    <t>宿　　日　　直　　手　　当</t>
    <rPh sb="0" eb="1">
      <t>ヤド</t>
    </rPh>
    <rPh sb="3" eb="4">
      <t>ヒ</t>
    </rPh>
    <rPh sb="6" eb="7">
      <t>チョク</t>
    </rPh>
    <rPh sb="9" eb="10">
      <t>テ</t>
    </rPh>
    <rPh sb="12" eb="13">
      <t>トウ</t>
    </rPh>
    <phoneticPr fontId="4"/>
  </si>
  <si>
    <t>夜　　間　　勤　　務　　手　　当</t>
    <rPh sb="0" eb="1">
      <t>ヨル</t>
    </rPh>
    <rPh sb="3" eb="4">
      <t>アイダ</t>
    </rPh>
    <rPh sb="6" eb="7">
      <t>ツトム</t>
    </rPh>
    <rPh sb="9" eb="10">
      <t>ツトム</t>
    </rPh>
    <rPh sb="12" eb="13">
      <t>テ</t>
    </rPh>
    <rPh sb="15" eb="16">
      <t>トウ</t>
    </rPh>
    <phoneticPr fontId="4"/>
  </si>
  <si>
    <t>休　　日　　勤　　務　　手　　当</t>
    <rPh sb="0" eb="1">
      <t>キュウ</t>
    </rPh>
    <rPh sb="3" eb="4">
      <t>ヒ</t>
    </rPh>
    <rPh sb="6" eb="7">
      <t>ツトム</t>
    </rPh>
    <rPh sb="9" eb="10">
      <t>ツトム</t>
    </rPh>
    <rPh sb="12" eb="13">
      <t>テ</t>
    </rPh>
    <rPh sb="15" eb="16">
      <t>トウ</t>
    </rPh>
    <phoneticPr fontId="4"/>
  </si>
  <si>
    <t>期　　　末　　　手　　　当</t>
    <rPh sb="0" eb="1">
      <t>キ</t>
    </rPh>
    <rPh sb="4" eb="5">
      <t>スエ</t>
    </rPh>
    <rPh sb="8" eb="9">
      <t>テ</t>
    </rPh>
    <rPh sb="12" eb="13">
      <t>トウ</t>
    </rPh>
    <phoneticPr fontId="4"/>
  </si>
  <si>
    <t>勤　　　勉　　　手　　　当</t>
    <rPh sb="0" eb="1">
      <t>ツトム</t>
    </rPh>
    <rPh sb="4" eb="5">
      <t>ツトム</t>
    </rPh>
    <rPh sb="8" eb="9">
      <t>テ</t>
    </rPh>
    <rPh sb="12" eb="13">
      <t>トウ</t>
    </rPh>
    <phoneticPr fontId="4"/>
  </si>
  <si>
    <t>管理職員特別勤務手当</t>
    <rPh sb="0" eb="2">
      <t>カンリ</t>
    </rPh>
    <rPh sb="2" eb="3">
      <t>ショク</t>
    </rPh>
    <rPh sb="3" eb="4">
      <t>イン</t>
    </rPh>
    <rPh sb="4" eb="6">
      <t>トクベツ</t>
    </rPh>
    <rPh sb="6" eb="8">
      <t>キンム</t>
    </rPh>
    <rPh sb="8" eb="10">
      <t>テアテ</t>
    </rPh>
    <phoneticPr fontId="4"/>
  </si>
  <si>
    <t>支給職員数</t>
    <rPh sb="0" eb="2">
      <t>シキュウ</t>
    </rPh>
    <rPh sb="2" eb="4">
      <t>ショクイン</t>
    </rPh>
    <rPh sb="4" eb="5">
      <t>スウ</t>
    </rPh>
    <phoneticPr fontId="4"/>
  </si>
  <si>
    <t>一人当り支給月額</t>
    <rPh sb="0" eb="2">
      <t>ヒトリ</t>
    </rPh>
    <rPh sb="2" eb="3">
      <t>アタ</t>
    </rPh>
    <rPh sb="4" eb="6">
      <t>シキュウ</t>
    </rPh>
    <rPh sb="6" eb="8">
      <t>ゲツガク</t>
    </rPh>
    <phoneticPr fontId="4"/>
  </si>
  <si>
    <t>一人当り支給年額</t>
    <rPh sb="0" eb="2">
      <t>ヒトリ</t>
    </rPh>
    <rPh sb="2" eb="3">
      <t>アタ</t>
    </rPh>
    <rPh sb="4" eb="6">
      <t>シキュウ</t>
    </rPh>
    <rPh sb="6" eb="7">
      <t>ネン</t>
    </rPh>
    <phoneticPr fontId="4"/>
  </si>
  <si>
    <t>※　（市平均）、（町村平均）、（市町村平均）は、「支給職員数」については該当する団体の平均であり、「一人当り支給月額（年額）」については加重平均である。</t>
    <rPh sb="3" eb="4">
      <t>シ</t>
    </rPh>
    <rPh sb="4" eb="6">
      <t>ヘイキン</t>
    </rPh>
    <rPh sb="9" eb="11">
      <t>チョウソン</t>
    </rPh>
    <rPh sb="11" eb="13">
      <t>ヘイキン</t>
    </rPh>
    <rPh sb="16" eb="19">
      <t>シチョウソン</t>
    </rPh>
    <rPh sb="19" eb="21">
      <t>ヘイキン</t>
    </rPh>
    <rPh sb="25" eb="27">
      <t>シキュウ</t>
    </rPh>
    <rPh sb="27" eb="30">
      <t>ショクインスウ</t>
    </rPh>
    <rPh sb="36" eb="38">
      <t>ガイトウ</t>
    </rPh>
    <rPh sb="40" eb="42">
      <t>ダンタイ</t>
    </rPh>
    <rPh sb="43" eb="45">
      <t>ヘイキン</t>
    </rPh>
    <rPh sb="50" eb="52">
      <t>ヒトリ</t>
    </rPh>
    <rPh sb="52" eb="53">
      <t>ア</t>
    </rPh>
    <rPh sb="54" eb="56">
      <t>シキュウ</t>
    </rPh>
    <rPh sb="56" eb="58">
      <t>ゲツガク</t>
    </rPh>
    <rPh sb="59" eb="61">
      <t>ネンガク</t>
    </rPh>
    <rPh sb="68" eb="70">
      <t>カジュウ</t>
    </rPh>
    <rPh sb="70" eb="72">
      <t>ヘイキン</t>
    </rPh>
    <phoneticPr fontId="4"/>
  </si>
  <si>
    <t>※　（市平均）、（町村平均）、（市町村平均）は、「支給職員数」については該当する団体の平均であり、「一人当り支給月額（年額）」については加重平均である。</t>
  </si>
  <si>
    <t>第１１表　</t>
    <phoneticPr fontId="4"/>
  </si>
  <si>
    <t>職員数及び給与の状況（一般行政職）（その１）</t>
    <rPh sb="0" eb="3">
      <t>ショクインスウ</t>
    </rPh>
    <rPh sb="3" eb="4">
      <t>オヨ</t>
    </rPh>
    <rPh sb="5" eb="7">
      <t>キュウヨ</t>
    </rPh>
    <rPh sb="8" eb="10">
      <t>ジョウキョウ</t>
    </rPh>
    <rPh sb="11" eb="13">
      <t>イッパン</t>
    </rPh>
    <rPh sb="13" eb="15">
      <t>ギョウセイ</t>
    </rPh>
    <rPh sb="15" eb="16">
      <t>ショク</t>
    </rPh>
    <phoneticPr fontId="4"/>
  </si>
  <si>
    <t>職員数及び給与の状況（一般行政職）（その２）</t>
    <rPh sb="0" eb="3">
      <t>ショクインスウ</t>
    </rPh>
    <rPh sb="3" eb="4">
      <t>オヨ</t>
    </rPh>
    <rPh sb="5" eb="7">
      <t>キュウヨ</t>
    </rPh>
    <rPh sb="8" eb="10">
      <t>ジョウキョウ</t>
    </rPh>
    <rPh sb="11" eb="13">
      <t>イッパン</t>
    </rPh>
    <rPh sb="13" eb="15">
      <t>ギョウセイ</t>
    </rPh>
    <rPh sb="15" eb="16">
      <t>ショク</t>
    </rPh>
    <phoneticPr fontId="4"/>
  </si>
  <si>
    <t>職員数及び給与の状況（一般行政職）（その３）</t>
    <rPh sb="0" eb="3">
      <t>ショクインスウ</t>
    </rPh>
    <rPh sb="3" eb="4">
      <t>オヨ</t>
    </rPh>
    <rPh sb="5" eb="7">
      <t>キュウヨ</t>
    </rPh>
    <rPh sb="8" eb="10">
      <t>ジョウキョウ</t>
    </rPh>
    <rPh sb="11" eb="13">
      <t>イッパン</t>
    </rPh>
    <rPh sb="13" eb="15">
      <t>ギョウセイ</t>
    </rPh>
    <rPh sb="15" eb="16">
      <t>ショク</t>
    </rPh>
    <phoneticPr fontId="4"/>
  </si>
  <si>
    <t>職員数及び給与の状況（一般行政職）（その４）</t>
    <rPh sb="0" eb="3">
      <t>ショクインスウ</t>
    </rPh>
    <rPh sb="3" eb="4">
      <t>オヨ</t>
    </rPh>
    <rPh sb="5" eb="7">
      <t>キュウヨ</t>
    </rPh>
    <rPh sb="8" eb="10">
      <t>ジョウキョウ</t>
    </rPh>
    <rPh sb="11" eb="13">
      <t>イッパン</t>
    </rPh>
    <rPh sb="13" eb="15">
      <t>ギョウセイ</t>
    </rPh>
    <rPh sb="15" eb="16">
      <t>ショク</t>
    </rPh>
    <phoneticPr fontId="4"/>
  </si>
  <si>
    <t>第１２表　</t>
    <phoneticPr fontId="4"/>
  </si>
  <si>
    <t>職員数及び給与の状況（技能労務職）（その１）</t>
    <rPh sb="0" eb="3">
      <t>ショクインスウ</t>
    </rPh>
    <rPh sb="3" eb="4">
      <t>オヨ</t>
    </rPh>
    <rPh sb="5" eb="7">
      <t>キュウヨ</t>
    </rPh>
    <rPh sb="8" eb="10">
      <t>ジョウキョウ</t>
    </rPh>
    <rPh sb="11" eb="13">
      <t>ギノウ</t>
    </rPh>
    <rPh sb="13" eb="15">
      <t>ロウム</t>
    </rPh>
    <rPh sb="15" eb="16">
      <t>ショク</t>
    </rPh>
    <phoneticPr fontId="4"/>
  </si>
  <si>
    <t>職員数及び給与の状況（技能労務職）（その２）</t>
    <rPh sb="0" eb="3">
      <t>ショクインスウ</t>
    </rPh>
    <rPh sb="3" eb="4">
      <t>オヨ</t>
    </rPh>
    <rPh sb="5" eb="7">
      <t>キュウヨ</t>
    </rPh>
    <rPh sb="8" eb="10">
      <t>ジョウキョウ</t>
    </rPh>
    <rPh sb="11" eb="13">
      <t>ギノウ</t>
    </rPh>
    <rPh sb="13" eb="15">
      <t>ロウム</t>
    </rPh>
    <rPh sb="15" eb="16">
      <t>ショク</t>
    </rPh>
    <phoneticPr fontId="4"/>
  </si>
  <si>
    <t>職員数及び給与の状況（技能労務職）（その３）</t>
    <rPh sb="0" eb="3">
      <t>ショクインスウ</t>
    </rPh>
    <rPh sb="3" eb="4">
      <t>オヨ</t>
    </rPh>
    <rPh sb="5" eb="7">
      <t>キュウヨ</t>
    </rPh>
    <rPh sb="8" eb="10">
      <t>ジョウキョウ</t>
    </rPh>
    <rPh sb="11" eb="13">
      <t>ギノウ</t>
    </rPh>
    <rPh sb="13" eb="15">
      <t>ロウム</t>
    </rPh>
    <rPh sb="15" eb="16">
      <t>ショク</t>
    </rPh>
    <phoneticPr fontId="4"/>
  </si>
  <si>
    <t>職員数及び給与の状況（技能労務職）（その４）</t>
    <rPh sb="0" eb="3">
      <t>ショクインスウ</t>
    </rPh>
    <rPh sb="3" eb="4">
      <t>オヨ</t>
    </rPh>
    <rPh sb="5" eb="7">
      <t>キュウヨ</t>
    </rPh>
    <rPh sb="8" eb="10">
      <t>ジョウキョウ</t>
    </rPh>
    <rPh sb="11" eb="13">
      <t>ギノウ</t>
    </rPh>
    <rPh sb="13" eb="15">
      <t>ロウム</t>
    </rPh>
    <rPh sb="15" eb="16">
      <t>ショク</t>
    </rPh>
    <phoneticPr fontId="4"/>
  </si>
  <si>
    <t>一部事務組合等</t>
    <phoneticPr fontId="4"/>
  </si>
  <si>
    <t>※　（平均）は、「支給職員数」については該当する団体の平均であり、「一人当り支給月額（年額）」については加重平均である。</t>
    <rPh sb="3" eb="5">
      <t>ヘイキン</t>
    </rPh>
    <rPh sb="9" eb="11">
      <t>シキュウ</t>
    </rPh>
    <rPh sb="11" eb="14">
      <t>ショクインスウ</t>
    </rPh>
    <rPh sb="20" eb="22">
      <t>ガイトウ</t>
    </rPh>
    <rPh sb="24" eb="26">
      <t>ダンタイ</t>
    </rPh>
    <rPh sb="27" eb="29">
      <t>ヘイキン</t>
    </rPh>
    <rPh sb="34" eb="36">
      <t>ヒトリ</t>
    </rPh>
    <rPh sb="36" eb="37">
      <t>ア</t>
    </rPh>
    <rPh sb="38" eb="40">
      <t>シキュウ</t>
    </rPh>
    <rPh sb="40" eb="42">
      <t>ゲツガク</t>
    </rPh>
    <rPh sb="43" eb="45">
      <t>ネンガク</t>
    </rPh>
    <rPh sb="52" eb="54">
      <t>カジュウ</t>
    </rPh>
    <rPh sb="54" eb="56">
      <t>ヘイキン</t>
    </rPh>
    <phoneticPr fontId="4"/>
  </si>
  <si>
    <t>第１３表　</t>
    <phoneticPr fontId="4"/>
  </si>
  <si>
    <t>職員区分別、学歴別採用職員数</t>
    <rPh sb="0" eb="2">
      <t>ショクイン</t>
    </rPh>
    <rPh sb="2" eb="4">
      <t>クブン</t>
    </rPh>
    <rPh sb="4" eb="5">
      <t>ベツ</t>
    </rPh>
    <rPh sb="6" eb="9">
      <t>ガクレキベツ</t>
    </rPh>
    <rPh sb="9" eb="11">
      <t>サイヨウ</t>
    </rPh>
    <rPh sb="11" eb="13">
      <t>ショクイン</t>
    </rPh>
    <rPh sb="13" eb="14">
      <t>スウ</t>
    </rPh>
    <phoneticPr fontId="4"/>
  </si>
  <si>
    <t>職員区分別、学歴別採用職員数</t>
  </si>
  <si>
    <t>全職員</t>
    <rPh sb="0" eb="1">
      <t>ゼン</t>
    </rPh>
    <rPh sb="1" eb="2">
      <t>ショク</t>
    </rPh>
    <rPh sb="2" eb="3">
      <t>イン</t>
    </rPh>
    <phoneticPr fontId="4"/>
  </si>
  <si>
    <t>一般職員</t>
    <rPh sb="0" eb="1">
      <t>イチ</t>
    </rPh>
    <rPh sb="1" eb="2">
      <t>ハン</t>
    </rPh>
    <rPh sb="2" eb="3">
      <t>ショク</t>
    </rPh>
    <rPh sb="3" eb="4">
      <t>イン</t>
    </rPh>
    <phoneticPr fontId="4"/>
  </si>
  <si>
    <t>一般職員のうち一般行政職員</t>
    <rPh sb="0" eb="2">
      <t>イッパン</t>
    </rPh>
    <rPh sb="2" eb="4">
      <t>ショクイン</t>
    </rPh>
    <rPh sb="7" eb="9">
      <t>イッパン</t>
    </rPh>
    <rPh sb="9" eb="11">
      <t>ギョウセイ</t>
    </rPh>
    <rPh sb="11" eb="13">
      <t>ショクイン</t>
    </rPh>
    <phoneticPr fontId="4"/>
  </si>
  <si>
    <t>一般職員のうち技能労務職員</t>
    <rPh sb="0" eb="2">
      <t>イッパン</t>
    </rPh>
    <rPh sb="2" eb="4">
      <t>ショクイン</t>
    </rPh>
    <rPh sb="7" eb="9">
      <t>ギノウ</t>
    </rPh>
    <rPh sb="9" eb="11">
      <t>ロウム</t>
    </rPh>
    <rPh sb="11" eb="12">
      <t>ショク</t>
    </rPh>
    <phoneticPr fontId="4"/>
  </si>
  <si>
    <t>教育公務員</t>
    <rPh sb="0" eb="1">
      <t>キョウ</t>
    </rPh>
    <rPh sb="1" eb="2">
      <t>イク</t>
    </rPh>
    <rPh sb="2" eb="3">
      <t>コウ</t>
    </rPh>
    <rPh sb="3" eb="4">
      <t>ツトム</t>
    </rPh>
    <rPh sb="4" eb="5">
      <t>イン</t>
    </rPh>
    <phoneticPr fontId="4"/>
  </si>
  <si>
    <t>7.4.1</t>
    <phoneticPr fontId="4"/>
  </si>
  <si>
    <t>6.4.1～7.3.31</t>
    <phoneticPr fontId="4"/>
  </si>
  <si>
    <t>計</t>
    <rPh sb="0" eb="1">
      <t>ケイ</t>
    </rPh>
    <phoneticPr fontId="4"/>
  </si>
  <si>
    <t>大　学　卒</t>
    <rPh sb="0" eb="1">
      <t>ダイ</t>
    </rPh>
    <rPh sb="2" eb="3">
      <t>ガク</t>
    </rPh>
    <rPh sb="4" eb="5">
      <t>ソツ</t>
    </rPh>
    <phoneticPr fontId="4"/>
  </si>
  <si>
    <t>短　大　卒</t>
    <rPh sb="0" eb="1">
      <t>タン</t>
    </rPh>
    <rPh sb="2" eb="3">
      <t>ダイ</t>
    </rPh>
    <rPh sb="4" eb="5">
      <t>ソツ</t>
    </rPh>
    <phoneticPr fontId="4"/>
  </si>
  <si>
    <t>高　校　卒</t>
    <rPh sb="0" eb="1">
      <t>タカ</t>
    </rPh>
    <rPh sb="2" eb="3">
      <t>コウ</t>
    </rPh>
    <rPh sb="4" eb="5">
      <t>ソツ</t>
    </rPh>
    <phoneticPr fontId="4"/>
  </si>
  <si>
    <t>中　学　卒</t>
    <rPh sb="0" eb="1">
      <t>ナカ</t>
    </rPh>
    <rPh sb="2" eb="3">
      <t>ガク</t>
    </rPh>
    <rPh sb="4" eb="5">
      <t>ソツ</t>
    </rPh>
    <phoneticPr fontId="4"/>
  </si>
  <si>
    <t>大学卒</t>
    <rPh sb="0" eb="1">
      <t>ダイ</t>
    </rPh>
    <rPh sb="1" eb="2">
      <t>ガク</t>
    </rPh>
    <rPh sb="2" eb="3">
      <t>ソツ</t>
    </rPh>
    <phoneticPr fontId="4"/>
  </si>
  <si>
    <t>短大卒</t>
    <rPh sb="0" eb="1">
      <t>タン</t>
    </rPh>
    <rPh sb="1" eb="2">
      <t>ダイ</t>
    </rPh>
    <rPh sb="2" eb="3">
      <t>ソツ</t>
    </rPh>
    <phoneticPr fontId="4"/>
  </si>
  <si>
    <t>高校卒</t>
    <rPh sb="0" eb="1">
      <t>タカ</t>
    </rPh>
    <rPh sb="1" eb="2">
      <t>コウ</t>
    </rPh>
    <rPh sb="2" eb="3">
      <t>ソツ</t>
    </rPh>
    <phoneticPr fontId="4"/>
  </si>
  <si>
    <t>中学卒</t>
    <rPh sb="0" eb="1">
      <t>ナカ</t>
    </rPh>
    <rPh sb="1" eb="2">
      <t>ガク</t>
    </rPh>
    <rPh sb="2" eb="3">
      <t>ソツ</t>
    </rPh>
    <phoneticPr fontId="4"/>
  </si>
  <si>
    <t>うち試験</t>
    <rPh sb="2" eb="4">
      <t>シケン</t>
    </rPh>
    <phoneticPr fontId="4"/>
  </si>
  <si>
    <t>退職事由別退職者数（全職員）</t>
    <rPh sb="0" eb="2">
      <t>タイショク</t>
    </rPh>
    <rPh sb="2" eb="4">
      <t>ジユウ</t>
    </rPh>
    <rPh sb="4" eb="5">
      <t>ベツ</t>
    </rPh>
    <rPh sb="5" eb="8">
      <t>タイショクシャ</t>
    </rPh>
    <rPh sb="7" eb="8">
      <t>シャ</t>
    </rPh>
    <rPh sb="8" eb="9">
      <t>スウ</t>
    </rPh>
    <rPh sb="10" eb="11">
      <t>ゼン</t>
    </rPh>
    <rPh sb="11" eb="13">
      <t>ショクイン</t>
    </rPh>
    <phoneticPr fontId="4"/>
  </si>
  <si>
    <t>市　町　村</t>
    <rPh sb="0" eb="1">
      <t>シ</t>
    </rPh>
    <rPh sb="2" eb="3">
      <t>チョウ</t>
    </rPh>
    <rPh sb="4" eb="5">
      <t>ムラ</t>
    </rPh>
    <phoneticPr fontId="4"/>
  </si>
  <si>
    <t>退職手当を
支給された
職員合計
(ﾊ～ﾖの計)</t>
    <rPh sb="0" eb="2">
      <t>タイショク</t>
    </rPh>
    <rPh sb="2" eb="4">
      <t>テアテ</t>
    </rPh>
    <rPh sb="6" eb="8">
      <t>シキュウ</t>
    </rPh>
    <rPh sb="12" eb="14">
      <t>ショクイン</t>
    </rPh>
    <rPh sb="14" eb="16">
      <t>ゴウケイ</t>
    </rPh>
    <rPh sb="22" eb="23">
      <t>ケイ</t>
    </rPh>
    <phoneticPr fontId="4"/>
  </si>
  <si>
    <t>11年以上25年未満勤続後の
定年退職等（条例（案）第４条）</t>
    <rPh sb="2" eb="3">
      <t>ネン</t>
    </rPh>
    <rPh sb="3" eb="5">
      <t>イジョウ</t>
    </rPh>
    <rPh sb="7" eb="8">
      <t>ネン</t>
    </rPh>
    <rPh sb="8" eb="10">
      <t>ミマン</t>
    </rPh>
    <rPh sb="10" eb="12">
      <t>キンゾク</t>
    </rPh>
    <rPh sb="12" eb="13">
      <t>ゴ</t>
    </rPh>
    <rPh sb="15" eb="17">
      <t>テイネン</t>
    </rPh>
    <rPh sb="17" eb="20">
      <t>タイショクトウ</t>
    </rPh>
    <rPh sb="24" eb="25">
      <t>アン</t>
    </rPh>
    <phoneticPr fontId="4"/>
  </si>
  <si>
    <t>25年以上勤続後の
定年退職等（条例（案）第５条）</t>
    <rPh sb="3" eb="5">
      <t>イジョウ</t>
    </rPh>
    <phoneticPr fontId="4"/>
  </si>
  <si>
    <t>昭和37年
改正条例（案）
附則
第５項
の適用者</t>
    <rPh sb="0" eb="2">
      <t>ショウワ</t>
    </rPh>
    <rPh sb="4" eb="5">
      <t>ネン</t>
    </rPh>
    <rPh sb="6" eb="8">
      <t>カイセイ</t>
    </rPh>
    <rPh sb="8" eb="10">
      <t>ジョウレイ</t>
    </rPh>
    <rPh sb="11" eb="12">
      <t>アン</t>
    </rPh>
    <rPh sb="14" eb="16">
      <t>フソク</t>
    </rPh>
    <rPh sb="17" eb="18">
      <t>ダイ</t>
    </rPh>
    <rPh sb="19" eb="20">
      <t>コウ</t>
    </rPh>
    <rPh sb="22" eb="25">
      <t>テキヨウシャ</t>
    </rPh>
    <phoneticPr fontId="4"/>
  </si>
  <si>
    <t>手 当 の
一 部 の
支給制限
規定該当者
(ﾊ～ﾀの内訳)</t>
    <rPh sb="0" eb="1">
      <t>テ</t>
    </rPh>
    <rPh sb="2" eb="3">
      <t>トウ</t>
    </rPh>
    <rPh sb="6" eb="7">
      <t>イチ</t>
    </rPh>
    <rPh sb="8" eb="9">
      <t>ブ</t>
    </rPh>
    <rPh sb="12" eb="14">
      <t>シキュウ</t>
    </rPh>
    <rPh sb="14" eb="16">
      <t>セイゲン</t>
    </rPh>
    <rPh sb="17" eb="19">
      <t>キテイ</t>
    </rPh>
    <rPh sb="19" eb="22">
      <t>ガイトウシャ</t>
    </rPh>
    <phoneticPr fontId="4"/>
  </si>
  <si>
    <t>手 当 の
基本額の
最高限度
制限規定
該 当 者
(ﾊ～ﾀの内訳)</t>
    <rPh sb="0" eb="1">
      <t>テ</t>
    </rPh>
    <rPh sb="2" eb="3">
      <t>トウ</t>
    </rPh>
    <rPh sb="6" eb="8">
      <t>キホン</t>
    </rPh>
    <rPh sb="8" eb="9">
      <t>ガク</t>
    </rPh>
    <rPh sb="11" eb="13">
      <t>サイコウ</t>
    </rPh>
    <rPh sb="13" eb="15">
      <t>ゲンド</t>
    </rPh>
    <rPh sb="16" eb="18">
      <t>セイゲン</t>
    </rPh>
    <rPh sb="18" eb="20">
      <t>キテイ</t>
    </rPh>
    <rPh sb="21" eb="22">
      <t>カ</t>
    </rPh>
    <rPh sb="23" eb="24">
      <t>トウ</t>
    </rPh>
    <rPh sb="25" eb="26">
      <t>モノ</t>
    </rPh>
    <rPh sb="32" eb="34">
      <t>ウチワケ</t>
    </rPh>
    <phoneticPr fontId="4"/>
  </si>
  <si>
    <t>計
（ﾆ～ﾄの計）</t>
    <rPh sb="0" eb="1">
      <t>ケイ</t>
    </rPh>
    <rPh sb="7" eb="8">
      <t>ケイ</t>
    </rPh>
    <phoneticPr fontId="4"/>
  </si>
  <si>
    <t>勤続11年
未満の
応募認定</t>
    <rPh sb="0" eb="2">
      <t>キンゾク</t>
    </rPh>
    <rPh sb="4" eb="5">
      <t>ネン</t>
    </rPh>
    <rPh sb="6" eb="8">
      <t>ミマン</t>
    </rPh>
    <rPh sb="10" eb="12">
      <t>オウボ</t>
    </rPh>
    <rPh sb="12" eb="14">
      <t>ニンテイ</t>
    </rPh>
    <phoneticPr fontId="4"/>
  </si>
  <si>
    <t>計
（ﾘ～ﾙの計）</t>
    <rPh sb="0" eb="1">
      <t>ケイ</t>
    </rPh>
    <rPh sb="7" eb="8">
      <t>ケイ</t>
    </rPh>
    <phoneticPr fontId="4"/>
  </si>
  <si>
    <t>勤続11～
25年未満
の応募認定</t>
    <rPh sb="0" eb="2">
      <t>キンゾク</t>
    </rPh>
    <rPh sb="8" eb="9">
      <t>ネン</t>
    </rPh>
    <rPh sb="9" eb="11">
      <t>ミマン</t>
    </rPh>
    <rPh sb="13" eb="15">
      <t>オウボ</t>
    </rPh>
    <rPh sb="15" eb="17">
      <t>ニンテイ</t>
    </rPh>
    <phoneticPr fontId="4"/>
  </si>
  <si>
    <t>計
（ﾜ～ﾖの計）</t>
    <rPh sb="0" eb="1">
      <t>ケイ</t>
    </rPh>
    <rPh sb="7" eb="8">
      <t>ケイ</t>
    </rPh>
    <phoneticPr fontId="4"/>
  </si>
  <si>
    <t>勤続25年
以上の
応募認定</t>
    <rPh sb="0" eb="2">
      <t>キンゾク</t>
    </rPh>
    <rPh sb="4" eb="5">
      <t>ネン</t>
    </rPh>
    <rPh sb="6" eb="8">
      <t>イジョウ</t>
    </rPh>
    <rPh sb="10" eb="12">
      <t>オウボ</t>
    </rPh>
    <rPh sb="12" eb="14">
      <t>ニンテイ</t>
    </rPh>
    <phoneticPr fontId="4"/>
  </si>
  <si>
    <t>計
（ｿ～ﾈの計）</t>
    <rPh sb="0" eb="1">
      <t>ケイ</t>
    </rPh>
    <rPh sb="7" eb="8">
      <t>ケイ</t>
    </rPh>
    <phoneticPr fontId="4"/>
  </si>
  <si>
    <t>イ</t>
  </si>
  <si>
    <t>ロ</t>
  </si>
  <si>
    <t>ハ</t>
  </si>
  <si>
    <t>ニ</t>
  </si>
  <si>
    <t>ホ</t>
  </si>
  <si>
    <t>ヘ</t>
  </si>
  <si>
    <t>ト</t>
  </si>
  <si>
    <t>チ</t>
  </si>
  <si>
    <t>リ</t>
  </si>
  <si>
    <t>ヌ</t>
  </si>
  <si>
    <t>ル</t>
  </si>
  <si>
    <t>ヲ</t>
  </si>
  <si>
    <t>ワ</t>
  </si>
  <si>
    <t>職員区分別退職者数</t>
    <rPh sb="0" eb="2">
      <t>ショクイン</t>
    </rPh>
    <rPh sb="2" eb="4">
      <t>クブン</t>
    </rPh>
    <rPh sb="4" eb="5">
      <t>ベツ</t>
    </rPh>
    <rPh sb="5" eb="8">
      <t>タイショクシャ</t>
    </rPh>
    <rPh sb="7" eb="8">
      <t>シャ</t>
    </rPh>
    <rPh sb="8" eb="9">
      <t>スウ</t>
    </rPh>
    <phoneticPr fontId="4"/>
  </si>
  <si>
    <t>一　般　職　員</t>
    <rPh sb="0" eb="1">
      <t>イチ</t>
    </rPh>
    <rPh sb="2" eb="3">
      <t>ハン</t>
    </rPh>
    <rPh sb="4" eb="5">
      <t>ショク</t>
    </rPh>
    <rPh sb="6" eb="7">
      <t>イン</t>
    </rPh>
    <phoneticPr fontId="4"/>
  </si>
  <si>
    <t>一般職員のうち
一 般 行 政 職</t>
    <rPh sb="0" eb="2">
      <t>イッパン</t>
    </rPh>
    <rPh sb="2" eb="4">
      <t>ショクイン</t>
    </rPh>
    <rPh sb="8" eb="9">
      <t>イチ</t>
    </rPh>
    <rPh sb="10" eb="11">
      <t>ハン</t>
    </rPh>
    <rPh sb="12" eb="13">
      <t>ギョウ</t>
    </rPh>
    <rPh sb="14" eb="15">
      <t>セイ</t>
    </rPh>
    <rPh sb="16" eb="17">
      <t>ショク</t>
    </rPh>
    <phoneticPr fontId="4"/>
  </si>
  <si>
    <t>教 育 公 務 員</t>
    <rPh sb="0" eb="1">
      <t>キョウ</t>
    </rPh>
    <rPh sb="2" eb="3">
      <t>イク</t>
    </rPh>
    <rPh sb="4" eb="5">
      <t>コウ</t>
    </rPh>
    <rPh sb="6" eb="7">
      <t>ツトム</t>
    </rPh>
    <rPh sb="8" eb="9">
      <t>イン</t>
    </rPh>
    <phoneticPr fontId="4"/>
  </si>
  <si>
    <t xml:space="preserve"> 6.4.1～
 7.3.31
 退職者数
 合　　　計</t>
  </si>
  <si>
    <t xml:space="preserve"> 左のうち
 退職手当を
 支給された
 職員合計</t>
    <rPh sb="1" eb="2">
      <t>ヒダリ</t>
    </rPh>
    <rPh sb="7" eb="9">
      <t>タイショク</t>
    </rPh>
    <rPh sb="9" eb="11">
      <t>テアテ</t>
    </rPh>
    <rPh sb="14" eb="16">
      <t>シキュウ</t>
    </rPh>
    <rPh sb="21" eb="23">
      <t>ショクイン</t>
    </rPh>
    <rPh sb="23" eb="25">
      <t>ゴウケイ</t>
    </rPh>
    <phoneticPr fontId="4"/>
  </si>
  <si>
    <t>第１５表　</t>
    <phoneticPr fontId="4"/>
  </si>
  <si>
    <t>第１６表　</t>
    <phoneticPr fontId="4"/>
  </si>
  <si>
    <t>第１表　特別職等の報酬月額等一覧（その１）（令和７年４月１日現在）</t>
    <rPh sb="0" eb="1">
      <t>ダイ</t>
    </rPh>
    <rPh sb="2" eb="3">
      <t>ヒョウ</t>
    </rPh>
    <rPh sb="4" eb="6">
      <t>トクベツ</t>
    </rPh>
    <rPh sb="6" eb="7">
      <t>ショク</t>
    </rPh>
    <rPh sb="7" eb="8">
      <t>ナド</t>
    </rPh>
    <rPh sb="9" eb="11">
      <t>ホウシュウ</t>
    </rPh>
    <rPh sb="11" eb="13">
      <t>ゲツガク</t>
    </rPh>
    <rPh sb="13" eb="14">
      <t>トウ</t>
    </rPh>
    <rPh sb="14" eb="16">
      <t>イチラン</t>
    </rPh>
    <rPh sb="22" eb="23">
      <t>レイ</t>
    </rPh>
    <rPh sb="23" eb="24">
      <t>ワ</t>
    </rPh>
    <rPh sb="25" eb="26">
      <t>ネン</t>
    </rPh>
    <rPh sb="27" eb="28">
      <t>ガツ</t>
    </rPh>
    <rPh sb="29" eb="30">
      <t>ニチ</t>
    </rPh>
    <rPh sb="30" eb="32">
      <t>ゲンザイ</t>
    </rPh>
    <phoneticPr fontId="4"/>
  </si>
  <si>
    <t xml:space="preserve">  （単位：人、千円）</t>
    <rPh sb="8" eb="9">
      <t>セン</t>
    </rPh>
    <phoneticPr fontId="4"/>
  </si>
  <si>
    <t>市町村長・副市町村長</t>
    <rPh sb="0" eb="2">
      <t>シチョウ</t>
    </rPh>
    <rPh sb="2" eb="4">
      <t>ソンチョウ</t>
    </rPh>
    <rPh sb="5" eb="6">
      <t>フク</t>
    </rPh>
    <rPh sb="6" eb="8">
      <t>シチョウ</t>
    </rPh>
    <rPh sb="8" eb="10">
      <t>ソンチョウ</t>
    </rPh>
    <phoneticPr fontId="4"/>
  </si>
  <si>
    <t>議長・副議長・議員</t>
    <rPh sb="0" eb="2">
      <t>ギチョウ</t>
    </rPh>
    <rPh sb="3" eb="6">
      <t>フクギチョウ</t>
    </rPh>
    <rPh sb="7" eb="9">
      <t>ギイン</t>
    </rPh>
    <phoneticPr fontId="4"/>
  </si>
  <si>
    <t>市町村長</t>
    <rPh sb="0" eb="2">
      <t>シチョウ</t>
    </rPh>
    <rPh sb="2" eb="4">
      <t>ソンチョウ</t>
    </rPh>
    <phoneticPr fontId="4"/>
  </si>
  <si>
    <t>副市町村長</t>
    <rPh sb="0" eb="1">
      <t>フク</t>
    </rPh>
    <rPh sb="1" eb="3">
      <t>シチョウ</t>
    </rPh>
    <rPh sb="3" eb="5">
      <t>ソンチョウ</t>
    </rPh>
    <phoneticPr fontId="4"/>
  </si>
  <si>
    <t>議長</t>
    <rPh sb="0" eb="2">
      <t>ギチョウ</t>
    </rPh>
    <phoneticPr fontId="4"/>
  </si>
  <si>
    <t>副議長</t>
    <rPh sb="0" eb="3">
      <t>フクギチョウ</t>
    </rPh>
    <phoneticPr fontId="4"/>
  </si>
  <si>
    <t>議員</t>
    <rPh sb="0" eb="2">
      <t>ギイン</t>
    </rPh>
    <phoneticPr fontId="4"/>
  </si>
  <si>
    <t>適用年月日※</t>
    <phoneticPr fontId="4"/>
  </si>
  <si>
    <t>給料月額</t>
    <rPh sb="0" eb="2">
      <t>キュウリョウ</t>
    </rPh>
    <phoneticPr fontId="4"/>
  </si>
  <si>
    <t>適用年月日※</t>
    <rPh sb="0" eb="2">
      <t>テキヨウ</t>
    </rPh>
    <rPh sb="2" eb="5">
      <t>ネンガッピ</t>
    </rPh>
    <phoneticPr fontId="4"/>
  </si>
  <si>
    <t>定</t>
    <rPh sb="0" eb="1">
      <t>サダム</t>
    </rPh>
    <phoneticPr fontId="4"/>
  </si>
  <si>
    <t>報酬月額</t>
    <rPh sb="0" eb="2">
      <t>ホウシュウ</t>
    </rPh>
    <phoneticPr fontId="4"/>
  </si>
  <si>
    <t>定数</t>
    <rPh sb="0" eb="2">
      <t>テイスウ</t>
    </rPh>
    <phoneticPr fontId="4"/>
  </si>
  <si>
    <t>数</t>
    <rPh sb="0" eb="1">
      <t>カズ</t>
    </rPh>
    <phoneticPr fontId="4"/>
  </si>
  <si>
    <t>※※</t>
    <phoneticPr fontId="4"/>
  </si>
  <si>
    <t>H5.4. 1</t>
  </si>
  <si>
    <t>※</t>
    <phoneticPr fontId="4"/>
  </si>
  <si>
    <t>適用年月日は、現行の給料（報酬）額が支給されることとなった日付を意味する。（定数の適用年月日ではない。）</t>
    <rPh sb="0" eb="2">
      <t>テキヨウ</t>
    </rPh>
    <rPh sb="2" eb="5">
      <t>ネンガッピ</t>
    </rPh>
    <rPh sb="18" eb="20">
      <t>シキュウ</t>
    </rPh>
    <rPh sb="29" eb="31">
      <t>ヒヅケ</t>
    </rPh>
    <rPh sb="32" eb="34">
      <t>イミ</t>
    </rPh>
    <rPh sb="38" eb="40">
      <t>テイスウ</t>
    </rPh>
    <rPh sb="41" eb="43">
      <t>テキヨウ</t>
    </rPh>
    <rPh sb="43" eb="46">
      <t>ネンガッピ</t>
    </rPh>
    <phoneticPr fontId="4"/>
  </si>
  <si>
    <t>定数は、議長、副議長を除いた議員の定数である。</t>
    <phoneticPr fontId="4"/>
  </si>
  <si>
    <t>第１表　特別職等の報酬月額等一覧（その２）（令和７年４月１日現在）</t>
    <rPh sb="0" eb="1">
      <t>ダイ</t>
    </rPh>
    <rPh sb="2" eb="3">
      <t>ヒョウ</t>
    </rPh>
    <rPh sb="4" eb="6">
      <t>トクベツ</t>
    </rPh>
    <rPh sb="6" eb="7">
      <t>ショク</t>
    </rPh>
    <rPh sb="7" eb="8">
      <t>ナド</t>
    </rPh>
    <rPh sb="9" eb="11">
      <t>ホウシュウ</t>
    </rPh>
    <rPh sb="11" eb="13">
      <t>ゲツガク</t>
    </rPh>
    <rPh sb="13" eb="14">
      <t>トウ</t>
    </rPh>
    <rPh sb="14" eb="16">
      <t>イチラン</t>
    </rPh>
    <rPh sb="22" eb="23">
      <t>レイ</t>
    </rPh>
    <rPh sb="23" eb="24">
      <t>ワ</t>
    </rPh>
    <rPh sb="25" eb="26">
      <t>ネン</t>
    </rPh>
    <rPh sb="27" eb="28">
      <t>ガツ</t>
    </rPh>
    <rPh sb="29" eb="30">
      <t>ニチ</t>
    </rPh>
    <rPh sb="30" eb="32">
      <t>ゲンザイ</t>
    </rPh>
    <phoneticPr fontId="4"/>
  </si>
  <si>
    <t xml:space="preserve">  （単位：千円）</t>
    <rPh sb="6" eb="7">
      <t>セン</t>
    </rPh>
    <phoneticPr fontId="4"/>
  </si>
  <si>
    <t>教育委員会</t>
    <rPh sb="0" eb="2">
      <t>キョウイク</t>
    </rPh>
    <rPh sb="2" eb="5">
      <t>イインカイ</t>
    </rPh>
    <phoneticPr fontId="4"/>
  </si>
  <si>
    <t>選挙管理委員会</t>
    <rPh sb="0" eb="2">
      <t>センキョ</t>
    </rPh>
    <rPh sb="2" eb="4">
      <t>カンリ</t>
    </rPh>
    <rPh sb="4" eb="7">
      <t>イインカイ</t>
    </rPh>
    <phoneticPr fontId="4"/>
  </si>
  <si>
    <t>監査委員</t>
    <rPh sb="0" eb="2">
      <t>カンサ</t>
    </rPh>
    <rPh sb="2" eb="4">
      <t>イイン</t>
    </rPh>
    <phoneticPr fontId="4"/>
  </si>
  <si>
    <t>農業委員会</t>
    <rPh sb="0" eb="2">
      <t>ノウギョウ</t>
    </rPh>
    <rPh sb="2" eb="5">
      <t>イインカイ</t>
    </rPh>
    <phoneticPr fontId="4"/>
  </si>
  <si>
    <t>固定資産評価
審査委員会</t>
    <rPh sb="0" eb="2">
      <t>コテイ</t>
    </rPh>
    <rPh sb="2" eb="4">
      <t>シサン</t>
    </rPh>
    <rPh sb="4" eb="6">
      <t>ヒョウカ</t>
    </rPh>
    <rPh sb="7" eb="9">
      <t>シンサ</t>
    </rPh>
    <rPh sb="9" eb="12">
      <t>イインカイ</t>
    </rPh>
    <phoneticPr fontId="4"/>
  </si>
  <si>
    <t>教育長</t>
    <phoneticPr fontId="4"/>
  </si>
  <si>
    <t>委員</t>
    <rPh sb="0" eb="2">
      <t>イイン</t>
    </rPh>
    <phoneticPr fontId="4"/>
  </si>
  <si>
    <t>委員長</t>
    <rPh sb="0" eb="3">
      <t>イインチョウ</t>
    </rPh>
    <phoneticPr fontId="4"/>
  </si>
  <si>
    <t>識見を有するもの</t>
    <rPh sb="0" eb="2">
      <t>シキケン</t>
    </rPh>
    <rPh sb="3" eb="4">
      <t>ユウ</t>
    </rPh>
    <phoneticPr fontId="4"/>
  </si>
  <si>
    <t>会長</t>
    <rPh sb="0" eb="2">
      <t>カイチョウ</t>
    </rPh>
    <phoneticPr fontId="4"/>
  </si>
  <si>
    <t>代表監査委員</t>
    <rPh sb="0" eb="2">
      <t>ダイヒョウ</t>
    </rPh>
    <rPh sb="2" eb="4">
      <t>カンサ</t>
    </rPh>
    <rPh sb="4" eb="6">
      <t>イイン</t>
    </rPh>
    <phoneticPr fontId="4"/>
  </si>
  <si>
    <t>団体名</t>
    <rPh sb="0" eb="2">
      <t>ダンタイ</t>
    </rPh>
    <rPh sb="2" eb="3">
      <t>メイ</t>
    </rPh>
    <phoneticPr fontId="4"/>
  </si>
  <si>
    <t>常勤</t>
    <rPh sb="0" eb="2">
      <t>ジョウキン</t>
    </rPh>
    <phoneticPr fontId="4"/>
  </si>
  <si>
    <t>非常勤</t>
    <rPh sb="0" eb="3">
      <t>ヒジョウキン</t>
    </rPh>
    <phoneticPr fontId="4"/>
  </si>
  <si>
    <t>(27.0)</t>
    <phoneticPr fontId="4"/>
  </si>
  <si>
    <t>(32.0)</t>
    <phoneticPr fontId="4"/>
  </si>
  <si>
    <t>(19.0)</t>
    <phoneticPr fontId="4"/>
  </si>
  <si>
    <t>区
(24.0)</t>
    <rPh sb="0" eb="1">
      <t>ク</t>
    </rPh>
    <phoneticPr fontId="4"/>
  </si>
  <si>
    <t>区
(20.0)</t>
    <rPh sb="0" eb="1">
      <t>ク</t>
    </rPh>
    <phoneticPr fontId="4"/>
  </si>
  <si>
    <t>(5.0)</t>
  </si>
  <si>
    <t>(10.2)</t>
    <phoneticPr fontId="4"/>
  </si>
  <si>
    <t>(9.1)</t>
    <phoneticPr fontId="4"/>
  </si>
  <si>
    <t>船橋市</t>
    <rPh sb="0" eb="2">
      <t>フナバシ</t>
    </rPh>
    <rPh sb="2" eb="3">
      <t>シ</t>
    </rPh>
    <phoneticPr fontId="4"/>
  </si>
  <si>
    <t>(10.8)</t>
    <phoneticPr fontId="4"/>
  </si>
  <si>
    <t>(5.1)</t>
    <phoneticPr fontId="4"/>
  </si>
  <si>
    <t>(5.1)</t>
  </si>
  <si>
    <t>(7.0)</t>
    <phoneticPr fontId="4"/>
  </si>
  <si>
    <t>(9.6)</t>
    <phoneticPr fontId="4"/>
  </si>
  <si>
    <t>(6.5)</t>
    <phoneticPr fontId="4"/>
  </si>
  <si>
    <t>(7.6)</t>
    <phoneticPr fontId="4"/>
  </si>
  <si>
    <t>(7.2)</t>
    <phoneticPr fontId="4"/>
  </si>
  <si>
    <t>(7.9)</t>
    <phoneticPr fontId="4"/>
  </si>
  <si>
    <t>(7.7)</t>
    <phoneticPr fontId="4"/>
  </si>
  <si>
    <t>佐倉市</t>
    <rPh sb="0" eb="3">
      <t>サクラシ</t>
    </rPh>
    <phoneticPr fontId="4"/>
  </si>
  <si>
    <t>(8.1)</t>
    <phoneticPr fontId="4"/>
  </si>
  <si>
    <t>(6.4)</t>
    <phoneticPr fontId="4"/>
  </si>
  <si>
    <t>(6.0)</t>
    <phoneticPr fontId="4"/>
  </si>
  <si>
    <t>(7.3)</t>
    <phoneticPr fontId="4"/>
  </si>
  <si>
    <t>(9.0)</t>
    <phoneticPr fontId="4"/>
  </si>
  <si>
    <t>(8.0)</t>
    <phoneticPr fontId="4"/>
  </si>
  <si>
    <t>市原市</t>
    <rPh sb="0" eb="2">
      <t>イチハラ</t>
    </rPh>
    <rPh sb="2" eb="3">
      <t>シ</t>
    </rPh>
    <phoneticPr fontId="4"/>
  </si>
  <si>
    <t>(9.2)</t>
    <phoneticPr fontId="4"/>
  </si>
  <si>
    <t>(9.3)</t>
    <phoneticPr fontId="4"/>
  </si>
  <si>
    <t>(7.0)</t>
  </si>
  <si>
    <t>(7.4)</t>
    <phoneticPr fontId="4"/>
  </si>
  <si>
    <t>(6.8)</t>
    <phoneticPr fontId="4"/>
  </si>
  <si>
    <t>(8.6)</t>
    <phoneticPr fontId="4"/>
  </si>
  <si>
    <t>(9.5)</t>
    <phoneticPr fontId="4"/>
  </si>
  <si>
    <t>(8.0)</t>
  </si>
  <si>
    <t>(7.5)</t>
  </si>
  <si>
    <t>(7.5)</t>
    <phoneticPr fontId="4"/>
  </si>
  <si>
    <t>(8.2)</t>
    <phoneticPr fontId="4"/>
  </si>
  <si>
    <t>(10.0)</t>
    <phoneticPr fontId="4"/>
  </si>
  <si>
    <t>白井市</t>
    <rPh sb="0" eb="2">
      <t>シライ</t>
    </rPh>
    <rPh sb="2" eb="3">
      <t>シ</t>
    </rPh>
    <phoneticPr fontId="4"/>
  </si>
  <si>
    <t>(6.6)</t>
    <phoneticPr fontId="4"/>
  </si>
  <si>
    <t>富里市</t>
    <rPh sb="0" eb="1">
      <t>トミ</t>
    </rPh>
    <rPh sb="1" eb="3">
      <t>サトイチ</t>
    </rPh>
    <phoneticPr fontId="4"/>
  </si>
  <si>
    <t>(10.1)</t>
    <phoneticPr fontId="4"/>
  </si>
  <si>
    <t>大網白里市</t>
    <rPh sb="0" eb="4">
      <t>オオアミシラサト</t>
    </rPh>
    <rPh sb="4" eb="5">
      <t>シ</t>
    </rPh>
    <phoneticPr fontId="4"/>
  </si>
  <si>
    <t>(6.9)</t>
    <phoneticPr fontId="4"/>
  </si>
  <si>
    <t>神崎町</t>
    <rPh sb="0" eb="2">
      <t>カンザキ</t>
    </rPh>
    <rPh sb="2" eb="3">
      <t>マチ</t>
    </rPh>
    <phoneticPr fontId="4"/>
  </si>
  <si>
    <t>*104.4</t>
    <phoneticPr fontId="4"/>
  </si>
  <si>
    <t>*91.2</t>
    <phoneticPr fontId="4"/>
  </si>
  <si>
    <t>27.1</t>
    <phoneticPr fontId="12"/>
  </si>
  <si>
    <t>21.0</t>
    <phoneticPr fontId="4"/>
  </si>
  <si>
    <t>東庄町</t>
    <rPh sb="0" eb="1">
      <t>ヒガシ</t>
    </rPh>
    <rPh sb="1" eb="3">
      <t>ショウマチ</t>
    </rPh>
    <phoneticPr fontId="4"/>
  </si>
  <si>
    <t>(5.0)</t>
    <phoneticPr fontId="4"/>
  </si>
  <si>
    <t>(8.7)</t>
    <phoneticPr fontId="4"/>
  </si>
  <si>
    <t>(12.3)</t>
    <phoneticPr fontId="4"/>
  </si>
  <si>
    <t>(7.8)</t>
  </si>
  <si>
    <t>(4.7)</t>
    <phoneticPr fontId="4"/>
  </si>
  <si>
    <t>(3.6)</t>
    <phoneticPr fontId="4"/>
  </si>
  <si>
    <t>一宮町</t>
    <rPh sb="0" eb="1">
      <t>イチ</t>
    </rPh>
    <rPh sb="1" eb="3">
      <t>ミヤマチ</t>
    </rPh>
    <phoneticPr fontId="4"/>
  </si>
  <si>
    <t xml:space="preserve">3.5 　　半日額 </t>
    <rPh sb="6" eb="8">
      <t>ハンニチ</t>
    </rPh>
    <rPh sb="8" eb="9">
      <t>ガク</t>
    </rPh>
    <phoneticPr fontId="4"/>
  </si>
  <si>
    <t>(9.9)</t>
    <phoneticPr fontId="4"/>
  </si>
  <si>
    <t>長生村</t>
    <rPh sb="0" eb="3">
      <t>チョウセイムラ</t>
    </rPh>
    <phoneticPr fontId="4"/>
  </si>
  <si>
    <t>(8.8)</t>
    <phoneticPr fontId="4"/>
  </si>
  <si>
    <t>(5.5)</t>
    <phoneticPr fontId="4"/>
  </si>
  <si>
    <t>長南町</t>
    <rPh sb="0" eb="2">
      <t>チョウナン</t>
    </rPh>
    <rPh sb="2" eb="3">
      <t>マチ</t>
    </rPh>
    <phoneticPr fontId="4"/>
  </si>
  <si>
    <t>(5.7)</t>
    <phoneticPr fontId="4"/>
  </si>
  <si>
    <t>(5.2)</t>
    <phoneticPr fontId="4"/>
  </si>
  <si>
    <t xml:space="preserve">4.0 　　半日額 </t>
    <rPh sb="6" eb="8">
      <t>ハンニチ</t>
    </rPh>
    <rPh sb="8" eb="9">
      <t>ガク</t>
    </rPh>
    <phoneticPr fontId="4"/>
  </si>
  <si>
    <t>*18.5
(7.6)</t>
    <phoneticPr fontId="4"/>
  </si>
  <si>
    <t>4.0
半日額</t>
    <rPh sb="4" eb="7">
      <t>ハンニチガク</t>
    </rPh>
    <phoneticPr fontId="4"/>
  </si>
  <si>
    <t>3.5
半日額</t>
    <rPh sb="4" eb="7">
      <t>ハンニチガク</t>
    </rPh>
    <phoneticPr fontId="4"/>
  </si>
  <si>
    <t>(5.9)</t>
    <phoneticPr fontId="4"/>
  </si>
  <si>
    <t>*207.1</t>
    <phoneticPr fontId="4"/>
  </si>
  <si>
    <t>*119.7</t>
    <phoneticPr fontId="4"/>
  </si>
  <si>
    <t>*92.1</t>
    <phoneticPr fontId="4"/>
  </si>
  <si>
    <t>*258.4</t>
    <phoneticPr fontId="4"/>
  </si>
  <si>
    <t>(8.5)</t>
    <phoneticPr fontId="4"/>
  </si>
  <si>
    <t>※表中、*は年額、（　）は日額</t>
    <phoneticPr fontId="4"/>
  </si>
  <si>
    <t>（シート名）</t>
    <rPh sb="4" eb="5">
      <t>メイ</t>
    </rPh>
    <phoneticPr fontId="11"/>
  </si>
  <si>
    <t>Ⅰ-2</t>
    <phoneticPr fontId="11"/>
  </si>
  <si>
    <t>地方公共団体の一般職の任期付職員の採用等に関する法律に基づく条例の制定状況</t>
    <rPh sb="0" eb="2">
      <t>チホウ</t>
    </rPh>
    <rPh sb="2" eb="4">
      <t>コウキョウ</t>
    </rPh>
    <rPh sb="4" eb="6">
      <t>ダンタイ</t>
    </rPh>
    <rPh sb="7" eb="9">
      <t>イッパン</t>
    </rPh>
    <rPh sb="9" eb="10">
      <t>ショク</t>
    </rPh>
    <rPh sb="11" eb="13">
      <t>ニンキ</t>
    </rPh>
    <rPh sb="13" eb="14">
      <t>ツキ</t>
    </rPh>
    <rPh sb="14" eb="16">
      <t>ショクイン</t>
    </rPh>
    <rPh sb="17" eb="19">
      <t>サイヨウ</t>
    </rPh>
    <rPh sb="19" eb="20">
      <t>トウ</t>
    </rPh>
    <rPh sb="21" eb="22">
      <t>カン</t>
    </rPh>
    <rPh sb="24" eb="26">
      <t>ホウリツ</t>
    </rPh>
    <rPh sb="27" eb="28">
      <t>モト</t>
    </rPh>
    <rPh sb="30" eb="32">
      <t>ジョウレイ</t>
    </rPh>
    <rPh sb="33" eb="35">
      <t>セイテイ</t>
    </rPh>
    <rPh sb="35" eb="37">
      <t>ジョウキョウ</t>
    </rPh>
    <phoneticPr fontId="4"/>
  </si>
  <si>
    <t>Ⅰ-3-1①</t>
  </si>
  <si>
    <t>休暇等（その１）</t>
    <rPh sb="0" eb="2">
      <t>キュウカ</t>
    </rPh>
    <rPh sb="2" eb="3">
      <t>ナド</t>
    </rPh>
    <phoneticPr fontId="4"/>
  </si>
  <si>
    <t>Ⅰ-3-1②</t>
  </si>
  <si>
    <t>休暇等（その２）</t>
    <rPh sb="0" eb="2">
      <t>キュウカ</t>
    </rPh>
    <rPh sb="2" eb="3">
      <t>ナド</t>
    </rPh>
    <phoneticPr fontId="4"/>
  </si>
  <si>
    <t>Ⅰ-3-2①</t>
    <phoneticPr fontId="11"/>
  </si>
  <si>
    <t>ストレスチェックの実施状況（首長部局）</t>
    <phoneticPr fontId="11"/>
  </si>
  <si>
    <t>Ⅰ-3-2②</t>
    <phoneticPr fontId="11"/>
  </si>
  <si>
    <t>ストレスチェックの実施状況（首長部局）【組合等】</t>
    <phoneticPr fontId="11"/>
  </si>
  <si>
    <t>Ⅰ-4-1</t>
  </si>
  <si>
    <t>給与制度概要</t>
  </si>
  <si>
    <t>Ⅰ-4-2</t>
  </si>
  <si>
    <t>ラスパイレス指数</t>
  </si>
  <si>
    <t>Ⅰ-7-1</t>
  </si>
  <si>
    <t>人材育成等に関する調査結果</t>
  </si>
  <si>
    <t>Ⅰ-8-1</t>
  </si>
  <si>
    <t>人事評価に関する調査結果</t>
    <rPh sb="0" eb="2">
      <t>ジンジ</t>
    </rPh>
    <rPh sb="2" eb="4">
      <t>ヒョウカ</t>
    </rPh>
    <phoneticPr fontId="11"/>
  </si>
  <si>
    <t>Ⅱ-1①</t>
  </si>
  <si>
    <t>大部門別職員数の増減状況</t>
    <phoneticPr fontId="11"/>
  </si>
  <si>
    <t>Ⅱ-1②</t>
  </si>
  <si>
    <t>大部門別職員数の増減状況【組合等】</t>
    <phoneticPr fontId="11"/>
  </si>
  <si>
    <t>Ⅱ-2①</t>
  </si>
  <si>
    <t>部門別職員数の状況</t>
    <phoneticPr fontId="11"/>
  </si>
  <si>
    <t>Ⅱ-2②</t>
  </si>
  <si>
    <t>部門別職員数の状況【組合等】</t>
    <phoneticPr fontId="11"/>
  </si>
  <si>
    <t>Ⅱ-3①</t>
  </si>
  <si>
    <t>職員数に関する調（普通会計関係　―　各部門の計）</t>
    <phoneticPr fontId="11"/>
  </si>
  <si>
    <t>Ⅱ-3②</t>
  </si>
  <si>
    <t>職員数に関する調（普通会計関係　―　各部門の計）【組合等】</t>
    <phoneticPr fontId="11"/>
  </si>
  <si>
    <t>Ⅱ-4①</t>
  </si>
  <si>
    <t>Ⅱ-4②</t>
  </si>
  <si>
    <t>部門別職員数に関する調（普通会計関係）【組合等】</t>
    <rPh sb="0" eb="2">
      <t>ブモン</t>
    </rPh>
    <rPh sb="2" eb="3">
      <t>ベツ</t>
    </rPh>
    <rPh sb="3" eb="6">
      <t>ショクインスウ</t>
    </rPh>
    <rPh sb="7" eb="8">
      <t>カン</t>
    </rPh>
    <rPh sb="10" eb="11">
      <t>シラ</t>
    </rPh>
    <rPh sb="12" eb="14">
      <t>フツウ</t>
    </rPh>
    <rPh sb="14" eb="16">
      <t>カイケイ</t>
    </rPh>
    <rPh sb="16" eb="18">
      <t>カンケイ</t>
    </rPh>
    <phoneticPr fontId="4"/>
  </si>
  <si>
    <t>Ⅱ-5①</t>
  </si>
  <si>
    <t>職種別職員数に関する調</t>
    <phoneticPr fontId="11"/>
  </si>
  <si>
    <t>Ⅱ-5②</t>
  </si>
  <si>
    <t>職種別職員数に関する調【組合等】</t>
    <phoneticPr fontId="11"/>
  </si>
  <si>
    <t>Ⅱ-6①</t>
  </si>
  <si>
    <t>年齢別職員数に関する調</t>
    <phoneticPr fontId="11"/>
  </si>
  <si>
    <t>Ⅱ-6②</t>
  </si>
  <si>
    <t>年齢別職員数に関する調【組合等】</t>
    <phoneticPr fontId="11"/>
  </si>
  <si>
    <t>Ⅲ-1①</t>
  </si>
  <si>
    <t>職種別一人当り給料月額</t>
    <phoneticPr fontId="11"/>
  </si>
  <si>
    <t>Ⅲ-1②</t>
  </si>
  <si>
    <t>職種別一人当り給料月額【組合等】</t>
    <phoneticPr fontId="11"/>
  </si>
  <si>
    <t>Ⅲ-2①</t>
  </si>
  <si>
    <t>職種別一人当り諸手当月額</t>
    <phoneticPr fontId="11"/>
  </si>
  <si>
    <t>Ⅲ-2②</t>
  </si>
  <si>
    <t>職種別一人当り諸手当月額【組合等】</t>
    <phoneticPr fontId="11"/>
  </si>
  <si>
    <t>Ⅲ-3①</t>
  </si>
  <si>
    <t>職種別一人当り期末勤勉手当年額</t>
    <phoneticPr fontId="11"/>
  </si>
  <si>
    <t>Ⅲ-3②</t>
  </si>
  <si>
    <t>職種別一人当り期末勤勉手当年額【組合等】</t>
    <phoneticPr fontId="11"/>
  </si>
  <si>
    <t>Ⅲ-4</t>
  </si>
  <si>
    <t>職種別・学歴別職員数、平均給料月額、平均経験年数及び平均年齢（一般行政職  全学歴）</t>
    <phoneticPr fontId="11"/>
  </si>
  <si>
    <t>Ⅲ-5</t>
  </si>
  <si>
    <t>職種別・学歴別職員数、平均給料月額、平均経験年数及び平均年齢（一般行政職  大学卒）</t>
    <phoneticPr fontId="11"/>
  </si>
  <si>
    <t>Ⅲ-6</t>
  </si>
  <si>
    <t>職種別・学歴別職員数、平均給料月額、平均経験年数及び平均年齢（一般行政職　短大卒）</t>
    <phoneticPr fontId="11"/>
  </si>
  <si>
    <t>Ⅲ-7</t>
  </si>
  <si>
    <t>職種別・学歴別職員数、平均給料月額、平均経験年数及び平均年齢（一般行政職　高校卒）</t>
    <phoneticPr fontId="11"/>
  </si>
  <si>
    <t>Ⅲ-8</t>
  </si>
  <si>
    <t>職種別・学歴別職員数、平均給料月額、平均経験年数及び平均年齢（一般行政職　中学卒）</t>
    <phoneticPr fontId="11"/>
  </si>
  <si>
    <t>Ⅲ-9</t>
  </si>
  <si>
    <t>職種別・学歴別職員数、平均給料月額、平均経験年数及び平均年齢（技能労務職　全学歴）</t>
    <phoneticPr fontId="11"/>
  </si>
  <si>
    <t>Ⅲ-10①</t>
  </si>
  <si>
    <t>職員数及び給与の状況（全職種）</t>
  </si>
  <si>
    <t>Ⅲ-10②</t>
  </si>
  <si>
    <t>職員数及び給与の状況（全職種）【組合等】</t>
    <phoneticPr fontId="11"/>
  </si>
  <si>
    <t>Ⅲ-11①</t>
  </si>
  <si>
    <t>職員数及び給与の状況（一般行政職）</t>
    <phoneticPr fontId="11"/>
  </si>
  <si>
    <t>Ⅲ-11②</t>
  </si>
  <si>
    <t>職員数及び給与の状況（一般行政職）【組合等】</t>
    <phoneticPr fontId="11"/>
  </si>
  <si>
    <t>Ⅲ-12①</t>
  </si>
  <si>
    <t>職員数及び給与の状況（技能労務職）</t>
  </si>
  <si>
    <t>Ⅲ-12②</t>
  </si>
  <si>
    <t>職員数及び給与の状況（技能労務職）【組合等】</t>
    <phoneticPr fontId="11"/>
  </si>
  <si>
    <t>Ⅲ-13</t>
  </si>
  <si>
    <t>Ⅲ-14①</t>
  </si>
  <si>
    <t>団体区分別、職員区分別、退職事由別、年齢別退職者数及び退職手当額(1)市町村</t>
    <phoneticPr fontId="11"/>
  </si>
  <si>
    <t>Ⅲ-14②</t>
  </si>
  <si>
    <t>団体区分別、職員区分別、退職事由別、年齢別退職者数及び退職手当額(2)市</t>
    <phoneticPr fontId="11"/>
  </si>
  <si>
    <t>Ⅲ-14③</t>
  </si>
  <si>
    <t>団体区分別、職員区分別、退職事由別、年齢別退職者数及び退職手当額(3)町村</t>
    <phoneticPr fontId="11"/>
  </si>
  <si>
    <t>Ⅲ-15</t>
    <phoneticPr fontId="11"/>
  </si>
  <si>
    <t>Ⅲ-16</t>
  </si>
  <si>
    <t>Ⅳ-1</t>
  </si>
  <si>
    <t>Ⅳ-2</t>
  </si>
  <si>
    <t>Ⅴ-1①</t>
  </si>
  <si>
    <t>特別職等の報酬月額等一覧（その１）</t>
    <phoneticPr fontId="11"/>
  </si>
  <si>
    <t>Ⅴ-1②</t>
  </si>
  <si>
    <t>特別職等の報酬月額等一覧（その２）</t>
    <phoneticPr fontId="11"/>
  </si>
  <si>
    <t>Ⅴ-2</t>
  </si>
  <si>
    <t>特別職等の期末手当支給割合</t>
    <phoneticPr fontId="11"/>
  </si>
  <si>
    <t>退職事由別退職者数（全職員）</t>
    <phoneticPr fontId="11"/>
  </si>
  <si>
    <t>職員区分別退職者数</t>
    <rPh sb="0" eb="2">
      <t>ショクイン</t>
    </rPh>
    <rPh sb="2" eb="5">
      <t>クブンベツ</t>
    </rPh>
    <rPh sb="5" eb="9">
      <t>タイショクシャスウ</t>
    </rPh>
    <phoneticPr fontId="11"/>
  </si>
  <si>
    <t>市町村職員の状況（令和7年）表データ　目次</t>
    <rPh sb="0" eb="3">
      <t>シチョウソン</t>
    </rPh>
    <rPh sb="3" eb="5">
      <t>ショクイン</t>
    </rPh>
    <rPh sb="6" eb="8">
      <t>ジョウキョウ</t>
    </rPh>
    <rPh sb="9" eb="11">
      <t>レイワ</t>
    </rPh>
    <rPh sb="12" eb="13">
      <t>ネン</t>
    </rPh>
    <rPh sb="14" eb="15">
      <t>ヒョウ</t>
    </rPh>
    <rPh sb="19" eb="21">
      <t>モクジ</t>
    </rPh>
    <phoneticPr fontId="11"/>
  </si>
  <si>
    <t>（参考）団体別任期付職員の状況等一覧</t>
    <phoneticPr fontId="4"/>
  </si>
  <si>
    <t>表Ⅰ－２地方公共団体の一般職の任期付職員の採用等に関する法律に基づく条例の制定状況</t>
    <rPh sb="0" eb="1">
      <t>オモテ</t>
    </rPh>
    <rPh sb="4" eb="6">
      <t>チホウ</t>
    </rPh>
    <rPh sb="6" eb="8">
      <t>コウキョウ</t>
    </rPh>
    <rPh sb="8" eb="10">
      <t>ダンタイ</t>
    </rPh>
    <rPh sb="11" eb="13">
      <t>イッパン</t>
    </rPh>
    <rPh sb="13" eb="14">
      <t>ショク</t>
    </rPh>
    <rPh sb="15" eb="17">
      <t>ニンキ</t>
    </rPh>
    <rPh sb="17" eb="18">
      <t>フ</t>
    </rPh>
    <rPh sb="18" eb="20">
      <t>ショクイン</t>
    </rPh>
    <rPh sb="21" eb="23">
      <t>サイヨウ</t>
    </rPh>
    <rPh sb="23" eb="24">
      <t>トウ</t>
    </rPh>
    <rPh sb="25" eb="26">
      <t>カン</t>
    </rPh>
    <rPh sb="28" eb="30">
      <t>ホウリツ</t>
    </rPh>
    <rPh sb="31" eb="32">
      <t>モト</t>
    </rPh>
    <rPh sb="34" eb="36">
      <t>ジョウレイ</t>
    </rPh>
    <rPh sb="37" eb="39">
      <t>セイテイ</t>
    </rPh>
    <rPh sb="39" eb="41">
      <t>ジョウキョウ</t>
    </rPh>
    <phoneticPr fontId="4"/>
  </si>
  <si>
    <t xml:space="preserve">  ※本項目に係る調査は概ね4年に1度実施。以下の表は令和6年の内容です。（次回調査実施は令和10年度）</t>
    <phoneticPr fontId="4"/>
  </si>
  <si>
    <t>（令和6年4月1日現在）</t>
    <phoneticPr fontId="4"/>
  </si>
  <si>
    <t>法3条1項に基づく採用を行うための規定（特定任期付職員）</t>
  </si>
  <si>
    <t>法3条2項に基づく採用を行うための規定（一般任期付職員）</t>
  </si>
  <si>
    <t>法5条1項に基づく採用を行うための規定</t>
  </si>
  <si>
    <t>法5条2項に基づく採用を行うための規定</t>
  </si>
  <si>
    <t>法5条3項に基づく採用を行うための規定</t>
  </si>
  <si>
    <t>千葉市</t>
    <rPh sb="0" eb="2">
      <t>チバ</t>
    </rPh>
    <rPh sb="2" eb="3">
      <t>シ</t>
    </rPh>
    <phoneticPr fontId="4"/>
  </si>
  <si>
    <t>○</t>
  </si>
  <si>
    <t/>
  </si>
  <si>
    <t>横芝光町</t>
    <rPh sb="0" eb="2">
      <t>ヨコシバ</t>
    </rPh>
    <rPh sb="2" eb="3">
      <t>ヒカリ</t>
    </rPh>
    <phoneticPr fontId="4"/>
  </si>
  <si>
    <t>制定団体数</t>
    <rPh sb="0" eb="2">
      <t>セイテイ</t>
    </rPh>
    <rPh sb="2" eb="4">
      <t>ダンタイ</t>
    </rPh>
    <rPh sb="4" eb="5">
      <t>スウ</t>
    </rPh>
    <phoneticPr fontId="4"/>
  </si>
  <si>
    <t>○は制定済み</t>
    <rPh sb="2" eb="4">
      <t>セイテイ</t>
    </rPh>
    <rPh sb="4" eb="5">
      <t>ズ</t>
    </rPh>
    <phoneticPr fontId="4"/>
  </si>
  <si>
    <t>表Ⅰ－３－１　休暇等（その１）</t>
    <rPh sb="0" eb="1">
      <t>ヒョウ</t>
    </rPh>
    <rPh sb="7" eb="9">
      <t>キュウカ</t>
    </rPh>
    <rPh sb="9" eb="10">
      <t>トウ</t>
    </rPh>
    <phoneticPr fontId="4"/>
  </si>
  <si>
    <t>令和７年４月１日現在</t>
    <phoneticPr fontId="4"/>
  </si>
  <si>
    <t>1 公民としての権利行使</t>
    <rPh sb="2" eb="4">
      <t>コウミン</t>
    </rPh>
    <rPh sb="8" eb="10">
      <t>ケンリ</t>
    </rPh>
    <rPh sb="10" eb="12">
      <t>コウシ</t>
    </rPh>
    <phoneticPr fontId="4"/>
  </si>
  <si>
    <t>2 証人等として出頭</t>
    <rPh sb="2" eb="5">
      <t>ショウニンナド</t>
    </rPh>
    <rPh sb="8" eb="10">
      <t>シュットウ</t>
    </rPh>
    <phoneticPr fontId="4"/>
  </si>
  <si>
    <r>
      <t>3</t>
    </r>
    <r>
      <rPr>
        <sz val="12"/>
        <rFont val="ＭＳ ゴシック"/>
        <family val="3"/>
        <charset val="128"/>
      </rPr>
      <t xml:space="preserve"> 骨髄提供休暇</t>
    </r>
    <rPh sb="2" eb="4">
      <t>コツズイ</t>
    </rPh>
    <rPh sb="4" eb="6">
      <t>テイキョウ</t>
    </rPh>
    <rPh sb="6" eb="8">
      <t>キュウカ</t>
    </rPh>
    <phoneticPr fontId="4"/>
  </si>
  <si>
    <r>
      <t>4</t>
    </r>
    <r>
      <rPr>
        <sz val="12"/>
        <rFont val="ＭＳ ゴシック"/>
        <family val="3"/>
        <charset val="128"/>
      </rPr>
      <t xml:space="preserve"> ボランティア休暇</t>
    </r>
    <rPh sb="8" eb="10">
      <t>キュウカ</t>
    </rPh>
    <phoneticPr fontId="4"/>
  </si>
  <si>
    <r>
      <t>5</t>
    </r>
    <r>
      <rPr>
        <sz val="12"/>
        <rFont val="ＭＳ ゴシック"/>
        <family val="3"/>
        <charset val="128"/>
      </rPr>
      <t xml:space="preserve"> 結婚休暇</t>
    </r>
    <rPh sb="2" eb="4">
      <t>ケッコン</t>
    </rPh>
    <rPh sb="4" eb="6">
      <t>キュウカ</t>
    </rPh>
    <phoneticPr fontId="4"/>
  </si>
  <si>
    <t>6 不妊治療休暇</t>
    <rPh sb="2" eb="4">
      <t>フニン</t>
    </rPh>
    <rPh sb="4" eb="6">
      <t>チリョウ</t>
    </rPh>
    <rPh sb="6" eb="8">
      <t>キュウカ</t>
    </rPh>
    <phoneticPr fontId="68"/>
  </si>
  <si>
    <t>7 産前休暇</t>
    <rPh sb="2" eb="4">
      <t>サンゼン</t>
    </rPh>
    <rPh sb="4" eb="6">
      <t>キュウカ</t>
    </rPh>
    <phoneticPr fontId="4"/>
  </si>
  <si>
    <t>8 産後休暇</t>
    <rPh sb="2" eb="4">
      <t>サンゴ</t>
    </rPh>
    <rPh sb="4" eb="6">
      <t>キュウカ</t>
    </rPh>
    <phoneticPr fontId="4"/>
  </si>
  <si>
    <t>9 子の保育</t>
    <rPh sb="2" eb="3">
      <t>コ</t>
    </rPh>
    <rPh sb="4" eb="5">
      <t>タモツ</t>
    </rPh>
    <rPh sb="5" eb="6">
      <t>イク</t>
    </rPh>
    <phoneticPr fontId="4"/>
  </si>
  <si>
    <t>10 妻の出産</t>
    <rPh sb="3" eb="4">
      <t>ツマ</t>
    </rPh>
    <rPh sb="5" eb="7">
      <t>シュッサン</t>
    </rPh>
    <phoneticPr fontId="4"/>
  </si>
  <si>
    <t>11 育児参加</t>
    <rPh sb="3" eb="5">
      <t>イクジ</t>
    </rPh>
    <rPh sb="5" eb="7">
      <t>サンカ</t>
    </rPh>
    <phoneticPr fontId="4"/>
  </si>
  <si>
    <t>12 子の看護</t>
    <rPh sb="3" eb="4">
      <t>コ</t>
    </rPh>
    <rPh sb="5" eb="7">
      <t>カンゴ</t>
    </rPh>
    <phoneticPr fontId="4"/>
  </si>
  <si>
    <t>付与日数</t>
    <rPh sb="0" eb="2">
      <t>フヨ</t>
    </rPh>
    <rPh sb="2" eb="4">
      <t>ニッスウ</t>
    </rPh>
    <phoneticPr fontId="4"/>
  </si>
  <si>
    <t>付与時間</t>
    <rPh sb="0" eb="2">
      <t>フヨ</t>
    </rPh>
    <rPh sb="2" eb="4">
      <t>ジカン</t>
    </rPh>
    <phoneticPr fontId="4"/>
  </si>
  <si>
    <t>対象期間
（生後）</t>
    <rPh sb="0" eb="2">
      <t>タイショウ</t>
    </rPh>
    <rPh sb="2" eb="4">
      <t>キカン</t>
    </rPh>
    <rPh sb="6" eb="8">
      <t>セイゴ</t>
    </rPh>
    <phoneticPr fontId="4"/>
  </si>
  <si>
    <t>必要</t>
  </si>
  <si>
    <t>5日</t>
    <rPh sb="1" eb="2">
      <t>カ</t>
    </rPh>
    <phoneticPr fontId="4"/>
  </si>
  <si>
    <t>6日</t>
  </si>
  <si>
    <t>8週間</t>
  </si>
  <si>
    <t>90分</t>
  </si>
  <si>
    <t>1年</t>
    <rPh sb="1" eb="2">
      <t>ネン</t>
    </rPh>
    <phoneticPr fontId="4"/>
  </si>
  <si>
    <t>5日</t>
  </si>
  <si>
    <t>3年</t>
  </si>
  <si>
    <t>3日</t>
  </si>
  <si>
    <t>7日</t>
  </si>
  <si>
    <t>5日</t>
    <rPh sb="1" eb="2">
      <t>ニチ</t>
    </rPh>
    <phoneticPr fontId="66"/>
  </si>
  <si>
    <t>1年</t>
  </si>
  <si>
    <t>3日</t>
    <rPh sb="1" eb="2">
      <t>ニチ</t>
    </rPh>
    <phoneticPr fontId="66"/>
  </si>
  <si>
    <t>60分</t>
  </si>
  <si>
    <t>4日</t>
  </si>
  <si>
    <t>8週間</t>
    <rPh sb="1" eb="3">
      <t>シュウカン</t>
    </rPh>
    <phoneticPr fontId="66"/>
  </si>
  <si>
    <t>3日</t>
    <rPh sb="1" eb="2">
      <t>ヒ</t>
    </rPh>
    <phoneticPr fontId="66"/>
  </si>
  <si>
    <t>5日</t>
    <rPh sb="1" eb="2">
      <t>ヒ</t>
    </rPh>
    <phoneticPr fontId="69"/>
  </si>
  <si>
    <t>7日</t>
    <rPh sb="1" eb="2">
      <t>ニチ</t>
    </rPh>
    <phoneticPr fontId="66"/>
  </si>
  <si>
    <t>7週間</t>
  </si>
  <si>
    <t>9週間</t>
  </si>
  <si>
    <t>1年6月</t>
  </si>
  <si>
    <t>120分/60分</t>
  </si>
  <si>
    <t>1年6月/3年</t>
  </si>
  <si>
    <t>－</t>
  </si>
  <si>
    <t>120分</t>
  </si>
  <si>
    <t>2日</t>
  </si>
  <si>
    <t>12日</t>
  </si>
  <si>
    <t>1年3月</t>
  </si>
  <si>
    <t>合わせて7日</t>
  </si>
  <si>
    <t>必要</t>
    <rPh sb="0" eb="2">
      <t>ヒツヨウ</t>
    </rPh>
    <phoneticPr fontId="4"/>
  </si>
  <si>
    <t>5日</t>
    <rPh sb="1" eb="2">
      <t>ヒ</t>
    </rPh>
    <phoneticPr fontId="4"/>
  </si>
  <si>
    <t>8週間</t>
    <rPh sb="1" eb="3">
      <t>シュウカン</t>
    </rPh>
    <phoneticPr fontId="4"/>
  </si>
  <si>
    <t>60分</t>
    <rPh sb="2" eb="3">
      <t>フン</t>
    </rPh>
    <phoneticPr fontId="4"/>
  </si>
  <si>
    <t>合わせて15日</t>
    <rPh sb="0" eb="1">
      <t>ア</t>
    </rPh>
    <rPh sb="6" eb="7">
      <t>ニチ</t>
    </rPh>
    <phoneticPr fontId="4"/>
  </si>
  <si>
    <t>8日</t>
  </si>
  <si>
    <t>120分/60分</t>
    <rPh sb="3" eb="4">
      <t>フン</t>
    </rPh>
    <rPh sb="7" eb="8">
      <t>フン</t>
    </rPh>
    <phoneticPr fontId="69"/>
  </si>
  <si>
    <t>1年6月/3年</t>
    <rPh sb="3" eb="4">
      <t>ツキ</t>
    </rPh>
    <rPh sb="6" eb="7">
      <t>ネン</t>
    </rPh>
    <phoneticPr fontId="66"/>
  </si>
  <si>
    <t>合わせて7日</t>
    <rPh sb="0" eb="1">
      <t>ア</t>
    </rPh>
    <rPh sb="5" eb="6">
      <t>ニチ</t>
    </rPh>
    <phoneticPr fontId="66"/>
  </si>
  <si>
    <t>5日</t>
    <rPh sb="1" eb="2">
      <t>ニチ</t>
    </rPh>
    <phoneticPr fontId="4"/>
  </si>
  <si>
    <t>合わせて7日</t>
    <rPh sb="0" eb="1">
      <t>ゴウ</t>
    </rPh>
    <rPh sb="5" eb="6">
      <t>ニチ</t>
    </rPh>
    <phoneticPr fontId="4"/>
  </si>
  <si>
    <t>7日</t>
    <phoneticPr fontId="4"/>
  </si>
  <si>
    <t>７日</t>
  </si>
  <si>
    <t>８週間</t>
  </si>
  <si>
    <t>１年６月</t>
  </si>
  <si>
    <t>3歳未満</t>
  </si>
  <si>
    <t>5日</t>
    <rPh sb="1" eb="2">
      <t>ニチ</t>
    </rPh>
    <phoneticPr fontId="69"/>
  </si>
  <si>
    <t>90分/60分</t>
    <rPh sb="6" eb="7">
      <t>フン</t>
    </rPh>
    <phoneticPr fontId="66"/>
  </si>
  <si>
    <t>7日</t>
    <rPh sb="1" eb="2">
      <t>ニチ</t>
    </rPh>
    <phoneticPr fontId="69"/>
  </si>
  <si>
    <t>8週間</t>
    <rPh sb="1" eb="3">
      <t>シュウカン</t>
    </rPh>
    <phoneticPr fontId="69"/>
  </si>
  <si>
    <t>90分</t>
    <rPh sb="2" eb="3">
      <t>プン</t>
    </rPh>
    <phoneticPr fontId="69"/>
  </si>
  <si>
    <t>1年6月</t>
    <rPh sb="1" eb="2">
      <t>ネン</t>
    </rPh>
    <rPh sb="3" eb="4">
      <t>ツキ</t>
    </rPh>
    <phoneticPr fontId="69"/>
  </si>
  <si>
    <t>2日</t>
    <rPh sb="1" eb="2">
      <t>ニチ</t>
    </rPh>
    <phoneticPr fontId="70"/>
  </si>
  <si>
    <t>5日</t>
    <rPh sb="1" eb="2">
      <t>ニチ</t>
    </rPh>
    <phoneticPr fontId="70"/>
  </si>
  <si>
    <t>7日</t>
    <rPh sb="1" eb="2">
      <t>ニチ</t>
    </rPh>
    <phoneticPr fontId="70"/>
  </si>
  <si>
    <t>120分/60分</t>
    <rPh sb="7" eb="8">
      <t>フン</t>
    </rPh>
    <phoneticPr fontId="66"/>
  </si>
  <si>
    <t>合わせて7日</t>
    <rPh sb="0" eb="1">
      <t>ア</t>
    </rPh>
    <rPh sb="5" eb="6">
      <t>ヒ</t>
    </rPh>
    <phoneticPr fontId="66"/>
  </si>
  <si>
    <t>1年6月</t>
    <rPh sb="3" eb="4">
      <t>ツキ</t>
    </rPh>
    <phoneticPr fontId="66"/>
  </si>
  <si>
    <t>※　「－」は、該当する休暇制度がないことを示す</t>
    <rPh sb="7" eb="9">
      <t>ガイトウ</t>
    </rPh>
    <rPh sb="11" eb="13">
      <t>キュウカ</t>
    </rPh>
    <rPh sb="13" eb="15">
      <t>セイド</t>
    </rPh>
    <rPh sb="21" eb="22">
      <t>シメ</t>
    </rPh>
    <phoneticPr fontId="4"/>
  </si>
  <si>
    <t>※　付与日数の「必要」は、「任命権者が必要と認める期間」</t>
    <rPh sb="2" eb="4">
      <t>フヨ</t>
    </rPh>
    <rPh sb="4" eb="6">
      <t>ニッスウ</t>
    </rPh>
    <rPh sb="8" eb="10">
      <t>ヒツヨウ</t>
    </rPh>
    <rPh sb="14" eb="16">
      <t>ニンメイ</t>
    </rPh>
    <rPh sb="16" eb="17">
      <t>ケン</t>
    </rPh>
    <rPh sb="17" eb="18">
      <t>シャ</t>
    </rPh>
    <rPh sb="19" eb="21">
      <t>ヒツヨウ</t>
    </rPh>
    <rPh sb="22" eb="23">
      <t>ミト</t>
    </rPh>
    <rPh sb="25" eb="27">
      <t>キカン</t>
    </rPh>
    <phoneticPr fontId="4"/>
  </si>
  <si>
    <t>※　子の保育において対象期間により付与時間が異なる場合</t>
    <phoneticPr fontId="4"/>
  </si>
  <si>
    <t>　　 付与時間：対象期間Aにおける付与時間／対象期間Bにおける付与時間</t>
    <rPh sb="3" eb="5">
      <t>フヨ</t>
    </rPh>
    <rPh sb="5" eb="7">
      <t>ジカン</t>
    </rPh>
    <phoneticPr fontId="4"/>
  </si>
  <si>
    <t>　 　対象期間：対象期間A／対象期間B</t>
    <rPh sb="3" eb="5">
      <t>タイショウ</t>
    </rPh>
    <phoneticPr fontId="4"/>
  </si>
  <si>
    <t>表Ⅰ－３－１　休暇等（その２）</t>
    <rPh sb="0" eb="1">
      <t>ヒョウ</t>
    </rPh>
    <rPh sb="7" eb="9">
      <t>キュウカ</t>
    </rPh>
    <rPh sb="9" eb="10">
      <t>トウ</t>
    </rPh>
    <phoneticPr fontId="4"/>
  </si>
  <si>
    <t>令和７年４月１日現在</t>
    <rPh sb="0" eb="2">
      <t>レイワ</t>
    </rPh>
    <rPh sb="3" eb="4">
      <t>ネン</t>
    </rPh>
    <rPh sb="5" eb="6">
      <t>ガツ</t>
    </rPh>
    <rPh sb="7" eb="8">
      <t>ニチ</t>
    </rPh>
    <rPh sb="8" eb="10">
      <t>ゲンザイ</t>
    </rPh>
    <phoneticPr fontId="4"/>
  </si>
  <si>
    <t>13 短期介護休暇</t>
    <rPh sb="3" eb="5">
      <t>タンキ</t>
    </rPh>
    <rPh sb="5" eb="7">
      <t>カイゴ</t>
    </rPh>
    <rPh sb="7" eb="9">
      <t>キュウカ</t>
    </rPh>
    <phoneticPr fontId="4"/>
  </si>
  <si>
    <t>14 夏季休暇</t>
    <phoneticPr fontId="4"/>
  </si>
  <si>
    <t>15 組合休暇</t>
    <rPh sb="3" eb="5">
      <t>クミアイ</t>
    </rPh>
    <rPh sb="5" eb="7">
      <t>キュウカ</t>
    </rPh>
    <phoneticPr fontId="4"/>
  </si>
  <si>
    <t>16 リフレッシュ休暇</t>
    <rPh sb="9" eb="11">
      <t>キュウカ</t>
    </rPh>
    <phoneticPr fontId="4"/>
  </si>
  <si>
    <t>17 妊娠障害</t>
    <rPh sb="3" eb="5">
      <t>ニンシン</t>
    </rPh>
    <rPh sb="5" eb="7">
      <t>ショウガイ</t>
    </rPh>
    <phoneticPr fontId="4"/>
  </si>
  <si>
    <t>18 生理休暇</t>
    <rPh sb="3" eb="5">
      <t>セイリ</t>
    </rPh>
    <rPh sb="5" eb="7">
      <t>キュウカ</t>
    </rPh>
    <phoneticPr fontId="4"/>
  </si>
  <si>
    <t>20 病気（療養）休暇</t>
    <rPh sb="3" eb="5">
      <t>ビョウキ</t>
    </rPh>
    <rPh sb="6" eb="8">
      <t>リョウヨウ</t>
    </rPh>
    <rPh sb="9" eb="11">
      <t>キュウカ</t>
    </rPh>
    <phoneticPr fontId="4"/>
  </si>
  <si>
    <t>21 介護休暇</t>
    <rPh sb="3" eb="5">
      <t>カイゴ</t>
    </rPh>
    <rPh sb="5" eb="7">
      <t>キュウカ</t>
    </rPh>
    <phoneticPr fontId="4"/>
  </si>
  <si>
    <t>1回の
上限期間</t>
    <rPh sb="1" eb="2">
      <t>カイ</t>
    </rPh>
    <rPh sb="4" eb="6">
      <t>ジョウゲン</t>
    </rPh>
    <rPh sb="6" eb="8">
      <t>キカン</t>
    </rPh>
    <phoneticPr fontId="4"/>
  </si>
  <si>
    <t>10年</t>
    <rPh sb="2" eb="3">
      <t>ネン</t>
    </rPh>
    <phoneticPr fontId="4"/>
  </si>
  <si>
    <t>15年</t>
    <rPh sb="2" eb="3">
      <t>ネン</t>
    </rPh>
    <phoneticPr fontId="4"/>
  </si>
  <si>
    <t>20年</t>
    <rPh sb="2" eb="3">
      <t>ネン</t>
    </rPh>
    <phoneticPr fontId="4"/>
  </si>
  <si>
    <t>25年</t>
    <rPh sb="2" eb="3">
      <t>ネン</t>
    </rPh>
    <phoneticPr fontId="4"/>
  </si>
  <si>
    <t>30年</t>
    <rPh sb="2" eb="3">
      <t>ネン</t>
    </rPh>
    <phoneticPr fontId="4"/>
  </si>
  <si>
    <t>35年</t>
    <rPh sb="2" eb="3">
      <t>ネン</t>
    </rPh>
    <phoneticPr fontId="4"/>
  </si>
  <si>
    <t>40年</t>
    <rPh sb="2" eb="3">
      <t>ネン</t>
    </rPh>
    <phoneticPr fontId="4"/>
  </si>
  <si>
    <t>6日</t>
    <rPh sb="1" eb="2">
      <t>カ</t>
    </rPh>
    <phoneticPr fontId="4"/>
  </si>
  <si>
    <t>30人</t>
    <rPh sb="2" eb="3">
      <t>ニン</t>
    </rPh>
    <phoneticPr fontId="4"/>
  </si>
  <si>
    <t>3日</t>
    <rPh sb="1" eb="2">
      <t>カ</t>
    </rPh>
    <phoneticPr fontId="4"/>
  </si>
  <si>
    <t>14日</t>
    <rPh sb="2" eb="3">
      <t>カ</t>
    </rPh>
    <phoneticPr fontId="4"/>
  </si>
  <si>
    <t>2日</t>
    <rPh sb="1" eb="2">
      <t>カ</t>
    </rPh>
    <phoneticPr fontId="4"/>
  </si>
  <si>
    <t>b</t>
  </si>
  <si>
    <t>ア</t>
  </si>
  <si>
    <t>A</t>
  </si>
  <si>
    <t>30日</t>
  </si>
  <si>
    <t>10日</t>
  </si>
  <si>
    <t>20日</t>
  </si>
  <si>
    <t>D</t>
  </si>
  <si>
    <t>13日</t>
  </si>
  <si>
    <t>a</t>
  </si>
  <si>
    <t>B</t>
  </si>
  <si>
    <t>2日</t>
    <rPh sb="1" eb="2">
      <t>ヒ</t>
    </rPh>
    <phoneticPr fontId="66"/>
  </si>
  <si>
    <t>2日</t>
    <rPh sb="1" eb="2">
      <t>ｈ</t>
    </rPh>
    <phoneticPr fontId="66"/>
  </si>
  <si>
    <t>8日</t>
    <rPh sb="1" eb="2">
      <t>ｈ</t>
    </rPh>
    <phoneticPr fontId="66"/>
  </si>
  <si>
    <t>８日</t>
  </si>
  <si>
    <t>請求</t>
  </si>
  <si>
    <t>1日</t>
  </si>
  <si>
    <t>14日</t>
  </si>
  <si>
    <t>3日</t>
    <rPh sb="1" eb="2">
      <t>ｈ</t>
    </rPh>
    <phoneticPr fontId="66"/>
  </si>
  <si>
    <t>4日</t>
    <rPh sb="1" eb="2">
      <t>ｈ</t>
    </rPh>
    <phoneticPr fontId="66"/>
  </si>
  <si>
    <t>9日</t>
    <rPh sb="1" eb="2">
      <t>ｈ</t>
    </rPh>
    <phoneticPr fontId="66"/>
  </si>
  <si>
    <t>9日</t>
  </si>
  <si>
    <t>在職中１回</t>
  </si>
  <si>
    <t>11日</t>
  </si>
  <si>
    <t>6日</t>
    <rPh sb="1" eb="2">
      <t>ヒ</t>
    </rPh>
    <phoneticPr fontId="4"/>
  </si>
  <si>
    <t>30日</t>
    <rPh sb="2" eb="3">
      <t>ニチ</t>
    </rPh>
    <phoneticPr fontId="4"/>
  </si>
  <si>
    <t>3日</t>
    <rPh sb="1" eb="2">
      <t>ヒ</t>
    </rPh>
    <phoneticPr fontId="4"/>
  </si>
  <si>
    <t>2日</t>
    <rPh sb="1" eb="2">
      <t>ヒ</t>
    </rPh>
    <phoneticPr fontId="4"/>
  </si>
  <si>
    <t>13日</t>
    <rPh sb="2" eb="3">
      <t>ヒ</t>
    </rPh>
    <phoneticPr fontId="4"/>
  </si>
  <si>
    <t>鴨川市</t>
    <rPh sb="0" eb="1">
      <t>カモ</t>
    </rPh>
    <rPh sb="1" eb="2">
      <t>ガワ</t>
    </rPh>
    <rPh sb="2" eb="3">
      <t>シ</t>
    </rPh>
    <phoneticPr fontId="4"/>
  </si>
  <si>
    <t>ａ</t>
  </si>
  <si>
    <t>Ｄ</t>
  </si>
  <si>
    <t>30日</t>
    <rPh sb="2" eb="3">
      <t>ニチ</t>
    </rPh>
    <phoneticPr fontId="66"/>
  </si>
  <si>
    <t>3日</t>
    <rPh sb="1" eb="2">
      <t>ニチ</t>
    </rPh>
    <phoneticPr fontId="69"/>
  </si>
  <si>
    <t>2日</t>
    <rPh sb="1" eb="2">
      <t>ニチ</t>
    </rPh>
    <phoneticPr fontId="69"/>
  </si>
  <si>
    <t>11日</t>
    <rPh sb="2" eb="3">
      <t>ニチ</t>
    </rPh>
    <phoneticPr fontId="69"/>
  </si>
  <si>
    <t>7日</t>
    <rPh sb="1" eb="2">
      <t>ニチ</t>
    </rPh>
    <phoneticPr fontId="4"/>
  </si>
  <si>
    <t>2日</t>
    <rPh sb="1" eb="2">
      <t>ニチ</t>
    </rPh>
    <phoneticPr fontId="4"/>
  </si>
  <si>
    <t>3日</t>
    <rPh sb="1" eb="2">
      <t>ニチ</t>
    </rPh>
    <phoneticPr fontId="4"/>
  </si>
  <si>
    <t>4日</t>
    <rPh sb="1" eb="2">
      <t>ニチ</t>
    </rPh>
    <phoneticPr fontId="4"/>
  </si>
  <si>
    <t>9日</t>
    <rPh sb="1" eb="2">
      <t>ニチ</t>
    </rPh>
    <phoneticPr fontId="4"/>
  </si>
  <si>
    <t>14日</t>
    <rPh sb="2" eb="3">
      <t>ニチ</t>
    </rPh>
    <phoneticPr fontId="4"/>
  </si>
  <si>
    <t>Ａ</t>
  </si>
  <si>
    <t>7日</t>
    <rPh sb="1" eb="2">
      <t>ｈ</t>
    </rPh>
    <phoneticPr fontId="66"/>
  </si>
  <si>
    <t>必要</t>
    <rPh sb="0" eb="2">
      <t>ヒツヨウ</t>
    </rPh>
    <phoneticPr fontId="66"/>
  </si>
  <si>
    <t>C</t>
  </si>
  <si>
    <t>5日</t>
    <rPh sb="1" eb="2">
      <t>ｈ</t>
    </rPh>
    <phoneticPr fontId="66"/>
  </si>
  <si>
    <t>6日</t>
    <rPh sb="1" eb="2">
      <t>ニチ</t>
    </rPh>
    <phoneticPr fontId="69"/>
  </si>
  <si>
    <t>30日</t>
    <rPh sb="2" eb="3">
      <t>ニチ</t>
    </rPh>
    <phoneticPr fontId="69"/>
  </si>
  <si>
    <t>14日</t>
    <rPh sb="2" eb="3">
      <t>ニチ</t>
    </rPh>
    <phoneticPr fontId="69"/>
  </si>
  <si>
    <t>在職中１回</t>
    <rPh sb="0" eb="3">
      <t>ザイショクチュウ</t>
    </rPh>
    <rPh sb="4" eb="5">
      <t>カイ</t>
    </rPh>
    <phoneticPr fontId="69"/>
  </si>
  <si>
    <t>請求</t>
    <rPh sb="0" eb="2">
      <t>セイキュウ</t>
    </rPh>
    <phoneticPr fontId="66"/>
  </si>
  <si>
    <t>2日</t>
    <rPh sb="1" eb="2">
      <t>ニチ</t>
    </rPh>
    <phoneticPr fontId="66"/>
  </si>
  <si>
    <t>8日</t>
    <rPh sb="1" eb="2">
      <t>ニチ</t>
    </rPh>
    <phoneticPr fontId="66"/>
  </si>
  <si>
    <t>14日</t>
    <rPh sb="2" eb="3">
      <t>ヒ</t>
    </rPh>
    <phoneticPr fontId="4"/>
  </si>
  <si>
    <t>請求</t>
    <rPh sb="0" eb="2">
      <t>セイキュウ</t>
    </rPh>
    <phoneticPr fontId="4"/>
  </si>
  <si>
    <t>※　付与時間、付与日数の「必要」は、それぞれ「任命権者が必要と認める時間」、「任命権者が必要と認める日数」</t>
    <rPh sb="2" eb="4">
      <t>フヨ</t>
    </rPh>
    <rPh sb="4" eb="6">
      <t>ジカン</t>
    </rPh>
    <rPh sb="7" eb="9">
      <t>フヨ</t>
    </rPh>
    <rPh sb="9" eb="11">
      <t>ニッスウ</t>
    </rPh>
    <rPh sb="13" eb="15">
      <t>ヒツヨウ</t>
    </rPh>
    <rPh sb="23" eb="25">
      <t>ニンメイ</t>
    </rPh>
    <rPh sb="25" eb="26">
      <t>ケン</t>
    </rPh>
    <rPh sb="26" eb="27">
      <t>シャ</t>
    </rPh>
    <rPh sb="28" eb="30">
      <t>ヒツヨウ</t>
    </rPh>
    <rPh sb="31" eb="32">
      <t>ミト</t>
    </rPh>
    <rPh sb="34" eb="36">
      <t>ジカン</t>
    </rPh>
    <rPh sb="39" eb="41">
      <t>ニンメイ</t>
    </rPh>
    <rPh sb="41" eb="42">
      <t>ケン</t>
    </rPh>
    <rPh sb="42" eb="43">
      <t>シャ</t>
    </rPh>
    <rPh sb="44" eb="46">
      <t>ヒツヨウ</t>
    </rPh>
    <rPh sb="47" eb="48">
      <t>ミト</t>
    </rPh>
    <rPh sb="50" eb="52">
      <t>ニッスウ</t>
    </rPh>
    <phoneticPr fontId="4"/>
  </si>
  <si>
    <t>※　付与日数の「請求」は、「職員が請求した期間」</t>
    <rPh sb="2" eb="4">
      <t>フヨ</t>
    </rPh>
    <rPh sb="4" eb="6">
      <t>ニッスウ</t>
    </rPh>
    <rPh sb="8" eb="10">
      <t>セイキュウ</t>
    </rPh>
    <rPh sb="14" eb="16">
      <t>ショクイン</t>
    </rPh>
    <rPh sb="17" eb="19">
      <t>セイキュウ</t>
    </rPh>
    <rPh sb="21" eb="23">
      <t>キカン</t>
    </rPh>
    <phoneticPr fontId="4"/>
  </si>
  <si>
    <t>※　夏季休暇は、特別休暇の他に職務専念義務免除等がある場合は、合算した日数</t>
    <rPh sb="2" eb="4">
      <t>カキ</t>
    </rPh>
    <rPh sb="4" eb="6">
      <t>キュウカ</t>
    </rPh>
    <rPh sb="8" eb="10">
      <t>トクベツ</t>
    </rPh>
    <rPh sb="10" eb="12">
      <t>キュウカ</t>
    </rPh>
    <rPh sb="13" eb="14">
      <t>ホカ</t>
    </rPh>
    <rPh sb="15" eb="17">
      <t>ショクム</t>
    </rPh>
    <rPh sb="17" eb="19">
      <t>センネン</t>
    </rPh>
    <rPh sb="19" eb="21">
      <t>ギム</t>
    </rPh>
    <rPh sb="21" eb="23">
      <t>メンジョ</t>
    </rPh>
    <rPh sb="23" eb="24">
      <t>トウ</t>
    </rPh>
    <rPh sb="27" eb="29">
      <t>バアイ</t>
    </rPh>
    <rPh sb="31" eb="33">
      <t>ガッサン</t>
    </rPh>
    <rPh sb="35" eb="37">
      <t>ニッスウ</t>
    </rPh>
    <phoneticPr fontId="4"/>
  </si>
  <si>
    <t>※　病気(療養)休暇の区分</t>
    <rPh sb="2" eb="4">
      <t>ビョウキ</t>
    </rPh>
    <rPh sb="5" eb="7">
      <t>リョウヨウ</t>
    </rPh>
    <rPh sb="8" eb="10">
      <t>キュウカ</t>
    </rPh>
    <rPh sb="11" eb="13">
      <t>クブン</t>
    </rPh>
    <phoneticPr fontId="4"/>
  </si>
  <si>
    <t>　　（付与日数）</t>
    <phoneticPr fontId="4"/>
  </si>
  <si>
    <t>　　　　a：原則、必要最小限の期間とし、連続取得日数の上限を定めている</t>
    <rPh sb="6" eb="8">
      <t>ゲンソク</t>
    </rPh>
    <rPh sb="9" eb="11">
      <t>ヒツヨウ</t>
    </rPh>
    <rPh sb="11" eb="14">
      <t>サイショウゲン</t>
    </rPh>
    <rPh sb="15" eb="17">
      <t>キカン</t>
    </rPh>
    <rPh sb="20" eb="22">
      <t>レンゾク</t>
    </rPh>
    <rPh sb="22" eb="24">
      <t>シュトク</t>
    </rPh>
    <rPh sb="24" eb="26">
      <t>ニッスウ</t>
    </rPh>
    <rPh sb="27" eb="29">
      <t>ジョウゲン</t>
    </rPh>
    <rPh sb="30" eb="31">
      <t>サダ</t>
    </rPh>
    <phoneticPr fontId="4"/>
  </si>
  <si>
    <t>　　　　b：年間で取得日数の上限を定めている</t>
    <rPh sb="6" eb="8">
      <t>ネンカン</t>
    </rPh>
    <rPh sb="9" eb="11">
      <t>シュトク</t>
    </rPh>
    <rPh sb="11" eb="13">
      <t>ニッスウ</t>
    </rPh>
    <rPh sb="14" eb="16">
      <t>ジョウゲン</t>
    </rPh>
    <rPh sb="17" eb="18">
      <t>サダ</t>
    </rPh>
    <phoneticPr fontId="4"/>
  </si>
  <si>
    <t>　　（1回の上限期間）</t>
    <phoneticPr fontId="4"/>
  </si>
  <si>
    <t>　　　　ア：１回の病気休暇の上限期間は90日以内又は３月以内、期間中の給与は減額なし</t>
    <rPh sb="7" eb="8">
      <t>カイ</t>
    </rPh>
    <rPh sb="9" eb="11">
      <t>ビョウキ</t>
    </rPh>
    <rPh sb="11" eb="13">
      <t>キュウカ</t>
    </rPh>
    <rPh sb="14" eb="16">
      <t>ジョウゲン</t>
    </rPh>
    <rPh sb="16" eb="18">
      <t>キカン</t>
    </rPh>
    <rPh sb="21" eb="22">
      <t>ニチ</t>
    </rPh>
    <rPh sb="22" eb="24">
      <t>イナイ</t>
    </rPh>
    <rPh sb="24" eb="25">
      <t>マタ</t>
    </rPh>
    <rPh sb="27" eb="28">
      <t>ツキ</t>
    </rPh>
    <rPh sb="28" eb="30">
      <t>イナイ</t>
    </rPh>
    <rPh sb="31" eb="34">
      <t>キカンチュウ</t>
    </rPh>
    <rPh sb="35" eb="37">
      <t>キュウヨ</t>
    </rPh>
    <rPh sb="38" eb="40">
      <t>ゲンガク</t>
    </rPh>
    <phoneticPr fontId="4"/>
  </si>
  <si>
    <t>　　　　イ：１回の病気休暇の上限期間は必要最小限度、給与は90日を超えると半減</t>
    <rPh sb="7" eb="8">
      <t>カイ</t>
    </rPh>
    <rPh sb="9" eb="11">
      <t>ビョウキ</t>
    </rPh>
    <rPh sb="11" eb="13">
      <t>キュウカ</t>
    </rPh>
    <rPh sb="14" eb="16">
      <t>ジョウゲン</t>
    </rPh>
    <rPh sb="16" eb="18">
      <t>キカン</t>
    </rPh>
    <rPh sb="19" eb="21">
      <t>ヒツヨウ</t>
    </rPh>
    <rPh sb="21" eb="23">
      <t>サイショウ</t>
    </rPh>
    <rPh sb="23" eb="25">
      <t>ゲンド</t>
    </rPh>
    <rPh sb="26" eb="28">
      <t>キュウヨ</t>
    </rPh>
    <rPh sb="31" eb="32">
      <t>ニチ</t>
    </rPh>
    <rPh sb="33" eb="34">
      <t>コ</t>
    </rPh>
    <rPh sb="37" eb="39">
      <t>ハンゲン</t>
    </rPh>
    <phoneticPr fontId="4"/>
  </si>
  <si>
    <t>※　介護休暇の区分</t>
    <rPh sb="2" eb="4">
      <t>カイゴ</t>
    </rPh>
    <rPh sb="4" eb="6">
      <t>キュウカ</t>
    </rPh>
    <rPh sb="7" eb="9">
      <t>クブン</t>
    </rPh>
    <phoneticPr fontId="4"/>
  </si>
  <si>
    <t>　　　　A：６か月又は１８０日以内</t>
    <rPh sb="8" eb="9">
      <t>ツキ</t>
    </rPh>
    <rPh sb="9" eb="10">
      <t>マタ</t>
    </rPh>
    <rPh sb="14" eb="15">
      <t>ニチ</t>
    </rPh>
    <rPh sb="15" eb="17">
      <t>イナイ</t>
    </rPh>
    <phoneticPr fontId="4"/>
  </si>
  <si>
    <t>　　　　B：1年（年度）につき１８０日以内</t>
    <rPh sb="7" eb="8">
      <t>ネン</t>
    </rPh>
    <rPh sb="9" eb="11">
      <t>ネンド</t>
    </rPh>
    <rPh sb="18" eb="19">
      <t>ニチ</t>
    </rPh>
    <rPh sb="19" eb="21">
      <t>イナイ</t>
    </rPh>
    <phoneticPr fontId="4"/>
  </si>
  <si>
    <t>　　　　C：６か月の介護期間終了後なお、介護を必要とする場合は、再度６か月を限度に休暇を取得可能</t>
    <rPh sb="8" eb="9">
      <t>ツキ</t>
    </rPh>
    <rPh sb="10" eb="12">
      <t>カイゴ</t>
    </rPh>
    <rPh sb="12" eb="14">
      <t>キカン</t>
    </rPh>
    <rPh sb="14" eb="17">
      <t>シュウリョウゴ</t>
    </rPh>
    <rPh sb="20" eb="22">
      <t>カイゴ</t>
    </rPh>
    <rPh sb="23" eb="25">
      <t>ヒツヨウ</t>
    </rPh>
    <rPh sb="28" eb="30">
      <t>バアイ</t>
    </rPh>
    <rPh sb="32" eb="34">
      <t>サイド</t>
    </rPh>
    <rPh sb="36" eb="37">
      <t>ツキ</t>
    </rPh>
    <rPh sb="38" eb="40">
      <t>ゲンド</t>
    </rPh>
    <rPh sb="41" eb="43">
      <t>キュウカ</t>
    </rPh>
    <rPh sb="44" eb="46">
      <t>シュトク</t>
    </rPh>
    <rPh sb="46" eb="48">
      <t>カノウ</t>
    </rPh>
    <phoneticPr fontId="4"/>
  </si>
  <si>
    <t>　　　　D：３年以内</t>
    <rPh sb="7" eb="8">
      <t>ネン</t>
    </rPh>
    <rPh sb="8" eb="10">
      <t>イナイ</t>
    </rPh>
    <phoneticPr fontId="4"/>
  </si>
  <si>
    <t>表Ⅰ－３－２　ストレスチェックの実施状況（首長部局）（令和７年度）</t>
    <rPh sb="16" eb="18">
      <t>ジッシ</t>
    </rPh>
    <rPh sb="18" eb="20">
      <t>ジョウキョウ</t>
    </rPh>
    <rPh sb="21" eb="22">
      <t>クビ</t>
    </rPh>
    <rPh sb="22" eb="23">
      <t>チョウ</t>
    </rPh>
    <rPh sb="23" eb="25">
      <t>ブキョク</t>
    </rPh>
    <rPh sb="27" eb="28">
      <t>レイ</t>
    </rPh>
    <rPh sb="28" eb="29">
      <t>ワ</t>
    </rPh>
    <rPh sb="30" eb="32">
      <t>ネンド</t>
    </rPh>
    <phoneticPr fontId="75"/>
  </si>
  <si>
    <t>事業場数
①</t>
    <rPh sb="0" eb="2">
      <t>ジギョウ</t>
    </rPh>
    <rPh sb="2" eb="3">
      <t>バ</t>
    </rPh>
    <rPh sb="3" eb="4">
      <t>スウ</t>
    </rPh>
    <phoneticPr fontId="3"/>
  </si>
  <si>
    <t>①のうち
ストレス
チェックを
実施した
事業場数</t>
    <rPh sb="16" eb="18">
      <t>ジッシ</t>
    </rPh>
    <rPh sb="21" eb="23">
      <t>ジギョウ</t>
    </rPh>
    <rPh sb="23" eb="24">
      <t>バ</t>
    </rPh>
    <rPh sb="24" eb="25">
      <t>スウ</t>
    </rPh>
    <phoneticPr fontId="3"/>
  </si>
  <si>
    <t>実施率（％）</t>
    <rPh sb="0" eb="2">
      <t>ジッシ</t>
    </rPh>
    <rPh sb="2" eb="3">
      <t>リツ</t>
    </rPh>
    <phoneticPr fontId="75"/>
  </si>
  <si>
    <t>在籍職員数
②</t>
    <phoneticPr fontId="75"/>
  </si>
  <si>
    <t>②のうち
ストレス
チェックを
受けた
職員数</t>
    <phoneticPr fontId="75"/>
  </si>
  <si>
    <t>千葉市</t>
    <rPh sb="0" eb="3">
      <t>チバシ</t>
    </rPh>
    <phoneticPr fontId="75"/>
  </si>
  <si>
    <t>八千代市</t>
    <rPh sb="0" eb="4">
      <t>ヤチヨシ</t>
    </rPh>
    <phoneticPr fontId="75"/>
  </si>
  <si>
    <t>袖ケ浦市</t>
    <rPh sb="0" eb="3">
      <t>ソデガウラ</t>
    </rPh>
    <rPh sb="3" eb="4">
      <t>シ</t>
    </rPh>
    <phoneticPr fontId="75"/>
  </si>
  <si>
    <t>大網白里市</t>
  </si>
  <si>
    <t>市</t>
    <rPh sb="0" eb="1">
      <t>シ</t>
    </rPh>
    <phoneticPr fontId="75"/>
  </si>
  <si>
    <t>町村</t>
    <rPh sb="0" eb="2">
      <t>チョウソン</t>
    </rPh>
    <phoneticPr fontId="75"/>
  </si>
  <si>
    <t>市町村</t>
    <rPh sb="0" eb="3">
      <t>シチョウソン</t>
    </rPh>
    <phoneticPr fontId="75"/>
  </si>
  <si>
    <t>②のうち
ストレスチェックを
受けた
職員数</t>
    <phoneticPr fontId="75"/>
  </si>
  <si>
    <t>三芳水道企業団</t>
  </si>
  <si>
    <t>長門川水道企業団</t>
  </si>
  <si>
    <t>国保国吉病院組合</t>
  </si>
  <si>
    <t>君津中央病院企業団</t>
  </si>
  <si>
    <t>千葉県市町村総合事務組合</t>
  </si>
  <si>
    <t>東葛中部地区総合開発事務組合</t>
  </si>
  <si>
    <t>鋸南地区環境衛生組合</t>
  </si>
  <si>
    <t>佐倉市、酒々井町清掃組合</t>
  </si>
  <si>
    <t>東金市外三市町清掃組合</t>
  </si>
  <si>
    <t>山武郡市環境衛生組合</t>
  </si>
  <si>
    <t>柏・白井・鎌ケ谷環境衛生組合</t>
  </si>
  <si>
    <t>印旛衛生施設管理組合</t>
  </si>
  <si>
    <t>印西地区衛生組合</t>
  </si>
  <si>
    <t>東総衛生組合</t>
  </si>
  <si>
    <t>夷隅環境衛生組合</t>
  </si>
  <si>
    <t>佐倉市、四街道市、酒々井町葬祭組合</t>
  </si>
  <si>
    <t>一宮聖苑組合</t>
  </si>
  <si>
    <t>印旛利根川水防事務組合</t>
  </si>
  <si>
    <t>布施学校組合</t>
  </si>
  <si>
    <t>千葉県競馬組合</t>
  </si>
  <si>
    <t>匝瑳市ほか二町環境衛生組合</t>
  </si>
  <si>
    <t>君津郡市広域市町村圏事務組合</t>
  </si>
  <si>
    <t>安房郡市広域市町村圏事務組合</t>
  </si>
  <si>
    <t>四市複合事務組合</t>
  </si>
  <si>
    <t>長生郡市広域市町村圏組合</t>
  </si>
  <si>
    <t>匝瑳市横芝光町消防組合</t>
  </si>
  <si>
    <t>山武郡市広域行政組合</t>
  </si>
  <si>
    <t>香取広域市町村圏事務組合</t>
  </si>
  <si>
    <t>佐倉市八街市酒々井町消防組合</t>
  </si>
  <si>
    <t>東総地区広域市町村圏事務組合</t>
  </si>
  <si>
    <t>印西地区消防組合</t>
  </si>
  <si>
    <t>九十九里地域水道企業団</t>
  </si>
  <si>
    <t>夷隅郡市広域市町村圏事務組合</t>
  </si>
  <si>
    <t>印旛郡市広域市町村圏事務組合</t>
  </si>
  <si>
    <t>北千葉広域水道企業団</t>
  </si>
  <si>
    <t>東総広域水道企業団</t>
  </si>
  <si>
    <t>君津富津広域下水道組合</t>
  </si>
  <si>
    <t>八匝水道企業団</t>
  </si>
  <si>
    <t>山武郡市広域水道企業団</t>
  </si>
  <si>
    <t>印西地区環境整備事業組合</t>
  </si>
  <si>
    <t>南房総広域水道企業団</t>
  </si>
  <si>
    <t>千葉県後期高齢者医療広域連合</t>
  </si>
  <si>
    <t>一部事務組合等</t>
    <rPh sb="0" eb="2">
      <t>イチブ</t>
    </rPh>
    <rPh sb="2" eb="4">
      <t>ジム</t>
    </rPh>
    <rPh sb="4" eb="6">
      <t>クミアイ</t>
    </rPh>
    <rPh sb="6" eb="7">
      <t>ナド</t>
    </rPh>
    <phoneticPr fontId="75"/>
  </si>
  <si>
    <t>合計</t>
    <rPh sb="0" eb="2">
      <t>ゴウケイ</t>
    </rPh>
    <phoneticPr fontId="75"/>
  </si>
  <si>
    <t>（参考）団体別人材育成の実施状況等一覧</t>
    <phoneticPr fontId="4"/>
  </si>
  <si>
    <t>表Ⅰ-７-１　人材育成等に関する調査結果</t>
    <rPh sb="0" eb="1">
      <t>ヒョウ</t>
    </rPh>
    <rPh sb="7" eb="9">
      <t>ジンザイ</t>
    </rPh>
    <rPh sb="9" eb="11">
      <t>イクセイ</t>
    </rPh>
    <rPh sb="11" eb="12">
      <t>トウ</t>
    </rPh>
    <rPh sb="13" eb="14">
      <t>カン</t>
    </rPh>
    <rPh sb="16" eb="18">
      <t>チョウサ</t>
    </rPh>
    <rPh sb="18" eb="20">
      <t>ケッカ</t>
    </rPh>
    <phoneticPr fontId="4"/>
  </si>
  <si>
    <t>人材育成
基本方針</t>
    <rPh sb="0" eb="2">
      <t>ジンザイ</t>
    </rPh>
    <rPh sb="2" eb="4">
      <t>イクセイ</t>
    </rPh>
    <rPh sb="5" eb="7">
      <t>キホン</t>
    </rPh>
    <rPh sb="7" eb="9">
      <t>ホウシン</t>
    </rPh>
    <phoneticPr fontId="4"/>
  </si>
  <si>
    <t>研修基本
方針</t>
    <rPh sb="0" eb="2">
      <t>ケンシュウ</t>
    </rPh>
    <rPh sb="2" eb="4">
      <t>キホン</t>
    </rPh>
    <rPh sb="5" eb="7">
      <t>ホウシン</t>
    </rPh>
    <phoneticPr fontId="4"/>
  </si>
  <si>
    <t>研修の
実施状況</t>
    <rPh sb="0" eb="2">
      <t>ケンシュウ</t>
    </rPh>
    <rPh sb="4" eb="6">
      <t>ジッシ</t>
    </rPh>
    <rPh sb="6" eb="8">
      <t>ジョウキョウ</t>
    </rPh>
    <phoneticPr fontId="4"/>
  </si>
  <si>
    <t>策定済</t>
    <rPh sb="0" eb="2">
      <t>サクテイ</t>
    </rPh>
    <rPh sb="2" eb="3">
      <t>ズ</t>
    </rPh>
    <phoneticPr fontId="4"/>
  </si>
  <si>
    <t>改定年度</t>
    <phoneticPr fontId="4"/>
  </si>
  <si>
    <t>公表済</t>
    <rPh sb="0" eb="2">
      <t>コウヒョウ</t>
    </rPh>
    <rPh sb="2" eb="3">
      <t>ズ</t>
    </rPh>
    <phoneticPr fontId="4"/>
  </si>
  <si>
    <t>R4</t>
    <phoneticPr fontId="4"/>
  </si>
  <si>
    <t>H29</t>
  </si>
  <si>
    <t>H21</t>
  </si>
  <si>
    <t>R6</t>
    <phoneticPr fontId="4"/>
  </si>
  <si>
    <t>H28</t>
  </si>
  <si>
    <t>R4</t>
  </si>
  <si>
    <t>R2</t>
  </si>
  <si>
    <t>H30</t>
  </si>
  <si>
    <t>R5</t>
    <phoneticPr fontId="4"/>
  </si>
  <si>
    <t>R7</t>
    <phoneticPr fontId="4"/>
  </si>
  <si>
    <t>H26</t>
  </si>
  <si>
    <t>R3</t>
  </si>
  <si>
    <t>H25</t>
  </si>
  <si>
    <t>H27</t>
  </si>
  <si>
    <t>R元</t>
  </si>
  <si>
    <t>人材育成
経費
R6年度決算額
（千円）</t>
    <rPh sb="0" eb="2">
      <t>ジンザイ</t>
    </rPh>
    <rPh sb="2" eb="4">
      <t>イクセイ</t>
    </rPh>
    <rPh sb="5" eb="7">
      <t>ケイヒ</t>
    </rPh>
    <rPh sb="10" eb="12">
      <t>ネンド</t>
    </rPh>
    <rPh sb="12" eb="15">
      <t>ケッサンガク</t>
    </rPh>
    <rPh sb="17" eb="19">
      <t>センエン</t>
    </rPh>
    <phoneticPr fontId="4"/>
  </si>
  <si>
    <t>人材育成
経費
R6年度決算額
（千円）</t>
    <rPh sb="0" eb="2">
      <t>ジンザイ</t>
    </rPh>
    <rPh sb="2" eb="4">
      <t>イクセイ</t>
    </rPh>
    <rPh sb="5" eb="7">
      <t>ケイヒ</t>
    </rPh>
    <rPh sb="12" eb="15">
      <t>ケッサンガク</t>
    </rPh>
    <rPh sb="17" eb="19">
      <t>センエン</t>
    </rPh>
    <phoneticPr fontId="4"/>
  </si>
  <si>
    <t>（参考）団体別人事評価結果の活用状況等一覧</t>
    <rPh sb="7" eb="9">
      <t>ジンジ</t>
    </rPh>
    <rPh sb="9" eb="11">
      <t>ヒョウカ</t>
    </rPh>
    <rPh sb="11" eb="13">
      <t>ケッカ</t>
    </rPh>
    <rPh sb="14" eb="16">
      <t>カツヨウ</t>
    </rPh>
    <rPh sb="16" eb="18">
      <t>ジョウキョウ</t>
    </rPh>
    <phoneticPr fontId="4"/>
  </si>
  <si>
    <t>表Ⅰ-８-１　人事評価に関する調査結果</t>
    <rPh sb="0" eb="1">
      <t>ヒョウ</t>
    </rPh>
    <rPh sb="7" eb="9">
      <t>ジンジ</t>
    </rPh>
    <rPh sb="9" eb="11">
      <t>ヒョウカ</t>
    </rPh>
    <rPh sb="12" eb="13">
      <t>カン</t>
    </rPh>
    <rPh sb="15" eb="17">
      <t>チョウサ</t>
    </rPh>
    <rPh sb="17" eb="19">
      <t>ケッカ</t>
    </rPh>
    <phoneticPr fontId="4"/>
  </si>
  <si>
    <t>（令和７年４月１日現在）</t>
    <phoneticPr fontId="4"/>
  </si>
  <si>
    <t>導入しているか</t>
    <rPh sb="0" eb="2">
      <t>ドウニュウ</t>
    </rPh>
    <phoneticPr fontId="75"/>
  </si>
  <si>
    <t>昇給</t>
    <rPh sb="0" eb="2">
      <t>ショウキュウ</t>
    </rPh>
    <phoneticPr fontId="75"/>
  </si>
  <si>
    <t>勤勉手当</t>
    <rPh sb="0" eb="2">
      <t>キンベン</t>
    </rPh>
    <rPh sb="2" eb="4">
      <t>テアテ</t>
    </rPh>
    <phoneticPr fontId="75"/>
  </si>
  <si>
    <t>昇任・昇格</t>
    <rPh sb="0" eb="2">
      <t>ショウニン</t>
    </rPh>
    <rPh sb="3" eb="5">
      <t>ショウカク</t>
    </rPh>
    <phoneticPr fontId="75"/>
  </si>
  <si>
    <t>分限</t>
    <rPh sb="0" eb="2">
      <t>ブンゲン</t>
    </rPh>
    <phoneticPr fontId="75"/>
  </si>
  <si>
    <t>活用済み</t>
    <rPh sb="0" eb="2">
      <t>カツヨウ</t>
    </rPh>
    <rPh sb="2" eb="3">
      <t>ズ</t>
    </rPh>
    <phoneticPr fontId="75"/>
  </si>
  <si>
    <t>管理職員</t>
    <rPh sb="0" eb="2">
      <t>カンリ</t>
    </rPh>
    <rPh sb="2" eb="4">
      <t>ショクイン</t>
    </rPh>
    <phoneticPr fontId="75"/>
  </si>
  <si>
    <t>一般職員</t>
    <rPh sb="0" eb="2">
      <t>イッパン</t>
    </rPh>
    <rPh sb="2" eb="4">
      <t>ショクイン</t>
    </rPh>
    <phoneticPr fontId="75"/>
  </si>
  <si>
    <t>能力評価</t>
    <phoneticPr fontId="75"/>
  </si>
  <si>
    <t>業績評価</t>
    <rPh sb="0" eb="2">
      <t>ギョウセキ</t>
    </rPh>
    <rPh sb="2" eb="4">
      <t>ヒョウカ</t>
    </rPh>
    <phoneticPr fontId="75"/>
  </si>
  <si>
    <t>能力評価</t>
    <rPh sb="0" eb="2">
      <t>ノウリョク</t>
    </rPh>
    <rPh sb="2" eb="4">
      <t>ヒョウカ</t>
    </rPh>
    <phoneticPr fontId="75"/>
  </si>
  <si>
    <t>千葉市</t>
    <rPh sb="0" eb="3">
      <t>チバシ</t>
    </rPh>
    <phoneticPr fontId="85"/>
  </si>
  <si>
    <t>銚子市</t>
    <rPh sb="0" eb="3">
      <t>チョウシシ</t>
    </rPh>
    <phoneticPr fontId="82"/>
  </si>
  <si>
    <t>市川市</t>
    <rPh sb="0" eb="3">
      <t>イチカワシ</t>
    </rPh>
    <phoneticPr fontId="82"/>
  </si>
  <si>
    <t>館山市</t>
    <rPh sb="0" eb="3">
      <t>タテヤマシ</t>
    </rPh>
    <phoneticPr fontId="82"/>
  </si>
  <si>
    <t>松戸市</t>
    <rPh sb="0" eb="3">
      <t>マツドシ</t>
    </rPh>
    <phoneticPr fontId="82"/>
  </si>
  <si>
    <t>茂原市</t>
    <rPh sb="0" eb="2">
      <t>モバラ</t>
    </rPh>
    <rPh sb="2" eb="3">
      <t>シ</t>
    </rPh>
    <phoneticPr fontId="82"/>
  </si>
  <si>
    <t>成田市</t>
    <rPh sb="0" eb="3">
      <t>ナリタシ</t>
    </rPh>
    <phoneticPr fontId="82"/>
  </si>
  <si>
    <t>佐倉市</t>
    <rPh sb="0" eb="3">
      <t>サクラシ</t>
    </rPh>
    <phoneticPr fontId="82"/>
  </si>
  <si>
    <t>東金市</t>
    <rPh sb="0" eb="2">
      <t>トウガネ</t>
    </rPh>
    <rPh sb="2" eb="3">
      <t>シ</t>
    </rPh>
    <phoneticPr fontId="82"/>
  </si>
  <si>
    <t>習志野市</t>
    <rPh sb="0" eb="4">
      <t>ナラシノシ</t>
    </rPh>
    <phoneticPr fontId="82"/>
  </si>
  <si>
    <t>勝浦市</t>
    <rPh sb="0" eb="3">
      <t>カツウラシ</t>
    </rPh>
    <phoneticPr fontId="82"/>
  </si>
  <si>
    <t>市原市</t>
    <rPh sb="0" eb="3">
      <t>イチハラシ</t>
    </rPh>
    <phoneticPr fontId="82"/>
  </si>
  <si>
    <t>流山市</t>
    <rPh sb="0" eb="3">
      <t>ナガレヤマシ</t>
    </rPh>
    <phoneticPr fontId="82"/>
  </si>
  <si>
    <t>八千代市</t>
    <rPh sb="0" eb="4">
      <t>ヤチヨシ</t>
    </rPh>
    <phoneticPr fontId="82"/>
  </si>
  <si>
    <t>我孫子市</t>
    <rPh sb="0" eb="4">
      <t>アビコシ</t>
    </rPh>
    <phoneticPr fontId="82"/>
  </si>
  <si>
    <t>鴨川市</t>
    <rPh sb="0" eb="3">
      <t>カモガワシ</t>
    </rPh>
    <phoneticPr fontId="82"/>
  </si>
  <si>
    <t>鎌ケ谷市</t>
    <rPh sb="0" eb="4">
      <t>カマガヤシ</t>
    </rPh>
    <phoneticPr fontId="82"/>
  </si>
  <si>
    <t>君津市</t>
    <rPh sb="0" eb="3">
      <t>キミツシ</t>
    </rPh>
    <phoneticPr fontId="82"/>
  </si>
  <si>
    <t>富津市</t>
    <rPh sb="0" eb="3">
      <t>フッツシ</t>
    </rPh>
    <phoneticPr fontId="82"/>
  </si>
  <si>
    <t>四街道市</t>
    <rPh sb="0" eb="3">
      <t>ヨツカイドウ</t>
    </rPh>
    <rPh sb="3" eb="4">
      <t>シ</t>
    </rPh>
    <phoneticPr fontId="82"/>
  </si>
  <si>
    <t>袖ケ浦市</t>
    <rPh sb="0" eb="4">
      <t>ソデガウラシ</t>
    </rPh>
    <phoneticPr fontId="82"/>
  </si>
  <si>
    <t>八街市</t>
    <rPh sb="0" eb="3">
      <t>ヤチマタシ</t>
    </rPh>
    <phoneticPr fontId="82"/>
  </si>
  <si>
    <t>白井市</t>
    <rPh sb="0" eb="3">
      <t>シロイシ</t>
    </rPh>
    <phoneticPr fontId="82"/>
  </si>
  <si>
    <t>匝瑳市</t>
    <rPh sb="0" eb="3">
      <t>ソウサシ</t>
    </rPh>
    <phoneticPr fontId="82"/>
  </si>
  <si>
    <t>香取市</t>
    <rPh sb="0" eb="2">
      <t>カトリ</t>
    </rPh>
    <rPh sb="2" eb="3">
      <t>シ</t>
    </rPh>
    <phoneticPr fontId="82"/>
  </si>
  <si>
    <t>いすみ市</t>
    <rPh sb="3" eb="4">
      <t>シ</t>
    </rPh>
    <phoneticPr fontId="82"/>
  </si>
  <si>
    <t>大網白里市</t>
    <rPh sb="0" eb="4">
      <t>オオアミシラサト</t>
    </rPh>
    <rPh sb="4" eb="5">
      <t>シ</t>
    </rPh>
    <phoneticPr fontId="82"/>
  </si>
  <si>
    <t>酒々井町</t>
    <rPh sb="0" eb="4">
      <t>シスイマチ</t>
    </rPh>
    <phoneticPr fontId="82"/>
  </si>
  <si>
    <t>多古町</t>
    <rPh sb="0" eb="3">
      <t>タコマチ</t>
    </rPh>
    <phoneticPr fontId="82"/>
  </si>
  <si>
    <t>東庄町</t>
    <rPh sb="0" eb="3">
      <t>トウノショウマチ</t>
    </rPh>
    <phoneticPr fontId="82"/>
  </si>
  <si>
    <t>横芝光町</t>
    <rPh sb="0" eb="2">
      <t>ヨコシバ</t>
    </rPh>
    <rPh sb="2" eb="3">
      <t>ヒカリ</t>
    </rPh>
    <rPh sb="3" eb="4">
      <t>マチ</t>
    </rPh>
    <phoneticPr fontId="82"/>
  </si>
  <si>
    <t>一宮町</t>
    <rPh sb="0" eb="2">
      <t>イチミヤ</t>
    </rPh>
    <rPh sb="2" eb="3">
      <t>マチ</t>
    </rPh>
    <phoneticPr fontId="82"/>
  </si>
  <si>
    <t>長生村</t>
    <rPh sb="0" eb="3">
      <t>チョウセイムラ</t>
    </rPh>
    <phoneticPr fontId="82"/>
  </si>
  <si>
    <t>白子町</t>
    <rPh sb="0" eb="3">
      <t>シラコマチ</t>
    </rPh>
    <phoneticPr fontId="82"/>
  </si>
  <si>
    <t>長南町</t>
    <rPh sb="0" eb="3">
      <t>チョウナンマチ</t>
    </rPh>
    <phoneticPr fontId="82"/>
  </si>
  <si>
    <t>大多喜町</t>
    <rPh sb="0" eb="4">
      <t>オオタキマチ</t>
    </rPh>
    <phoneticPr fontId="82"/>
  </si>
  <si>
    <t>鋸南町</t>
    <rPh sb="0" eb="2">
      <t>キョナン</t>
    </rPh>
    <rPh sb="2" eb="3">
      <t>マチ</t>
    </rPh>
    <phoneticPr fontId="82"/>
  </si>
  <si>
    <t>市計</t>
    <rPh sb="0" eb="1">
      <t>シ</t>
    </rPh>
    <rPh sb="1" eb="2">
      <t>ケイ</t>
    </rPh>
    <phoneticPr fontId="82"/>
  </si>
  <si>
    <t>町村計</t>
    <rPh sb="0" eb="2">
      <t>チョウソン</t>
    </rPh>
    <rPh sb="2" eb="3">
      <t>ケイ</t>
    </rPh>
    <phoneticPr fontId="82"/>
  </si>
  <si>
    <t>市町村計</t>
    <rPh sb="0" eb="3">
      <t>シチョウソン</t>
    </rPh>
    <rPh sb="3" eb="4">
      <t>ケイ</t>
    </rPh>
    <phoneticPr fontId="85"/>
  </si>
  <si>
    <t xml:space="preserve">※「活用済み」 は、「昇給」「勤勉手当」「昇任・昇格」「分限」において、 </t>
    <phoneticPr fontId="4"/>
  </si>
  <si>
    <t>　 ①反映済み／参考資料として反映済み 、②区分設定済み／要件設定済み 、 ③根拠規程等整備済み　のすべてを満たした団体</t>
    <phoneticPr fontId="4"/>
  </si>
  <si>
    <t>第１表</t>
    <phoneticPr fontId="4"/>
  </si>
  <si>
    <t>大部門別職員数の増減状況（その１）</t>
    <phoneticPr fontId="4"/>
  </si>
  <si>
    <t>大部門別職員数の増減状況（その２）</t>
    <rPh sb="0" eb="3">
      <t>ダイブモン</t>
    </rPh>
    <rPh sb="3" eb="4">
      <t>ベツ</t>
    </rPh>
    <rPh sb="4" eb="7">
      <t>ショクインスウ</t>
    </rPh>
    <rPh sb="8" eb="10">
      <t>ゾウゲン</t>
    </rPh>
    <rPh sb="10" eb="12">
      <t>ジョウキョウ</t>
    </rPh>
    <phoneticPr fontId="4"/>
  </si>
  <si>
    <t>総　　　　　　　　　　　　数</t>
    <rPh sb="0" eb="1">
      <t>フサ</t>
    </rPh>
    <rPh sb="13" eb="14">
      <t>カズ</t>
    </rPh>
    <phoneticPr fontId="4"/>
  </si>
  <si>
    <t>一　　般　　行　　政　　部　　門</t>
    <rPh sb="0" eb="1">
      <t>１</t>
    </rPh>
    <rPh sb="3" eb="4">
      <t>パン</t>
    </rPh>
    <rPh sb="6" eb="7">
      <t>ギョウ</t>
    </rPh>
    <rPh sb="9" eb="10">
      <t>セイ</t>
    </rPh>
    <rPh sb="12" eb="13">
      <t>ブ</t>
    </rPh>
    <rPh sb="15" eb="16">
      <t>モン</t>
    </rPh>
    <phoneticPr fontId="4"/>
  </si>
  <si>
    <t>特　　別　　行　　政　　部　　門</t>
    <rPh sb="0" eb="1">
      <t>トク</t>
    </rPh>
    <rPh sb="3" eb="4">
      <t>ベツ</t>
    </rPh>
    <rPh sb="6" eb="7">
      <t>ギョウ</t>
    </rPh>
    <rPh sb="9" eb="10">
      <t>セイ</t>
    </rPh>
    <rPh sb="12" eb="13">
      <t>ブ</t>
    </rPh>
    <rPh sb="15" eb="16">
      <t>モン</t>
    </rPh>
    <phoneticPr fontId="4"/>
  </si>
  <si>
    <t>普　　通　　会　　計　　部　　門</t>
    <rPh sb="0" eb="1">
      <t>ススム</t>
    </rPh>
    <rPh sb="3" eb="4">
      <t>ツウ</t>
    </rPh>
    <rPh sb="6" eb="7">
      <t>カイ</t>
    </rPh>
    <rPh sb="9" eb="10">
      <t>ケイ</t>
    </rPh>
    <rPh sb="12" eb="13">
      <t>ブ</t>
    </rPh>
    <rPh sb="15" eb="16">
      <t>モン</t>
    </rPh>
    <phoneticPr fontId="4"/>
  </si>
  <si>
    <t>公　営　企　業　等　会　計　部　門</t>
    <rPh sb="0" eb="1">
      <t>コウ</t>
    </rPh>
    <rPh sb="2" eb="3">
      <t>エイ</t>
    </rPh>
    <rPh sb="4" eb="5">
      <t>クワダ</t>
    </rPh>
    <rPh sb="6" eb="7">
      <t>ギョウ</t>
    </rPh>
    <rPh sb="8" eb="9">
      <t>トウ</t>
    </rPh>
    <rPh sb="10" eb="11">
      <t>カイ</t>
    </rPh>
    <rPh sb="12" eb="13">
      <t>ケイ</t>
    </rPh>
    <rPh sb="14" eb="15">
      <t>ブ</t>
    </rPh>
    <rPh sb="16" eb="17">
      <t>モン</t>
    </rPh>
    <phoneticPr fontId="4"/>
  </si>
  <si>
    <t>7年</t>
  </si>
  <si>
    <t>6年</t>
  </si>
  <si>
    <t>増   減</t>
    <rPh sb="0" eb="1">
      <t>ゾウ</t>
    </rPh>
    <rPh sb="4" eb="5">
      <t>ゲン</t>
    </rPh>
    <phoneticPr fontId="4"/>
  </si>
  <si>
    <t>増   減</t>
  </si>
  <si>
    <r>
      <t>（市 町</t>
    </r>
    <r>
      <rPr>
        <sz val="12"/>
        <rFont val="ＭＳ ゴシック"/>
        <family val="3"/>
        <charset val="128"/>
      </rPr>
      <t xml:space="preserve"> 村 平 均）</t>
    </r>
    <rPh sb="1" eb="2">
      <t>シ</t>
    </rPh>
    <rPh sb="3" eb="4">
      <t>マチ</t>
    </rPh>
    <rPh sb="5" eb="6">
      <t>ムラ</t>
    </rPh>
    <rPh sb="7" eb="8">
      <t>ヒラ</t>
    </rPh>
    <rPh sb="9" eb="10">
      <t>タモツ</t>
    </rPh>
    <phoneticPr fontId="4"/>
  </si>
  <si>
    <t>※　（市平均）、（町村平均）、（市町村平均）は、それぞれ該当のある団体の平均である。</t>
    <rPh sb="3" eb="4">
      <t>シ</t>
    </rPh>
    <rPh sb="4" eb="6">
      <t>ヘイキン</t>
    </rPh>
    <rPh sb="9" eb="11">
      <t>チョウソン</t>
    </rPh>
    <rPh sb="11" eb="13">
      <t>ヘイキン</t>
    </rPh>
    <rPh sb="16" eb="19">
      <t>シチョウソン</t>
    </rPh>
    <rPh sb="19" eb="21">
      <t>ヘイキン</t>
    </rPh>
    <rPh sb="33" eb="35">
      <t>ダンタイ</t>
    </rPh>
    <rPh sb="36" eb="38">
      <t>ヘイキン</t>
    </rPh>
    <phoneticPr fontId="4"/>
  </si>
  <si>
    <t>第２表</t>
    <rPh sb="0" eb="1">
      <t>ダイ</t>
    </rPh>
    <rPh sb="2" eb="3">
      <t>ヒョウ</t>
    </rPh>
    <phoneticPr fontId="4"/>
  </si>
  <si>
    <t>部門別職員数の状況（その１）</t>
    <phoneticPr fontId="4"/>
  </si>
  <si>
    <t>部門別職員数の状況（その２）</t>
    <rPh sb="0" eb="2">
      <t>ブモン</t>
    </rPh>
    <rPh sb="2" eb="3">
      <t>ベツ</t>
    </rPh>
    <rPh sb="3" eb="6">
      <t>ショクインスウ</t>
    </rPh>
    <rPh sb="7" eb="9">
      <t>ジョウキョウ</t>
    </rPh>
    <phoneticPr fontId="4"/>
  </si>
  <si>
    <t>部門別職員数の状況（その３）</t>
    <rPh sb="0" eb="2">
      <t>ブモン</t>
    </rPh>
    <rPh sb="2" eb="3">
      <t>ベツ</t>
    </rPh>
    <rPh sb="3" eb="6">
      <t>ショクインスウ</t>
    </rPh>
    <rPh sb="7" eb="9">
      <t>ジョウキョウ</t>
    </rPh>
    <phoneticPr fontId="4"/>
  </si>
  <si>
    <t>部門別職員数の状況（その４）</t>
    <rPh sb="0" eb="2">
      <t>ブモン</t>
    </rPh>
    <rPh sb="2" eb="3">
      <t>ベツ</t>
    </rPh>
    <rPh sb="3" eb="6">
      <t>ショクインスウ</t>
    </rPh>
    <rPh sb="7" eb="9">
      <t>ジョウキョウ</t>
    </rPh>
    <phoneticPr fontId="4"/>
  </si>
  <si>
    <t>部門別職員数の状況（その５）</t>
    <rPh sb="0" eb="2">
      <t>ブモン</t>
    </rPh>
    <rPh sb="2" eb="3">
      <t>ベツ</t>
    </rPh>
    <rPh sb="3" eb="6">
      <t>ショクインスウ</t>
    </rPh>
    <rPh sb="7" eb="9">
      <t>ジョウキョウ</t>
    </rPh>
    <phoneticPr fontId="4"/>
  </si>
  <si>
    <t>議　　　　会</t>
    <rPh sb="0" eb="1">
      <t>ギ</t>
    </rPh>
    <rPh sb="5" eb="6">
      <t>カイ</t>
    </rPh>
    <phoneticPr fontId="4"/>
  </si>
  <si>
    <t>総　　　　務　　　　部　　　　門</t>
    <rPh sb="0" eb="1">
      <t>フサ</t>
    </rPh>
    <rPh sb="5" eb="6">
      <t>ツトム</t>
    </rPh>
    <rPh sb="10" eb="11">
      <t>ブ</t>
    </rPh>
    <rPh sb="15" eb="16">
      <t>モン</t>
    </rPh>
    <phoneticPr fontId="4"/>
  </si>
  <si>
    <t>税　　　　務</t>
    <rPh sb="0" eb="1">
      <t>ゼイ</t>
    </rPh>
    <rPh sb="5" eb="6">
      <t>ツトム</t>
    </rPh>
    <phoneticPr fontId="4"/>
  </si>
  <si>
    <t>民　　　　生　　　　部　　　　門</t>
    <rPh sb="0" eb="1">
      <t>ミン</t>
    </rPh>
    <rPh sb="5" eb="6">
      <t>イ</t>
    </rPh>
    <rPh sb="10" eb="11">
      <t>ブ</t>
    </rPh>
    <rPh sb="15" eb="16">
      <t>モン</t>
    </rPh>
    <phoneticPr fontId="4"/>
  </si>
  <si>
    <t>衛　　　　生　　　　部　　　　門</t>
    <rPh sb="0" eb="1">
      <t>マモル</t>
    </rPh>
    <rPh sb="5" eb="6">
      <t>ショウ</t>
    </rPh>
    <rPh sb="10" eb="11">
      <t>ブ</t>
    </rPh>
    <rPh sb="15" eb="16">
      <t>モン</t>
    </rPh>
    <phoneticPr fontId="4"/>
  </si>
  <si>
    <t>労　　　　働</t>
    <rPh sb="0" eb="1">
      <t>ロウ</t>
    </rPh>
    <rPh sb="5" eb="6">
      <t>ハタラ</t>
    </rPh>
    <phoneticPr fontId="4"/>
  </si>
  <si>
    <t>農　　林　　水　　産　　部　　門</t>
    <rPh sb="0" eb="1">
      <t>ノウ</t>
    </rPh>
    <rPh sb="3" eb="4">
      <t>ハヤシ</t>
    </rPh>
    <rPh sb="6" eb="7">
      <t>ミズ</t>
    </rPh>
    <rPh sb="9" eb="10">
      <t>サン</t>
    </rPh>
    <rPh sb="12" eb="13">
      <t>ブ</t>
    </rPh>
    <rPh sb="15" eb="16">
      <t>モン</t>
    </rPh>
    <phoneticPr fontId="4"/>
  </si>
  <si>
    <t>商　工　部　門</t>
    <rPh sb="0" eb="1">
      <t>ショウ</t>
    </rPh>
    <rPh sb="2" eb="3">
      <t>コウ</t>
    </rPh>
    <rPh sb="4" eb="5">
      <t>ブ</t>
    </rPh>
    <rPh sb="6" eb="7">
      <t>モン</t>
    </rPh>
    <phoneticPr fontId="4"/>
  </si>
  <si>
    <t>土　　　　　　木　　　　　　部　　　　　　門</t>
    <rPh sb="0" eb="1">
      <t>ツチ</t>
    </rPh>
    <rPh sb="7" eb="8">
      <t>キ</t>
    </rPh>
    <rPh sb="14" eb="15">
      <t>ブ</t>
    </rPh>
    <rPh sb="21" eb="22">
      <t>モン</t>
    </rPh>
    <phoneticPr fontId="4"/>
  </si>
  <si>
    <t>一　般　行　政</t>
    <rPh sb="0" eb="1">
      <t>１</t>
    </rPh>
    <rPh sb="2" eb="3">
      <t>パン</t>
    </rPh>
    <rPh sb="4" eb="5">
      <t>ギョウ</t>
    </rPh>
    <rPh sb="6" eb="7">
      <t>セイ</t>
    </rPh>
    <phoneticPr fontId="4"/>
  </si>
  <si>
    <t>教　　　　育　　　　部　　　　門</t>
    <rPh sb="0" eb="1">
      <t>キョウ</t>
    </rPh>
    <rPh sb="5" eb="6">
      <t>イク</t>
    </rPh>
    <rPh sb="10" eb="11">
      <t>ブ</t>
    </rPh>
    <rPh sb="15" eb="16">
      <t>モン</t>
    </rPh>
    <phoneticPr fontId="4"/>
  </si>
  <si>
    <t>教　　　　　　　育　　　　　　　部　　　　　　　門</t>
    <rPh sb="0" eb="1">
      <t>キョウ</t>
    </rPh>
    <rPh sb="8" eb="9">
      <t>イク</t>
    </rPh>
    <rPh sb="16" eb="17">
      <t>ブ</t>
    </rPh>
    <rPh sb="24" eb="25">
      <t>モン</t>
    </rPh>
    <phoneticPr fontId="4"/>
  </si>
  <si>
    <t>消　防　部　門</t>
    <rPh sb="0" eb="1">
      <t>ケ</t>
    </rPh>
    <rPh sb="2" eb="3">
      <t>ボウ</t>
    </rPh>
    <rPh sb="4" eb="5">
      <t>ブ</t>
    </rPh>
    <rPh sb="6" eb="7">
      <t>モン</t>
    </rPh>
    <phoneticPr fontId="4"/>
  </si>
  <si>
    <t>特別行政計</t>
    <rPh sb="0" eb="2">
      <t>トクベツ</t>
    </rPh>
    <rPh sb="2" eb="4">
      <t>ギョウセイ</t>
    </rPh>
    <rPh sb="4" eb="5">
      <t>ケイ</t>
    </rPh>
    <phoneticPr fontId="4"/>
  </si>
  <si>
    <t>普　通　会　計　計</t>
    <rPh sb="0" eb="1">
      <t>ススム</t>
    </rPh>
    <rPh sb="2" eb="3">
      <t>ツウ</t>
    </rPh>
    <rPh sb="4" eb="5">
      <t>カイ</t>
    </rPh>
    <rPh sb="6" eb="7">
      <t>ケイ</t>
    </rPh>
    <rPh sb="8" eb="9">
      <t>ケイ</t>
    </rPh>
    <phoneticPr fontId="4"/>
  </si>
  <si>
    <t>公　　　営　　　企　　　業　　　等　　　会　　　計</t>
    <rPh sb="0" eb="1">
      <t>コウ</t>
    </rPh>
    <rPh sb="4" eb="5">
      <t>エイ</t>
    </rPh>
    <rPh sb="8" eb="9">
      <t>クワダ</t>
    </rPh>
    <rPh sb="12" eb="13">
      <t>ギョウ</t>
    </rPh>
    <rPh sb="16" eb="17">
      <t>トウ</t>
    </rPh>
    <rPh sb="20" eb="21">
      <t>カイ</t>
    </rPh>
    <rPh sb="24" eb="25">
      <t>ケイ</t>
    </rPh>
    <phoneticPr fontId="4"/>
  </si>
  <si>
    <t>合　　　　計</t>
    <rPh sb="0" eb="1">
      <t>ゴウ</t>
    </rPh>
    <rPh sb="5" eb="6">
      <t>ケイ</t>
    </rPh>
    <phoneticPr fontId="4"/>
  </si>
  <si>
    <t>総　務　一　般</t>
    <rPh sb="0" eb="1">
      <t>フサ</t>
    </rPh>
    <rPh sb="2" eb="3">
      <t>ツトム</t>
    </rPh>
    <rPh sb="4" eb="5">
      <t>１</t>
    </rPh>
    <rPh sb="6" eb="7">
      <t>パン</t>
    </rPh>
    <phoneticPr fontId="4"/>
  </si>
  <si>
    <t>企　画　開　発</t>
    <rPh sb="0" eb="1">
      <t>クワダ</t>
    </rPh>
    <rPh sb="2" eb="3">
      <t>ガ</t>
    </rPh>
    <rPh sb="4" eb="5">
      <t>カイ</t>
    </rPh>
    <rPh sb="6" eb="7">
      <t>ハツ</t>
    </rPh>
    <phoneticPr fontId="4"/>
  </si>
  <si>
    <t>住　民　関　連</t>
    <rPh sb="0" eb="1">
      <t>ジュウ</t>
    </rPh>
    <rPh sb="2" eb="3">
      <t>ミン</t>
    </rPh>
    <rPh sb="4" eb="5">
      <t>セキ</t>
    </rPh>
    <rPh sb="6" eb="7">
      <t>レン</t>
    </rPh>
    <phoneticPr fontId="4"/>
  </si>
  <si>
    <t>そ　の　他</t>
    <rPh sb="4" eb="5">
      <t>タ</t>
    </rPh>
    <phoneticPr fontId="4"/>
  </si>
  <si>
    <t>福祉事務所</t>
    <rPh sb="0" eb="2">
      <t>フクシ</t>
    </rPh>
    <rPh sb="2" eb="4">
      <t>ジム</t>
    </rPh>
    <rPh sb="4" eb="5">
      <t>ショ</t>
    </rPh>
    <phoneticPr fontId="4"/>
  </si>
  <si>
    <t>保　　育　　所</t>
    <rPh sb="0" eb="1">
      <t>タモツ</t>
    </rPh>
    <rPh sb="3" eb="4">
      <t>イク</t>
    </rPh>
    <rPh sb="6" eb="7">
      <t>ショ</t>
    </rPh>
    <phoneticPr fontId="4"/>
  </si>
  <si>
    <t>その他民生</t>
    <rPh sb="2" eb="3">
      <t>タ</t>
    </rPh>
    <rPh sb="3" eb="5">
      <t>ミンセイ</t>
    </rPh>
    <phoneticPr fontId="4"/>
  </si>
  <si>
    <t>衛　　　　　生</t>
    <rPh sb="0" eb="1">
      <t>マモル</t>
    </rPh>
    <rPh sb="6" eb="7">
      <t>ショウ</t>
    </rPh>
    <phoneticPr fontId="4"/>
  </si>
  <si>
    <t>公　　　　　害</t>
    <rPh sb="0" eb="1">
      <t>コウ</t>
    </rPh>
    <rPh sb="6" eb="7">
      <t>ガイ</t>
    </rPh>
    <phoneticPr fontId="4"/>
  </si>
  <si>
    <t>清　　　　　掃</t>
    <rPh sb="0" eb="1">
      <t>キヨシ</t>
    </rPh>
    <rPh sb="6" eb="7">
      <t>ハ</t>
    </rPh>
    <phoneticPr fontId="4"/>
  </si>
  <si>
    <t>環　境　保　全</t>
    <rPh sb="0" eb="1">
      <t>ワ</t>
    </rPh>
    <rPh sb="2" eb="3">
      <t>サカイ</t>
    </rPh>
    <rPh sb="4" eb="5">
      <t>ホ</t>
    </rPh>
    <rPh sb="6" eb="7">
      <t>ゼン</t>
    </rPh>
    <phoneticPr fontId="4"/>
  </si>
  <si>
    <t>農　　　　　業</t>
    <rPh sb="0" eb="1">
      <t>ノウ</t>
    </rPh>
    <rPh sb="6" eb="7">
      <t>ギョウ</t>
    </rPh>
    <phoneticPr fontId="4"/>
  </si>
  <si>
    <t>林　　　　　業</t>
    <rPh sb="0" eb="1">
      <t>ハヤシ</t>
    </rPh>
    <rPh sb="6" eb="7">
      <t>ギョウ</t>
    </rPh>
    <phoneticPr fontId="4"/>
  </si>
  <si>
    <t>水　産　業</t>
    <rPh sb="0" eb="1">
      <t>ミズ</t>
    </rPh>
    <rPh sb="2" eb="3">
      <t>サン</t>
    </rPh>
    <rPh sb="4" eb="5">
      <t>ギョウ</t>
    </rPh>
    <phoneticPr fontId="4"/>
  </si>
  <si>
    <t>土　　　　　木</t>
    <rPh sb="0" eb="1">
      <t>ツチ</t>
    </rPh>
    <rPh sb="6" eb="7">
      <t>キ</t>
    </rPh>
    <phoneticPr fontId="4"/>
  </si>
  <si>
    <t>建　　　　　築</t>
    <rPh sb="0" eb="1">
      <t>ケン</t>
    </rPh>
    <rPh sb="6" eb="7">
      <t>チク</t>
    </rPh>
    <phoneticPr fontId="4"/>
  </si>
  <si>
    <t>都　市　計　画</t>
    <rPh sb="0" eb="1">
      <t>ミヤコ</t>
    </rPh>
    <rPh sb="2" eb="3">
      <t>シ</t>
    </rPh>
    <rPh sb="4" eb="5">
      <t>ケイ</t>
    </rPh>
    <rPh sb="6" eb="7">
      <t>ガ</t>
    </rPh>
    <phoneticPr fontId="4"/>
  </si>
  <si>
    <t>ダ　　　　　ム</t>
    <phoneticPr fontId="4"/>
  </si>
  <si>
    <t>下　　　　　水</t>
    <rPh sb="0" eb="1">
      <t>シタ</t>
    </rPh>
    <rPh sb="6" eb="7">
      <t>ミズ</t>
    </rPh>
    <phoneticPr fontId="4"/>
  </si>
  <si>
    <t>教　育　一　般</t>
    <rPh sb="0" eb="1">
      <t>キョウ</t>
    </rPh>
    <rPh sb="2" eb="3">
      <t>イク</t>
    </rPh>
    <rPh sb="4" eb="5">
      <t>１</t>
    </rPh>
    <rPh sb="6" eb="7">
      <t>パン</t>
    </rPh>
    <phoneticPr fontId="4"/>
  </si>
  <si>
    <t>社　会　教　育</t>
    <rPh sb="0" eb="1">
      <t>シャ</t>
    </rPh>
    <rPh sb="2" eb="3">
      <t>カイ</t>
    </rPh>
    <rPh sb="4" eb="5">
      <t>キョウ</t>
    </rPh>
    <rPh sb="6" eb="7">
      <t>イク</t>
    </rPh>
    <phoneticPr fontId="4"/>
  </si>
  <si>
    <t>保　　　　健　　　　体　　　　育</t>
    <rPh sb="0" eb="1">
      <t>タモツ</t>
    </rPh>
    <rPh sb="5" eb="6">
      <t>ケン</t>
    </rPh>
    <rPh sb="10" eb="11">
      <t>カラダ</t>
    </rPh>
    <rPh sb="15" eb="16">
      <t>イク</t>
    </rPh>
    <phoneticPr fontId="4"/>
  </si>
  <si>
    <t>学校以外の教育　計</t>
    <rPh sb="0" eb="2">
      <t>ガッコウ</t>
    </rPh>
    <rPh sb="2" eb="4">
      <t>イガイ</t>
    </rPh>
    <rPh sb="5" eb="7">
      <t>キョウイク</t>
    </rPh>
    <rPh sb="8" eb="9">
      <t>ケイ</t>
    </rPh>
    <phoneticPr fontId="4"/>
  </si>
  <si>
    <t>学　　　　校　　　　教　　　　育</t>
    <rPh sb="0" eb="1">
      <t>ガク</t>
    </rPh>
    <rPh sb="5" eb="6">
      <t>コウ</t>
    </rPh>
    <rPh sb="10" eb="11">
      <t>キョウ</t>
    </rPh>
    <rPh sb="15" eb="16">
      <t>イク</t>
    </rPh>
    <phoneticPr fontId="4"/>
  </si>
  <si>
    <t>学校教育　計</t>
    <rPh sb="0" eb="2">
      <t>ガッコウ</t>
    </rPh>
    <rPh sb="2" eb="4">
      <t>キョウイク</t>
    </rPh>
    <rPh sb="5" eb="6">
      <t>ケイ</t>
    </rPh>
    <phoneticPr fontId="4"/>
  </si>
  <si>
    <t>教育部門　計</t>
    <rPh sb="0" eb="2">
      <t>キョウイク</t>
    </rPh>
    <rPh sb="2" eb="4">
      <t>ブモン</t>
    </rPh>
    <rPh sb="5" eb="6">
      <t>ケイ</t>
    </rPh>
    <phoneticPr fontId="4"/>
  </si>
  <si>
    <t>病　院　部　門</t>
    <rPh sb="0" eb="1">
      <t>ヤマイ</t>
    </rPh>
    <rPh sb="2" eb="3">
      <t>イン</t>
    </rPh>
    <rPh sb="4" eb="5">
      <t>ブ</t>
    </rPh>
    <rPh sb="6" eb="7">
      <t>モン</t>
    </rPh>
    <phoneticPr fontId="4"/>
  </si>
  <si>
    <t>水　道　部　門</t>
    <rPh sb="0" eb="1">
      <t>ミズ</t>
    </rPh>
    <rPh sb="2" eb="3">
      <t>ミチ</t>
    </rPh>
    <rPh sb="4" eb="5">
      <t>ブ</t>
    </rPh>
    <rPh sb="6" eb="7">
      <t>モン</t>
    </rPh>
    <phoneticPr fontId="4"/>
  </si>
  <si>
    <t>下水道事業</t>
    <rPh sb="0" eb="3">
      <t>ゲスイドウ</t>
    </rPh>
    <rPh sb="3" eb="5">
      <t>ジギョウ</t>
    </rPh>
    <phoneticPr fontId="4"/>
  </si>
  <si>
    <t>国保事業</t>
    <rPh sb="0" eb="2">
      <t>コクホ</t>
    </rPh>
    <rPh sb="2" eb="4">
      <t>ジギョウ</t>
    </rPh>
    <phoneticPr fontId="4"/>
  </si>
  <si>
    <t>介護保険事業</t>
    <rPh sb="0" eb="2">
      <t>カイゴ</t>
    </rPh>
    <rPh sb="2" eb="4">
      <t>ホケン</t>
    </rPh>
    <rPh sb="4" eb="6">
      <t>ジギョウ</t>
    </rPh>
    <phoneticPr fontId="4"/>
  </si>
  <si>
    <t>給食センター</t>
    <rPh sb="0" eb="2">
      <t>キュウショク</t>
    </rPh>
    <phoneticPr fontId="4"/>
  </si>
  <si>
    <t>その他の保健体育</t>
    <rPh sb="2" eb="3">
      <t>タ</t>
    </rPh>
    <rPh sb="4" eb="6">
      <t>ホケン</t>
    </rPh>
    <rPh sb="6" eb="8">
      <t>タイイク</t>
    </rPh>
    <phoneticPr fontId="4"/>
  </si>
  <si>
    <t>小　　学　　校</t>
    <rPh sb="0" eb="1">
      <t>ショウ</t>
    </rPh>
    <rPh sb="3" eb="4">
      <t>ガク</t>
    </rPh>
    <rPh sb="6" eb="7">
      <t>コウ</t>
    </rPh>
    <phoneticPr fontId="4"/>
  </si>
  <si>
    <t>中　　学　　校</t>
    <rPh sb="0" eb="1">
      <t>ナカ</t>
    </rPh>
    <rPh sb="3" eb="4">
      <t>ガク</t>
    </rPh>
    <rPh sb="6" eb="7">
      <t>コウ</t>
    </rPh>
    <phoneticPr fontId="4"/>
  </si>
  <si>
    <t>特別支援学校（小・中）</t>
    <rPh sb="0" eb="2">
      <t>トクベツ</t>
    </rPh>
    <rPh sb="2" eb="4">
      <t>シエン</t>
    </rPh>
    <rPh sb="4" eb="6">
      <t>ガッコウ</t>
    </rPh>
    <phoneticPr fontId="4"/>
  </si>
  <si>
    <t>幼　　稚　　園</t>
    <rPh sb="0" eb="1">
      <t>ヨウ</t>
    </rPh>
    <rPh sb="3" eb="4">
      <t>オサナイ</t>
    </rPh>
    <rPh sb="6" eb="7">
      <t>エン</t>
    </rPh>
    <phoneticPr fontId="4"/>
  </si>
  <si>
    <t>そ　　の　　他</t>
    <rPh sb="6" eb="7">
      <t>タ</t>
    </rPh>
    <phoneticPr fontId="4"/>
  </si>
  <si>
    <t>第１表</t>
    <rPh sb="0" eb="1">
      <t>ダイ</t>
    </rPh>
    <rPh sb="2" eb="3">
      <t>ヒョウ</t>
    </rPh>
    <phoneticPr fontId="4"/>
  </si>
  <si>
    <t>7年</t>
    <phoneticPr fontId="4"/>
  </si>
  <si>
    <t>6年</t>
    <phoneticPr fontId="4"/>
  </si>
  <si>
    <t>君津中央病院企業団</t>
    <rPh sb="0" eb="2">
      <t>キミツ</t>
    </rPh>
    <rPh sb="2" eb="4">
      <t>チュウオウ</t>
    </rPh>
    <rPh sb="4" eb="6">
      <t>ビョウイン</t>
    </rPh>
    <rPh sb="6" eb="8">
      <t>キギョウ</t>
    </rPh>
    <rPh sb="8" eb="9">
      <t>ダン</t>
    </rPh>
    <phoneticPr fontId="29"/>
  </si>
  <si>
    <t>東金市外三市町清掃組合</t>
    <rPh sb="0" eb="3">
      <t>トウガネシ</t>
    </rPh>
    <rPh sb="3" eb="4">
      <t>ソト</t>
    </rPh>
    <rPh sb="4" eb="5">
      <t>３</t>
    </rPh>
    <rPh sb="5" eb="6">
      <t>シ</t>
    </rPh>
    <rPh sb="6" eb="7">
      <t>マチ</t>
    </rPh>
    <rPh sb="7" eb="9">
      <t>セイソウ</t>
    </rPh>
    <rPh sb="9" eb="11">
      <t>クミアイ</t>
    </rPh>
    <phoneticPr fontId="29"/>
  </si>
  <si>
    <t>山武郡市環境衛生組合</t>
    <rPh sb="3" eb="4">
      <t>シ</t>
    </rPh>
    <rPh sb="4" eb="6">
      <t>カンキョウ</t>
    </rPh>
    <rPh sb="6" eb="8">
      <t>エイセイ</t>
    </rPh>
    <rPh sb="8" eb="10">
      <t>クミアイ</t>
    </rPh>
    <phoneticPr fontId="29"/>
  </si>
  <si>
    <t>柏・白井・鎌ケ谷環境衛生組合</t>
    <rPh sb="0" eb="1">
      <t>カシワ</t>
    </rPh>
    <phoneticPr fontId="29"/>
  </si>
  <si>
    <t>匝瑳市ほか二町環境衛生組合</t>
    <rPh sb="0" eb="2">
      <t>ソウサ</t>
    </rPh>
    <rPh sb="2" eb="3">
      <t>シ</t>
    </rPh>
    <rPh sb="5" eb="7">
      <t>２チョウ</t>
    </rPh>
    <rPh sb="7" eb="9">
      <t>カンキョウ</t>
    </rPh>
    <rPh sb="9" eb="11">
      <t>エイセイ</t>
    </rPh>
    <rPh sb="11" eb="13">
      <t>クミアイ</t>
    </rPh>
    <phoneticPr fontId="29"/>
  </si>
  <si>
    <t>匝瑳市横芝光町消防組合</t>
    <rPh sb="0" eb="2">
      <t>ソウサ</t>
    </rPh>
    <rPh sb="2" eb="3">
      <t>シ</t>
    </rPh>
    <rPh sb="3" eb="5">
      <t>ヨコシバ</t>
    </rPh>
    <rPh sb="5" eb="6">
      <t>ヒカリ</t>
    </rPh>
    <rPh sb="6" eb="7">
      <t>マチ</t>
    </rPh>
    <rPh sb="7" eb="9">
      <t>ショウボウ</t>
    </rPh>
    <rPh sb="9" eb="11">
      <t>クミアイ</t>
    </rPh>
    <phoneticPr fontId="29"/>
  </si>
  <si>
    <t>千葉県後期高齢者医療広域連合</t>
    <rPh sb="0" eb="3">
      <t>チバケン</t>
    </rPh>
    <rPh sb="3" eb="5">
      <t>コウキ</t>
    </rPh>
    <rPh sb="5" eb="8">
      <t>コウレイシャ</t>
    </rPh>
    <rPh sb="8" eb="10">
      <t>イリョウ</t>
    </rPh>
    <rPh sb="10" eb="12">
      <t>コウイキ</t>
    </rPh>
    <rPh sb="12" eb="14">
      <t>レンゴウ</t>
    </rPh>
    <phoneticPr fontId="29"/>
  </si>
  <si>
    <t>合　計</t>
    <rPh sb="0" eb="1">
      <t>ゴウ</t>
    </rPh>
    <rPh sb="2" eb="3">
      <t>ケイ</t>
    </rPh>
    <phoneticPr fontId="4"/>
  </si>
  <si>
    <t>該当団体数</t>
    <rPh sb="0" eb="2">
      <t>ガイトウ</t>
    </rPh>
    <rPh sb="2" eb="5">
      <t>ダンタイスウ</t>
    </rPh>
    <phoneticPr fontId="4"/>
  </si>
  <si>
    <t>　　　　　（　平　均　）</t>
    <rPh sb="7" eb="8">
      <t>ヒラ</t>
    </rPh>
    <rPh sb="9" eb="10">
      <t>タモツ</t>
    </rPh>
    <phoneticPr fontId="4"/>
  </si>
  <si>
    <t>組合等　計</t>
    <rPh sb="0" eb="2">
      <t>クミアイ</t>
    </rPh>
    <rPh sb="2" eb="3">
      <t>ナド</t>
    </rPh>
    <rPh sb="4" eb="5">
      <t>ケイ</t>
    </rPh>
    <phoneticPr fontId="4"/>
  </si>
  <si>
    <t>市町村計</t>
    <phoneticPr fontId="4"/>
  </si>
  <si>
    <t>県　　　計</t>
    <rPh sb="0" eb="1">
      <t>ケン</t>
    </rPh>
    <phoneticPr fontId="4"/>
  </si>
  <si>
    <t>※　（平均）は、該当のある団体の平均である。</t>
    <rPh sb="3" eb="4">
      <t>タイラ</t>
    </rPh>
    <rPh sb="4" eb="5">
      <t>タモツ</t>
    </rPh>
    <rPh sb="16" eb="18">
      <t>ヘイキン</t>
    </rPh>
    <phoneticPr fontId="4"/>
  </si>
  <si>
    <t>第２表</t>
    <phoneticPr fontId="4"/>
  </si>
  <si>
    <t>部門別職員数の状況（その１）</t>
    <rPh sb="0" eb="2">
      <t>ブモン</t>
    </rPh>
    <rPh sb="2" eb="3">
      <t>ベツ</t>
    </rPh>
    <rPh sb="3" eb="6">
      <t>ショクインスウ</t>
    </rPh>
    <rPh sb="7" eb="9">
      <t>ジョウキョウ</t>
    </rPh>
    <phoneticPr fontId="4"/>
  </si>
  <si>
    <t>民　　　　生　　　　部　　　　門</t>
    <phoneticPr fontId="4"/>
  </si>
  <si>
    <t>組合　計</t>
    <rPh sb="0" eb="2">
      <t>クミアイ</t>
    </rPh>
    <rPh sb="3" eb="4">
      <t>ケイ</t>
    </rPh>
    <phoneticPr fontId="4"/>
  </si>
  <si>
    <t>市町村計</t>
  </si>
  <si>
    <t>第２表　特別職等の期末手当支給割合</t>
    <rPh sb="0" eb="1">
      <t>ダイ</t>
    </rPh>
    <rPh sb="2" eb="3">
      <t>ヒョウ</t>
    </rPh>
    <rPh sb="4" eb="6">
      <t>トクベツ</t>
    </rPh>
    <rPh sb="6" eb="7">
      <t>ショク</t>
    </rPh>
    <rPh sb="7" eb="8">
      <t>ナド</t>
    </rPh>
    <rPh sb="9" eb="11">
      <t>キマツ</t>
    </rPh>
    <rPh sb="11" eb="13">
      <t>テアテ</t>
    </rPh>
    <rPh sb="13" eb="15">
      <t>シキュウ</t>
    </rPh>
    <rPh sb="15" eb="17">
      <t>ワリアイ</t>
    </rPh>
    <phoneticPr fontId="11"/>
  </si>
  <si>
    <t>区分</t>
    <rPh sb="0" eb="2">
      <t>クブン</t>
    </rPh>
    <phoneticPr fontId="11"/>
  </si>
  <si>
    <t xml:space="preserve">  市町村長・副市町村長</t>
    <rPh sb="2" eb="4">
      <t>シチョウ</t>
    </rPh>
    <rPh sb="4" eb="6">
      <t>ソンチョウ</t>
    </rPh>
    <rPh sb="7" eb="8">
      <t>フク</t>
    </rPh>
    <rPh sb="8" eb="10">
      <t>シチョウ</t>
    </rPh>
    <rPh sb="10" eb="12">
      <t>ソンチョウ</t>
    </rPh>
    <phoneticPr fontId="11"/>
  </si>
  <si>
    <t>　議長・副議長</t>
    <rPh sb="1" eb="3">
      <t>ギチョウ</t>
    </rPh>
    <rPh sb="4" eb="7">
      <t>フクギチョウ</t>
    </rPh>
    <phoneticPr fontId="11"/>
  </si>
  <si>
    <t>　議員（議長・副議長を除く）</t>
    <rPh sb="1" eb="3">
      <t>ギイン</t>
    </rPh>
    <rPh sb="4" eb="6">
      <t>ギチョウ</t>
    </rPh>
    <rPh sb="7" eb="10">
      <t>フクギチョウ</t>
    </rPh>
    <rPh sb="11" eb="12">
      <t>ノゾ</t>
    </rPh>
    <phoneticPr fontId="11"/>
  </si>
  <si>
    <t>年間月数</t>
    <rPh sb="0" eb="2">
      <t>ネンカン</t>
    </rPh>
    <rPh sb="2" eb="3">
      <t>ツキ</t>
    </rPh>
    <rPh sb="3" eb="4">
      <t>スウ</t>
    </rPh>
    <phoneticPr fontId="11"/>
  </si>
  <si>
    <t>６月期</t>
    <rPh sb="1" eb="2">
      <t>ガツ</t>
    </rPh>
    <rPh sb="2" eb="3">
      <t>キ</t>
    </rPh>
    <phoneticPr fontId="11"/>
  </si>
  <si>
    <t>１２月期</t>
    <rPh sb="2" eb="3">
      <t>ガツ</t>
    </rPh>
    <rPh sb="3" eb="4">
      <t>キ</t>
    </rPh>
    <phoneticPr fontId="11"/>
  </si>
  <si>
    <t>白井市</t>
    <rPh sb="2" eb="3">
      <t>シ</t>
    </rPh>
    <phoneticPr fontId="11"/>
  </si>
  <si>
    <t>富里市</t>
    <rPh sb="2" eb="3">
      <t>シ</t>
    </rPh>
    <phoneticPr fontId="11"/>
  </si>
  <si>
    <t>南房総市</t>
    <rPh sb="0" eb="1">
      <t>ミナミ</t>
    </rPh>
    <rPh sb="1" eb="3">
      <t>ボウソウ</t>
    </rPh>
    <rPh sb="3" eb="4">
      <t>シ</t>
    </rPh>
    <phoneticPr fontId="11"/>
  </si>
  <si>
    <t>匝瑳市</t>
    <rPh sb="0" eb="2">
      <t>ソウサ</t>
    </rPh>
    <rPh sb="2" eb="3">
      <t>シ</t>
    </rPh>
    <phoneticPr fontId="11"/>
  </si>
  <si>
    <t>香取市</t>
    <rPh sb="0" eb="2">
      <t>カトリ</t>
    </rPh>
    <rPh sb="2" eb="3">
      <t>シ</t>
    </rPh>
    <phoneticPr fontId="11"/>
  </si>
  <si>
    <t>山武市</t>
    <rPh sb="0" eb="1">
      <t>サン</t>
    </rPh>
    <rPh sb="1" eb="2">
      <t>ム</t>
    </rPh>
    <rPh sb="2" eb="3">
      <t>シ</t>
    </rPh>
    <phoneticPr fontId="11"/>
  </si>
  <si>
    <t>いすみ市</t>
    <rPh sb="3" eb="4">
      <t>シ</t>
    </rPh>
    <phoneticPr fontId="11"/>
  </si>
  <si>
    <t>大網白里市</t>
    <rPh sb="0" eb="2">
      <t>オオアミ</t>
    </rPh>
    <rPh sb="2" eb="3">
      <t>シラ</t>
    </rPh>
    <rPh sb="3" eb="4">
      <t>サト</t>
    </rPh>
    <rPh sb="4" eb="5">
      <t>シ</t>
    </rPh>
    <phoneticPr fontId="11"/>
  </si>
  <si>
    <t>横芝光町</t>
    <rPh sb="2" eb="3">
      <t>ヒカリ</t>
    </rPh>
    <phoneticPr fontId="11"/>
  </si>
  <si>
    <t>※支給月数は令和６年度の実績です。</t>
    <rPh sb="1" eb="3">
      <t>シキュウ</t>
    </rPh>
    <rPh sb="3" eb="5">
      <t>ツキスウ</t>
    </rPh>
    <rPh sb="6" eb="8">
      <t>レイワ</t>
    </rPh>
    <rPh sb="9" eb="11">
      <t>ネンド</t>
    </rPh>
    <rPh sb="10" eb="11">
      <t>ド</t>
    </rPh>
    <rPh sb="11" eb="13">
      <t>ヘイネンド</t>
    </rPh>
    <rPh sb="12" eb="14">
      <t>ジッセキ</t>
    </rPh>
    <phoneticPr fontId="11"/>
  </si>
  <si>
    <t xml:space="preserve"> 6.4.1～
 7.3.31
 退職者数
 合　　　計
 （ﾛ＋ﾚ）</t>
    <phoneticPr fontId="11"/>
  </si>
  <si>
    <t>令和６年度に60歳に達した者の異動・退職等の状況に関する調</t>
    <phoneticPr fontId="11"/>
  </si>
  <si>
    <t>第1表　　　暫定再任用職員数（令和６年度）</t>
    <rPh sb="0" eb="1">
      <t>ダイ</t>
    </rPh>
    <rPh sb="2" eb="3">
      <t>ヒョウ</t>
    </rPh>
    <rPh sb="6" eb="8">
      <t>ザンテイ</t>
    </rPh>
    <rPh sb="11" eb="13">
      <t>ショクイン</t>
    </rPh>
    <rPh sb="13" eb="14">
      <t>スウ</t>
    </rPh>
    <rPh sb="15" eb="17">
      <t>レイワ</t>
    </rPh>
    <rPh sb="18" eb="20">
      <t>ネンド</t>
    </rPh>
    <phoneticPr fontId="4"/>
  </si>
  <si>
    <t>（単位：人）</t>
    <rPh sb="1" eb="3">
      <t>タンイ</t>
    </rPh>
    <rPh sb="4" eb="5">
      <t>ヒト</t>
    </rPh>
    <phoneticPr fontId="4"/>
  </si>
  <si>
    <t>団体名</t>
  </si>
  <si>
    <t>暫定再任用職員数</t>
    <rPh sb="0" eb="2">
      <t>ザンテイ</t>
    </rPh>
    <rPh sb="2" eb="5">
      <t>サイニンヨウ</t>
    </rPh>
    <rPh sb="5" eb="8">
      <t>ショクインスウ</t>
    </rPh>
    <phoneticPr fontId="4"/>
  </si>
  <si>
    <t>暫定再任用職員
（フルタイム）</t>
    <phoneticPr fontId="4"/>
  </si>
  <si>
    <t>暫定再任用職員（短時間）</t>
    <rPh sb="8" eb="11">
      <t>タンジカン</t>
    </rPh>
    <phoneticPr fontId="4"/>
  </si>
  <si>
    <t>任期更新</t>
    <rPh sb="0" eb="4">
      <t>ニンキコウシン</t>
    </rPh>
    <phoneticPr fontId="4"/>
  </si>
  <si>
    <t>15時間30分以上19時間22分30秒未満</t>
    <phoneticPr fontId="4"/>
  </si>
  <si>
    <t>19時間22分30秒以上23時間15分未満</t>
    <phoneticPr fontId="4"/>
  </si>
  <si>
    <t>23時間15分以上27時間7分30秒未満</t>
    <phoneticPr fontId="4"/>
  </si>
  <si>
    <t>27時間7分30秒以上29時間3分45秒未満</t>
    <phoneticPr fontId="4"/>
  </si>
  <si>
    <t>29時間3分45秒以上31時間以下</t>
    <phoneticPr fontId="4"/>
  </si>
  <si>
    <t>任期更新</t>
    <rPh sb="0" eb="2">
      <t>ニンキ</t>
    </rPh>
    <rPh sb="2" eb="4">
      <t>コウシン</t>
    </rPh>
    <phoneticPr fontId="4"/>
  </si>
  <si>
    <t>千葉市</t>
    <rPh sb="0" eb="2">
      <t>チバ</t>
    </rPh>
    <phoneticPr fontId="4"/>
  </si>
  <si>
    <t>大網白里市</t>
    <rPh sb="0" eb="2">
      <t>オオアミ</t>
    </rPh>
    <rPh sb="2" eb="3">
      <t>シラ</t>
    </rPh>
    <rPh sb="3" eb="4">
      <t>サト</t>
    </rPh>
    <rPh sb="4" eb="5">
      <t>シ</t>
    </rPh>
    <phoneticPr fontId="4"/>
  </si>
  <si>
    <t>一部事務組合</t>
    <rPh sb="0" eb="2">
      <t>イチブ</t>
    </rPh>
    <rPh sb="2" eb="4">
      <t>ジム</t>
    </rPh>
    <rPh sb="4" eb="6">
      <t>クミアイ</t>
    </rPh>
    <phoneticPr fontId="4"/>
  </si>
  <si>
    <t>市町村・一部事務組合合計</t>
    <rPh sb="0" eb="3">
      <t>シチョウソン</t>
    </rPh>
    <rPh sb="4" eb="6">
      <t>イチブ</t>
    </rPh>
    <rPh sb="6" eb="8">
      <t>ジム</t>
    </rPh>
    <rPh sb="8" eb="10">
      <t>クミアイ</t>
    </rPh>
    <rPh sb="10" eb="12">
      <t>ゴウケイ</t>
    </rPh>
    <phoneticPr fontId="4"/>
  </si>
  <si>
    <t>第２表　　　定年前再任用短時間勤務職員数（令和６年度）</t>
    <rPh sb="0" eb="1">
      <t>ダイ</t>
    </rPh>
    <rPh sb="2" eb="3">
      <t>ヒョウ</t>
    </rPh>
    <rPh sb="6" eb="9">
      <t>テイネンマエ</t>
    </rPh>
    <rPh sb="9" eb="10">
      <t>サイ</t>
    </rPh>
    <rPh sb="12" eb="17">
      <t>タンジカンキンム</t>
    </rPh>
    <rPh sb="17" eb="19">
      <t>ショクイン</t>
    </rPh>
    <rPh sb="19" eb="20">
      <t>スウ</t>
    </rPh>
    <rPh sb="21" eb="23">
      <t>レイワ</t>
    </rPh>
    <rPh sb="24" eb="26">
      <t>ネンド</t>
    </rPh>
    <phoneticPr fontId="4"/>
  </si>
  <si>
    <t>定年前再任用短時間勤務職員</t>
    <phoneticPr fontId="4"/>
  </si>
  <si>
    <t>Ⅳ-3</t>
  </si>
  <si>
    <t>Ⅳ-4</t>
  </si>
  <si>
    <t>定年前再任用短時間勤務職員数</t>
    <phoneticPr fontId="11"/>
  </si>
  <si>
    <t>第３表　　　離職事由に関する調（令和６年度）</t>
    <rPh sb="0" eb="1">
      <t>ダイ</t>
    </rPh>
    <rPh sb="2" eb="3">
      <t>ヒョウ</t>
    </rPh>
    <rPh sb="6" eb="8">
      <t>リショク</t>
    </rPh>
    <rPh sb="8" eb="10">
      <t>ジユウ</t>
    </rPh>
    <rPh sb="11" eb="12">
      <t>カン</t>
    </rPh>
    <rPh sb="14" eb="15">
      <t>シラ</t>
    </rPh>
    <rPh sb="16" eb="18">
      <t>レイワ</t>
    </rPh>
    <rPh sb="19" eb="21">
      <t>ネンド</t>
    </rPh>
    <phoneticPr fontId="4"/>
  </si>
  <si>
    <t>合計</t>
    <phoneticPr fontId="4"/>
  </si>
  <si>
    <t>早期退職
募集制度
による退職</t>
    <rPh sb="0" eb="2">
      <t>ソウキ</t>
    </rPh>
    <rPh sb="2" eb="4">
      <t>タイショク</t>
    </rPh>
    <rPh sb="5" eb="7">
      <t>ボシュウ</t>
    </rPh>
    <rPh sb="7" eb="9">
      <t>セイド</t>
    </rPh>
    <rPh sb="13" eb="15">
      <t>タイショク</t>
    </rPh>
    <phoneticPr fontId="4"/>
  </si>
  <si>
    <t>勧奨退職</t>
    <rPh sb="0" eb="2">
      <t>カンショウ</t>
    </rPh>
    <rPh sb="2" eb="4">
      <t>タイショク</t>
    </rPh>
    <phoneticPr fontId="4"/>
  </si>
  <si>
    <t>普通退職</t>
    <phoneticPr fontId="4"/>
  </si>
  <si>
    <t>その他</t>
    <rPh sb="2" eb="3">
      <t>タ</t>
    </rPh>
    <phoneticPr fontId="4"/>
  </si>
  <si>
    <t>勤務延長後の退職</t>
    <phoneticPr fontId="4"/>
  </si>
  <si>
    <t>在職期間の通算を伴う退職等</t>
    <phoneticPr fontId="4"/>
  </si>
  <si>
    <t>定年前再任用短時間勤務職員となるための退職</t>
    <rPh sb="0" eb="3">
      <t>テイネンマエ</t>
    </rPh>
    <rPh sb="3" eb="5">
      <t>サイニン</t>
    </rPh>
    <rPh sb="5" eb="6">
      <t>ヨウ</t>
    </rPh>
    <rPh sb="6" eb="9">
      <t>タンジカン</t>
    </rPh>
    <rPh sb="9" eb="11">
      <t>キンム</t>
    </rPh>
    <rPh sb="11" eb="13">
      <t>ショクイン</t>
    </rPh>
    <rPh sb="19" eb="21">
      <t>タイショク</t>
    </rPh>
    <phoneticPr fontId="4"/>
  </si>
  <si>
    <t>分限免職</t>
    <phoneticPr fontId="4"/>
  </si>
  <si>
    <t>懲戒免職</t>
    <phoneticPr fontId="4"/>
  </si>
  <si>
    <t>失職</t>
    <phoneticPr fontId="4"/>
  </si>
  <si>
    <t>死亡退職</t>
    <phoneticPr fontId="4"/>
  </si>
  <si>
    <t>一部事務組合等</t>
    <rPh sb="0" eb="2">
      <t>イチブ</t>
    </rPh>
    <rPh sb="2" eb="4">
      <t>ジム</t>
    </rPh>
    <rPh sb="4" eb="7">
      <t>クミアイトウ</t>
    </rPh>
    <phoneticPr fontId="4"/>
  </si>
  <si>
    <t>市町村・一部事務組合等合計</t>
    <rPh sb="0" eb="3">
      <t>シチョウソン</t>
    </rPh>
    <rPh sb="4" eb="6">
      <t>イチブ</t>
    </rPh>
    <rPh sb="6" eb="8">
      <t>ジム</t>
    </rPh>
    <rPh sb="8" eb="11">
      <t>クミアイトウ</t>
    </rPh>
    <rPh sb="11" eb="13">
      <t>ゴウケイ</t>
    </rPh>
    <phoneticPr fontId="4"/>
  </si>
  <si>
    <t>第４表　　　 令和６年度に60歳に達した者の異動・退職等の状況に関する調</t>
    <rPh sb="0" eb="1">
      <t>ダイ</t>
    </rPh>
    <rPh sb="2" eb="3">
      <t>ヒョウ</t>
    </rPh>
    <rPh sb="7" eb="9">
      <t>レイワ</t>
    </rPh>
    <rPh sb="10" eb="12">
      <t>ネンド</t>
    </rPh>
    <rPh sb="15" eb="16">
      <t>サイ</t>
    </rPh>
    <rPh sb="17" eb="18">
      <t>タッ</t>
    </rPh>
    <rPh sb="20" eb="21">
      <t>モノ</t>
    </rPh>
    <rPh sb="22" eb="24">
      <t>イドウ</t>
    </rPh>
    <rPh sb="25" eb="27">
      <t>タイショク</t>
    </rPh>
    <rPh sb="27" eb="28">
      <t>ナド</t>
    </rPh>
    <rPh sb="29" eb="31">
      <t>ジョウキョウ</t>
    </rPh>
    <rPh sb="32" eb="33">
      <t>カン</t>
    </rPh>
    <rPh sb="35" eb="36">
      <t>シラ</t>
    </rPh>
    <phoneticPr fontId="4"/>
  </si>
  <si>
    <t>管理監督職を占める職員の状況</t>
    <rPh sb="0" eb="2">
      <t>カンリ</t>
    </rPh>
    <rPh sb="2" eb="4">
      <t>カントク</t>
    </rPh>
    <rPh sb="4" eb="5">
      <t>ショク</t>
    </rPh>
    <rPh sb="6" eb="7">
      <t>シ</t>
    </rPh>
    <rPh sb="9" eb="11">
      <t>ショクイン</t>
    </rPh>
    <rPh sb="12" eb="14">
      <t>ジョウキョウ</t>
    </rPh>
    <phoneticPr fontId="11"/>
  </si>
  <si>
    <t>管理監督職を占める職員以外の職員の状況</t>
    <rPh sb="11" eb="13">
      <t>イガイ</t>
    </rPh>
    <rPh sb="14" eb="16">
      <t>ショクイン</t>
    </rPh>
    <phoneticPr fontId="11"/>
  </si>
  <si>
    <t>合計</t>
    <rPh sb="0" eb="2">
      <t>ゴウケイ</t>
    </rPh>
    <phoneticPr fontId="11"/>
  </si>
  <si>
    <t>非管理職への異動</t>
    <phoneticPr fontId="11"/>
  </si>
  <si>
    <t>役降り上限年齢が60歳超の管理監督職に任用されている（異動期間が発生していない）</t>
    <rPh sb="27" eb="29">
      <t>イドウ</t>
    </rPh>
    <rPh sb="29" eb="31">
      <t>キカン</t>
    </rPh>
    <rPh sb="32" eb="34">
      <t>ハッセイ</t>
    </rPh>
    <phoneticPr fontId="11"/>
  </si>
  <si>
    <t>役降り上限年齢が高い官職に異動</t>
    <phoneticPr fontId="11"/>
  </si>
  <si>
    <t>特例任用</t>
    <rPh sb="0" eb="2">
      <t>トクレイ</t>
    </rPh>
    <rPh sb="2" eb="4">
      <t>ニンヨウ</t>
    </rPh>
    <phoneticPr fontId="11"/>
  </si>
  <si>
    <t>当該団体に採用</t>
    <rPh sb="0" eb="2">
      <t>トウガイ</t>
    </rPh>
    <rPh sb="2" eb="4">
      <t>ダンタイ</t>
    </rPh>
    <rPh sb="5" eb="7">
      <t>サイヨウ</t>
    </rPh>
    <phoneticPr fontId="11"/>
  </si>
  <si>
    <t>当該団体以外に再就職、無職、不明等</t>
    <phoneticPr fontId="11"/>
  </si>
  <si>
    <t>常勤職員</t>
    <rPh sb="0" eb="2">
      <t>ジョウキン</t>
    </rPh>
    <rPh sb="2" eb="4">
      <t>ショクイン</t>
    </rPh>
    <phoneticPr fontId="11"/>
  </si>
  <si>
    <t>勤務延長型</t>
    <rPh sb="0" eb="2">
      <t>キンム</t>
    </rPh>
    <rPh sb="2" eb="4">
      <t>エンチョウ</t>
    </rPh>
    <rPh sb="4" eb="5">
      <t>ガタ</t>
    </rPh>
    <phoneticPr fontId="11"/>
  </si>
  <si>
    <t>異動可能型</t>
    <phoneticPr fontId="11"/>
  </si>
  <si>
    <t>定年前再任用短時間勤務職員</t>
    <phoneticPr fontId="11"/>
  </si>
  <si>
    <t>左記以外</t>
    <phoneticPr fontId="11"/>
  </si>
  <si>
    <t>離職事由に関する調</t>
    <rPh sb="0" eb="2">
      <t>リショク</t>
    </rPh>
    <rPh sb="2" eb="4">
      <t>ジユウ</t>
    </rPh>
    <phoneticPr fontId="11"/>
  </si>
  <si>
    <t>※　対象となる職員数が１人又は２人の場合は、当該箇所を「×」としている。</t>
    <phoneticPr fontId="4"/>
  </si>
  <si>
    <t>R7</t>
    <phoneticPr fontId="11"/>
  </si>
  <si>
    <t>暫定再任用職員数</t>
    <rPh sb="0" eb="2">
      <t>ザンテイ</t>
    </rPh>
    <phoneticPr fontId="11"/>
  </si>
  <si>
    <r>
      <t>（市 町</t>
    </r>
    <r>
      <rPr>
        <sz val="12"/>
        <color theme="1"/>
        <rFont val="ＭＳ ゴシック"/>
        <family val="3"/>
        <charset val="128"/>
      </rPr>
      <t xml:space="preserve"> 村 平 均）</t>
    </r>
    <rPh sb="1" eb="2">
      <t>シ</t>
    </rPh>
    <rPh sb="3" eb="4">
      <t>マチ</t>
    </rPh>
    <rPh sb="5" eb="6">
      <t>ムラ</t>
    </rPh>
    <rPh sb="7" eb="8">
      <t>ヒラ</t>
    </rPh>
    <rPh sb="9" eb="10">
      <t>タモツ</t>
    </rPh>
    <phoneticPr fontId="4"/>
  </si>
  <si>
    <t>法4条に基づく採用を行うための規定</t>
    <phoneticPr fontId="11"/>
  </si>
  <si>
    <t>19 母親学級
・父親学級</t>
    <rPh sb="3" eb="5">
      <t>ハハオヤ</t>
    </rPh>
    <rPh sb="5" eb="7">
      <t>ガッキュウ</t>
    </rPh>
    <rPh sb="9" eb="11">
      <t>チチオヤ</t>
    </rPh>
    <rPh sb="11" eb="13">
      <t>ガッキュウ</t>
    </rPh>
    <phoneticPr fontId="4"/>
  </si>
  <si>
    <t>一 部 事 務 組 合 等</t>
    <rPh sb="0" eb="1">
      <t>イチ</t>
    </rPh>
    <rPh sb="2" eb="3">
      <t>ブ</t>
    </rPh>
    <rPh sb="4" eb="5">
      <t>コト</t>
    </rPh>
    <rPh sb="6" eb="7">
      <t>ツトム</t>
    </rPh>
    <rPh sb="8" eb="9">
      <t>グミ</t>
    </rPh>
    <rPh sb="10" eb="11">
      <t>ゴウ</t>
    </rPh>
    <rPh sb="12" eb="13">
      <t>トウ</t>
    </rPh>
    <phoneticPr fontId="4"/>
  </si>
  <si>
    <t>※　対象となる職員数が１人又は２人の場合は、当該箇所を「×」としている。</t>
  </si>
  <si>
    <t>区 分</t>
    <rPh sb="0" eb="1">
      <t>ク</t>
    </rPh>
    <rPh sb="2" eb="3">
      <t>ブン</t>
    </rPh>
    <phoneticPr fontId="4"/>
  </si>
  <si>
    <t xml:space="preserve">3.5
半日額 </t>
    <rPh sb="4" eb="6">
      <t>ハンニチ</t>
    </rPh>
    <rPh sb="6" eb="7">
      <t>ガク</t>
    </rPh>
    <phoneticPr fontId="4"/>
  </si>
  <si>
    <t>3.5
半日額</t>
    <rPh sb="4" eb="6">
      <t>ハンニチ</t>
    </rPh>
    <rPh sb="6" eb="7">
      <t>ガク</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</si>
</sst>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2">
    <numFmt numFmtId="176" formatCode="#,###;[Red]\-#,###"/>
    <numFmt numFmtId="177" formatCode="#,##0;&quot;▲ &quot;#,##0"/>
    <numFmt numFmtId="178" formatCode="&quot;+&quot;\ 0;&quot;-&quot;\ 0;0"/>
    <numFmt numFmtId="179" formatCode="#,##0;&quot;△ &quot;#,##0"/>
    <numFmt numFmtId="180" formatCode="0.0%"/>
    <numFmt numFmtId="181" formatCode="[$-411]ggge&quot;年&quot;m&quot;月&quot;d&quot;日&quot;;@"/>
    <numFmt numFmtId="182" formatCode="#,##0_ "/>
    <numFmt numFmtId="183" formatCode="#,##0.0;&quot;▲ &quot;#,##0.0"/>
    <numFmt numFmtId="184" formatCode="#,###.0;\-#,###.0;&quot;-&quot;"/>
    <numFmt numFmtId="185" formatCode="#,##0.0;[Red]\-#,##0.0"/>
    <numFmt numFmtId="186" formatCode="#,##0_);[Red]\(#,##0\)"/>
    <numFmt numFmtId="187" formatCode="_-* #,##0_-;\-* #,##0_-;_-* &quot;-&quot;_-;_-@_-"/>
    <numFmt numFmtId="188" formatCode="#,##0_ ;[Red]\-#,##0\ "/>
    <numFmt numFmtId="189" formatCode="0.0_);[Red]\(0.0\)"/>
    <numFmt numFmtId="190" formatCode="#,##0.0_ "/>
    <numFmt numFmtId="191" formatCode="0.00_);[Red]\(0.00\)"/>
    <numFmt numFmtId="192" formatCode="[$-411]ge\.m\.d;@"/>
    <numFmt numFmtId="193" formatCode="0.0_ "/>
    <numFmt numFmtId="194" formatCode="0.0"/>
    <numFmt numFmtId="195" formatCode="0_);[Red]\(0\)"/>
    <numFmt numFmtId="196" formatCode="0;&quot;▲ &quot;0"/>
    <numFmt numFmtId="197" formatCode="0.000_);[Red]\(0.000\)"/>
  </numFmts>
  <fonts count="97">
    <font>
      <sz val="12"/>
      <name val="ＭＳ ゴシック"/>
      <family val="3"/>
      <charset val="128"/>
    </font>
    <font>
      <sz val="11"/>
      <name val="ＭＳ Ｐゴシック"/>
      <family val="3"/>
      <charset val="128"/>
    </font>
    <font>
      <b/>
      <sz val="18"/>
      <name val="ＭＳ Ｐゴシック"/>
      <family val="3"/>
      <charset val="128"/>
    </font>
    <font>
      <sz val="6"/>
      <name val="ＭＳ Ｐゴシック"/>
      <family val="2"/>
      <charset val="128"/>
      <scheme val="minor"/>
    </font>
    <font>
      <sz val="6"/>
      <name val="ＭＳ Ｐゴシック"/>
      <family val="3"/>
      <charset val="128"/>
    </font>
    <font>
      <sz val="12"/>
      <name val="ＭＳ Ｐゴシック"/>
      <family val="3"/>
      <charset val="128"/>
    </font>
    <font>
      <sz val="10"/>
      <color theme="0"/>
      <name val="ＭＳ Ｐゴシック"/>
      <family val="3"/>
      <charset val="128"/>
    </font>
    <font>
      <sz val="10"/>
      <name val="ＭＳ Ｐゴシック"/>
      <family val="3"/>
      <charset val="128"/>
    </font>
    <font>
      <sz val="12"/>
      <name val="ＭＳ ゴシック"/>
      <family val="3"/>
      <charset val="128"/>
    </font>
    <font>
      <b/>
      <sz val="16"/>
      <name val="ＭＳ ゴシック"/>
      <family val="3"/>
      <charset val="128"/>
    </font>
    <font>
      <b/>
      <sz val="16"/>
      <name val="ＭＳ Ｐゴシック"/>
      <family val="3"/>
      <charset val="128"/>
    </font>
    <font>
      <sz val="6"/>
      <name val="ＭＳ ゴシック"/>
      <family val="3"/>
      <charset val="128"/>
    </font>
    <font>
      <sz val="9"/>
      <name val="ＭＳ Ｐゴシック"/>
      <family val="3"/>
      <charset val="128"/>
    </font>
    <font>
      <sz val="8"/>
      <name val="ＭＳ Ｐゴシック"/>
      <family val="3"/>
      <charset val="128"/>
    </font>
    <font>
      <sz val="7"/>
      <name val="ＭＳ Ｐゴシック"/>
      <family val="3"/>
      <charset val="128"/>
    </font>
    <font>
      <sz val="12"/>
      <name val="Osaka"/>
      <family val="3"/>
      <charset val="128"/>
    </font>
    <font>
      <sz val="10"/>
      <name val="ＭＳ Ｐゴシック"/>
      <family val="3"/>
      <charset val="128"/>
      <scheme val="minor"/>
    </font>
    <font>
      <sz val="10"/>
      <color theme="1"/>
      <name val="ＭＳ Ｐゴシック"/>
      <family val="3"/>
      <charset val="128"/>
    </font>
    <font>
      <sz val="10"/>
      <color rgb="FFFF0000"/>
      <name val="ＭＳ Ｐゴシック"/>
      <family val="3"/>
      <charset val="128"/>
    </font>
    <font>
      <sz val="10"/>
      <color rgb="FFFF0000"/>
      <name val="ＭＳ ゴシック"/>
      <family val="3"/>
      <charset val="128"/>
    </font>
    <font>
      <sz val="10"/>
      <color indexed="8"/>
      <name val="ＭＳ ゴシック"/>
      <family val="3"/>
      <charset val="128"/>
    </font>
    <font>
      <sz val="6"/>
      <color rgb="FFFF0000"/>
      <name val="ＭＳ Ｐゴシック"/>
      <family val="3"/>
      <charset val="128"/>
    </font>
    <font>
      <b/>
      <sz val="11"/>
      <name val="ＭＳ ゴシック"/>
      <family val="3"/>
      <charset val="128"/>
    </font>
    <font>
      <sz val="11"/>
      <name val="ＭＳ 明朝"/>
      <family val="1"/>
      <charset val="128"/>
    </font>
    <font>
      <sz val="9"/>
      <name val="ＭＳ 明朝"/>
      <family val="1"/>
      <charset val="128"/>
    </font>
    <font>
      <sz val="9"/>
      <name val="ＭＳ Ｐ明朝"/>
      <family val="1"/>
      <charset val="128"/>
    </font>
    <font>
      <sz val="9"/>
      <name val="ＭＳ ゴシック"/>
      <family val="3"/>
      <charset val="128"/>
    </font>
    <font>
      <sz val="14"/>
      <name val="ＭＳ Ｐ明朝"/>
      <family val="1"/>
      <charset val="128"/>
    </font>
    <font>
      <sz val="11"/>
      <name val="ＭＳ Ｐ明朝"/>
      <family val="1"/>
      <charset val="128"/>
    </font>
    <font>
      <sz val="12"/>
      <name val="ＭＳ Ｐ明朝"/>
      <family val="1"/>
      <charset val="128"/>
    </font>
    <font>
      <sz val="11"/>
      <color rgb="FFFF0000"/>
      <name val="ＭＳ Ｐ明朝"/>
      <family val="1"/>
      <charset val="128"/>
    </font>
    <font>
      <sz val="10"/>
      <name val="ＭＳ Ｐ明朝"/>
      <family val="1"/>
      <charset val="128"/>
    </font>
    <font>
      <sz val="11"/>
      <color theme="1"/>
      <name val="ＭＳ Ｐ明朝"/>
      <family val="1"/>
      <charset val="128"/>
    </font>
    <font>
      <sz val="11"/>
      <color theme="1"/>
      <name val="ＭＳ Ｐゴシック"/>
      <family val="3"/>
      <charset val="128"/>
    </font>
    <font>
      <sz val="11"/>
      <color rgb="FFFF0000"/>
      <name val="ＭＳ Ｐゴシック"/>
      <family val="3"/>
      <charset val="128"/>
    </font>
    <font>
      <sz val="11"/>
      <color indexed="12"/>
      <name val="ＭＳ Ｐ明朝"/>
      <family val="1"/>
      <charset val="128"/>
    </font>
    <font>
      <sz val="11"/>
      <color rgb="FF000000"/>
      <name val="ＭＳ Ｐ明朝"/>
      <family val="1"/>
      <charset val="128"/>
    </font>
    <font>
      <sz val="14"/>
      <color theme="1"/>
      <name val="ＭＳ Ｐ明朝"/>
      <family val="1"/>
      <charset val="128"/>
    </font>
    <font>
      <sz val="9"/>
      <color theme="1"/>
      <name val="ＭＳ Ｐ明朝"/>
      <family val="1"/>
      <charset val="128"/>
    </font>
    <font>
      <sz val="10"/>
      <color theme="1"/>
      <name val="ＭＳ Ｐ明朝"/>
      <family val="1"/>
      <charset val="128"/>
    </font>
    <font>
      <sz val="12"/>
      <color theme="1"/>
      <name val="ＭＳ ゴシック"/>
      <family val="3"/>
      <charset val="128"/>
    </font>
    <font>
      <sz val="11"/>
      <color indexed="8"/>
      <name val="ＭＳ Ｐゴシック"/>
      <family val="3"/>
      <charset val="128"/>
    </font>
    <font>
      <sz val="12"/>
      <color theme="1"/>
      <name val="ＭＳ Ｐ明朝"/>
      <family val="1"/>
      <charset val="128"/>
    </font>
    <font>
      <b/>
      <sz val="14"/>
      <name val="ＭＳ Ｐゴシック"/>
      <family val="3"/>
      <charset val="128"/>
      <scheme val="major"/>
    </font>
    <font>
      <sz val="11"/>
      <name val="ＭＳ Ｐゴシック"/>
      <family val="3"/>
      <charset val="128"/>
      <scheme val="major"/>
    </font>
    <font>
      <sz val="10"/>
      <name val="ＭＳ Ｐゴシック"/>
      <family val="3"/>
      <charset val="128"/>
      <scheme val="major"/>
    </font>
    <font>
      <sz val="11"/>
      <name val="Arial"/>
      <family val="2"/>
    </font>
    <font>
      <sz val="9"/>
      <name val="ＭＳ Ｐゴシック"/>
      <family val="3"/>
      <charset val="128"/>
      <scheme val="major"/>
    </font>
    <font>
      <b/>
      <sz val="9"/>
      <name val="ＭＳ Ｐゴシック"/>
      <family val="3"/>
      <charset val="128"/>
      <scheme val="major"/>
    </font>
    <font>
      <sz val="10"/>
      <name val="Arial"/>
      <family val="2"/>
    </font>
    <font>
      <b/>
      <sz val="9"/>
      <name val="Arial"/>
      <family val="2"/>
    </font>
    <font>
      <sz val="9"/>
      <name val="Arial"/>
      <family val="2"/>
    </font>
    <font>
      <sz val="8"/>
      <color theme="1"/>
      <name val="ＭＳ 明朝"/>
      <family val="1"/>
      <charset val="128"/>
    </font>
    <font>
      <sz val="11"/>
      <color theme="1"/>
      <name val="ＭＳ 明朝"/>
      <family val="1"/>
      <charset val="128"/>
    </font>
    <font>
      <u/>
      <sz val="12"/>
      <color theme="10"/>
      <name val="ＭＳ ゴシック"/>
      <family val="3"/>
      <charset val="128"/>
    </font>
    <font>
      <sz val="11"/>
      <name val="メイリオ"/>
      <family val="3"/>
      <charset val="128"/>
    </font>
    <font>
      <sz val="14"/>
      <name val="メイリオ"/>
      <family val="3"/>
      <charset val="128"/>
    </font>
    <font>
      <sz val="12"/>
      <name val="メイリオ"/>
      <family val="3"/>
      <charset val="128"/>
    </font>
    <font>
      <b/>
      <sz val="16"/>
      <color theme="1"/>
      <name val="ＭＳ ゴシック"/>
      <family val="3"/>
      <charset val="128"/>
    </font>
    <font>
      <b/>
      <sz val="14"/>
      <color theme="1"/>
      <name val="ＭＳ ゴシック"/>
      <family val="3"/>
      <charset val="128"/>
    </font>
    <font>
      <b/>
      <sz val="11"/>
      <color theme="1"/>
      <name val="ＭＳ Ｐゴシック"/>
      <family val="3"/>
      <charset val="128"/>
    </font>
    <font>
      <sz val="14"/>
      <color theme="1"/>
      <name val="ＭＳ ゴシック"/>
      <family val="3"/>
      <charset val="128"/>
    </font>
    <font>
      <sz val="14"/>
      <color theme="1"/>
      <name val="ＭＳ Ｐゴシック"/>
      <family val="3"/>
      <charset val="128"/>
    </font>
    <font>
      <sz val="10.5"/>
      <color theme="1"/>
      <name val="ＭＳ ゴシック"/>
      <family val="3"/>
      <charset val="128"/>
    </font>
    <font>
      <sz val="11"/>
      <color theme="1"/>
      <name val="ＭＳ ゴシック"/>
      <family val="3"/>
      <charset val="128"/>
    </font>
    <font>
      <sz val="12"/>
      <color theme="1"/>
      <name val="ＭＳ Ｐゴシック"/>
      <family val="3"/>
      <charset val="128"/>
    </font>
    <font>
      <sz val="14"/>
      <name val="ＭＳ Ｐゴシック"/>
      <family val="3"/>
      <charset val="128"/>
    </font>
    <font>
      <sz val="10"/>
      <color theme="1"/>
      <name val="ＭＳ ゴシック"/>
      <family val="3"/>
      <charset val="128"/>
    </font>
    <font>
      <sz val="11"/>
      <name val="ＭＳ ゴシック"/>
      <family val="3"/>
      <charset val="128"/>
    </font>
    <font>
      <b/>
      <sz val="11"/>
      <color indexed="56"/>
      <name val="ＭＳ Ｐゴシック"/>
      <family val="3"/>
      <charset val="128"/>
    </font>
    <font>
      <b/>
      <sz val="11"/>
      <color indexed="8"/>
      <name val="ＭＳ Ｐゴシック"/>
      <family val="3"/>
      <charset val="128"/>
    </font>
    <font>
      <b/>
      <sz val="12"/>
      <name val="ＭＳ ゴシック"/>
      <family val="3"/>
      <charset val="128"/>
    </font>
    <font>
      <sz val="10"/>
      <name val="HGPｺﾞｼｯｸM"/>
      <family val="3"/>
      <charset val="128"/>
    </font>
    <font>
      <sz val="10"/>
      <name val="ＭＳ 明朝"/>
      <family val="1"/>
      <charset val="128"/>
    </font>
    <font>
      <sz val="11"/>
      <color theme="1"/>
      <name val="ＭＳ Ｐゴシック"/>
      <family val="2"/>
      <scheme val="minor"/>
    </font>
    <font>
      <sz val="6"/>
      <name val="ＭＳ Ｐゴシック"/>
      <family val="3"/>
      <charset val="128"/>
      <scheme val="minor"/>
    </font>
    <font>
      <sz val="9"/>
      <color theme="1"/>
      <name val="ＭＳ Ｐゴシック"/>
      <family val="3"/>
      <charset val="128"/>
    </font>
    <font>
      <sz val="11"/>
      <color indexed="8"/>
      <name val="ＭＳ Ｐゴシック"/>
      <family val="2"/>
      <scheme val="minor"/>
    </font>
    <font>
      <b/>
      <sz val="12"/>
      <color theme="1"/>
      <name val="ＭＳ ゴシック"/>
      <family val="3"/>
      <charset val="128"/>
    </font>
    <font>
      <b/>
      <sz val="16"/>
      <color theme="1"/>
      <name val="ＭＳ Ｐゴシック"/>
      <family val="3"/>
      <charset val="128"/>
    </font>
    <font>
      <b/>
      <sz val="11"/>
      <color theme="1"/>
      <name val="ＭＳ ゴシック"/>
      <family val="3"/>
      <charset val="128"/>
    </font>
    <font>
      <sz val="9"/>
      <color theme="1"/>
      <name val="ＭＳ ゴシック"/>
      <family val="3"/>
      <charset val="128"/>
    </font>
    <font>
      <sz val="11"/>
      <color theme="1"/>
      <name val="ＭＳ Ｐゴシック"/>
      <family val="2"/>
      <charset val="128"/>
    </font>
    <font>
      <sz val="7"/>
      <color theme="1"/>
      <name val="ＭＳ ゴシック"/>
      <family val="3"/>
      <charset val="128"/>
    </font>
    <font>
      <sz val="8"/>
      <color theme="1"/>
      <name val="ＭＳ ゴシック"/>
      <family val="3"/>
      <charset val="128"/>
    </font>
    <font>
      <sz val="6"/>
      <name val="ＭＳ Ｐゴシック"/>
      <family val="2"/>
      <charset val="128"/>
    </font>
    <font>
      <b/>
      <sz val="14"/>
      <name val="ＭＳ ゴシック"/>
      <family val="3"/>
      <charset val="128"/>
    </font>
    <font>
      <sz val="8"/>
      <name val="Century"/>
      <family val="1"/>
    </font>
    <font>
      <sz val="8"/>
      <color indexed="8"/>
      <name val="ＭＳ Ｐゴシック"/>
      <family val="3"/>
      <charset val="128"/>
    </font>
    <font>
      <sz val="10"/>
      <color rgb="FF333333"/>
      <name val="Arial"/>
      <family val="2"/>
    </font>
    <font>
      <sz val="10"/>
      <color rgb="FF333333"/>
      <name val="ＭＳ Ｐゴシック"/>
      <family val="2"/>
      <charset val="128"/>
    </font>
    <font>
      <sz val="10"/>
      <color rgb="FF333333"/>
      <name val="ＭＳ ゴシック"/>
      <family val="3"/>
      <charset val="128"/>
    </font>
    <font>
      <sz val="10"/>
      <color rgb="FF333333"/>
      <name val="Arial"/>
      <family val="3"/>
      <charset val="128"/>
    </font>
    <font>
      <b/>
      <sz val="10"/>
      <name val="ＭＳ 明朝"/>
      <family val="1"/>
      <charset val="128"/>
    </font>
    <font>
      <sz val="12"/>
      <name val="ＭＳ 明朝"/>
      <family val="1"/>
      <charset val="128"/>
    </font>
    <font>
      <sz val="8"/>
      <name val="ＭＳ 明朝"/>
      <family val="1"/>
      <charset val="128"/>
    </font>
    <font>
      <b/>
      <sz val="9"/>
      <name val="ＭＳ 明朝"/>
      <family val="1"/>
      <charset val="128"/>
    </font>
  </fonts>
  <fills count="5">
    <fill>
      <patternFill patternType="none"/>
    </fill>
    <fill>
      <patternFill patternType="gray125"/>
    </fill>
    <fill>
      <patternFill patternType="solid">
        <fgColor theme="0"/>
        <bgColor indexed="64"/>
      </patternFill>
    </fill>
    <fill>
      <patternFill patternType="solid">
        <fgColor indexed="43"/>
        <bgColor indexed="64"/>
      </patternFill>
    </fill>
    <fill>
      <patternFill patternType="solid">
        <fgColor indexed="13"/>
        <bgColor indexed="64"/>
      </patternFill>
    </fill>
  </fills>
  <borders count="159">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diagonal/>
    </border>
    <border>
      <left/>
      <right style="thin">
        <color indexed="64"/>
      </right>
      <top style="hair">
        <color indexed="64"/>
      </top>
      <bottom/>
      <diagonal/>
    </border>
    <border>
      <left style="thin">
        <color indexed="64"/>
      </left>
      <right/>
      <top style="hair">
        <color indexed="64"/>
      </top>
      <bottom/>
      <diagonal/>
    </border>
    <border>
      <left/>
      <right/>
      <top style="hair">
        <color indexed="64"/>
      </top>
      <bottom/>
      <diagonal/>
    </border>
    <border>
      <left style="thin">
        <color indexed="64"/>
      </left>
      <right/>
      <top/>
      <bottom style="hair">
        <color indexed="64"/>
      </bottom>
      <diagonal/>
    </border>
    <border>
      <left/>
      <right style="thin">
        <color indexed="64"/>
      </right>
      <top/>
      <bottom style="hair">
        <color indexed="64"/>
      </bottom>
      <diagonal/>
    </border>
    <border>
      <left/>
      <right/>
      <top/>
      <bottom style="hair">
        <color indexed="64"/>
      </bottom>
      <diagonal/>
    </border>
    <border>
      <left style="hair">
        <color indexed="64"/>
      </left>
      <right style="thin">
        <color indexed="64"/>
      </right>
      <top/>
      <bottom/>
      <diagonal/>
    </border>
    <border>
      <left style="hair">
        <color indexed="64"/>
      </left>
      <right style="thin">
        <color indexed="64"/>
      </right>
      <top/>
      <bottom style="thin">
        <color indexed="64"/>
      </bottom>
      <diagonal/>
    </border>
    <border>
      <left style="thin">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top style="medium">
        <color indexed="64"/>
      </top>
      <bottom/>
      <diagonal/>
    </border>
    <border>
      <left style="medium">
        <color indexed="64"/>
      </left>
      <right style="medium">
        <color indexed="64"/>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medium">
        <color indexed="64"/>
      </left>
      <right/>
      <top/>
      <bottom style="medium">
        <color indexed="64"/>
      </bottom>
      <diagonal/>
    </border>
    <border>
      <left style="medium">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medium">
        <color indexed="64"/>
      </left>
      <right/>
      <top/>
      <bottom style="thin">
        <color indexed="64"/>
      </bottom>
      <diagonal/>
    </border>
    <border>
      <left style="medium">
        <color indexed="64"/>
      </left>
      <right style="medium">
        <color indexed="64"/>
      </right>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right/>
      <top/>
      <bottom style="medium">
        <color indexed="64"/>
      </bottom>
      <diagonal/>
    </border>
    <border>
      <left style="medium">
        <color indexed="64"/>
      </left>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medium">
        <color indexed="64"/>
      </left>
      <right style="thin">
        <color indexed="64"/>
      </right>
      <top/>
      <bottom style="thin">
        <color indexed="64"/>
      </bottom>
      <diagonal/>
    </border>
    <border>
      <left/>
      <right style="medium">
        <color indexed="64"/>
      </right>
      <top/>
      <bottom style="thin">
        <color indexed="64"/>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diagonalDown="1">
      <left style="medium">
        <color indexed="64"/>
      </left>
      <right style="medium">
        <color indexed="64"/>
      </right>
      <top style="medium">
        <color indexed="64"/>
      </top>
      <bottom style="medium">
        <color indexed="64"/>
      </bottom>
      <diagonal style="medium">
        <color indexed="64"/>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double">
        <color auto="1"/>
      </left>
      <right/>
      <top style="thin">
        <color indexed="64"/>
      </top>
      <bottom style="hair">
        <color auto="1"/>
      </bottom>
      <diagonal/>
    </border>
    <border>
      <left style="thin">
        <color indexed="64"/>
      </left>
      <right style="thin">
        <color indexed="64"/>
      </right>
      <top style="thin">
        <color indexed="64"/>
      </top>
      <bottom style="hair">
        <color auto="1"/>
      </bottom>
      <diagonal/>
    </border>
    <border>
      <left style="double">
        <color auto="1"/>
      </left>
      <right/>
      <top/>
      <bottom style="hair">
        <color auto="1"/>
      </bottom>
      <diagonal/>
    </border>
    <border>
      <left/>
      <right style="double">
        <color auto="1"/>
      </right>
      <top/>
      <bottom style="hair">
        <color auto="1"/>
      </bottom>
      <diagonal/>
    </border>
    <border>
      <left style="double">
        <color auto="1"/>
      </left>
      <right/>
      <top style="hair">
        <color auto="1"/>
      </top>
      <bottom style="hair">
        <color auto="1"/>
      </bottom>
      <diagonal/>
    </border>
    <border>
      <left/>
      <right/>
      <top style="hair">
        <color auto="1"/>
      </top>
      <bottom style="hair">
        <color auto="1"/>
      </bottom>
      <diagonal/>
    </border>
    <border>
      <left style="thin">
        <color auto="1"/>
      </left>
      <right/>
      <top style="hair">
        <color auto="1"/>
      </top>
      <bottom style="hair">
        <color auto="1"/>
      </bottom>
      <diagonal/>
    </border>
    <border>
      <left/>
      <right style="thin">
        <color indexed="64"/>
      </right>
      <top style="hair">
        <color auto="1"/>
      </top>
      <bottom style="hair">
        <color auto="1"/>
      </bottom>
      <diagonal/>
    </border>
    <border>
      <left style="double">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auto="1"/>
      </left>
      <right style="double">
        <color auto="1"/>
      </right>
      <top style="hair">
        <color auto="1"/>
      </top>
      <bottom style="hair">
        <color auto="1"/>
      </bottom>
      <diagonal/>
    </border>
    <border>
      <left style="double">
        <color auto="1"/>
      </left>
      <right style="hair">
        <color auto="1"/>
      </right>
      <top style="hair">
        <color auto="1"/>
      </top>
      <bottom/>
      <diagonal/>
    </border>
    <border>
      <left style="hair">
        <color auto="1"/>
      </left>
      <right/>
      <top style="hair">
        <color auto="1"/>
      </top>
      <bottom/>
      <diagonal/>
    </border>
    <border>
      <left style="thin">
        <color auto="1"/>
      </left>
      <right style="hair">
        <color auto="1"/>
      </right>
      <top style="hair">
        <color auto="1"/>
      </top>
      <bottom/>
      <diagonal/>
    </border>
    <border>
      <left style="hair">
        <color auto="1"/>
      </left>
      <right style="thin">
        <color auto="1"/>
      </right>
      <top style="hair">
        <color auto="1"/>
      </top>
      <bottom/>
      <diagonal/>
    </border>
    <border>
      <left style="thin">
        <color auto="1"/>
      </left>
      <right style="double">
        <color auto="1"/>
      </right>
      <top/>
      <bottom style="double">
        <color auto="1"/>
      </bottom>
      <diagonal/>
    </border>
    <border>
      <left style="double">
        <color auto="1"/>
      </left>
      <right style="hair">
        <color auto="1"/>
      </right>
      <top/>
      <bottom style="double">
        <color auto="1"/>
      </bottom>
      <diagonal/>
    </border>
    <border>
      <left style="hair">
        <color auto="1"/>
      </left>
      <right style="hair">
        <color auto="1"/>
      </right>
      <top/>
      <bottom style="double">
        <color auto="1"/>
      </bottom>
      <diagonal/>
    </border>
    <border>
      <left style="hair">
        <color auto="1"/>
      </left>
      <right style="double">
        <color auto="1"/>
      </right>
      <top/>
      <bottom style="double">
        <color auto="1"/>
      </bottom>
      <diagonal/>
    </border>
    <border>
      <left style="thin">
        <color auto="1"/>
      </left>
      <right style="hair">
        <color auto="1"/>
      </right>
      <top/>
      <bottom style="double">
        <color auto="1"/>
      </bottom>
      <diagonal/>
    </border>
    <border>
      <left style="hair">
        <color auto="1"/>
      </left>
      <right style="thin">
        <color auto="1"/>
      </right>
      <top/>
      <bottom style="double">
        <color auto="1"/>
      </bottom>
      <diagonal/>
    </border>
    <border>
      <left style="thin">
        <color indexed="64"/>
      </left>
      <right style="thin">
        <color indexed="64"/>
      </right>
      <top/>
      <bottom style="double">
        <color auto="1"/>
      </bottom>
      <diagonal/>
    </border>
    <border>
      <left style="thin">
        <color auto="1"/>
      </left>
      <right style="double">
        <color auto="1"/>
      </right>
      <top/>
      <bottom style="hair">
        <color auto="1"/>
      </bottom>
      <diagonal/>
    </border>
    <border>
      <left style="double">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style="double">
        <color auto="1"/>
      </right>
      <top/>
      <bottom style="hair">
        <color auto="1"/>
      </bottom>
      <diagonal/>
    </border>
    <border>
      <left style="hair">
        <color auto="1"/>
      </left>
      <right/>
      <top/>
      <bottom style="hair">
        <color auto="1"/>
      </bottom>
      <diagonal/>
    </border>
    <border>
      <left style="thin">
        <color auto="1"/>
      </left>
      <right style="hair">
        <color auto="1"/>
      </right>
      <top/>
      <bottom style="hair">
        <color auto="1"/>
      </bottom>
      <diagonal/>
    </border>
    <border>
      <left style="hair">
        <color auto="1"/>
      </left>
      <right style="thin">
        <color auto="1"/>
      </right>
      <top/>
      <bottom style="hair">
        <color auto="1"/>
      </bottom>
      <diagonal/>
    </border>
    <border>
      <left style="thin">
        <color auto="1"/>
      </left>
      <right style="double">
        <color auto="1"/>
      </right>
      <top style="hair">
        <color auto="1"/>
      </top>
      <bottom style="hair">
        <color auto="1"/>
      </bottom>
      <diagonal/>
    </border>
    <border>
      <left style="hair">
        <color auto="1"/>
      </left>
      <right/>
      <top style="hair">
        <color auto="1"/>
      </top>
      <bottom style="hair">
        <color auto="1"/>
      </bottom>
      <diagonal/>
    </border>
    <border>
      <left style="thin">
        <color auto="1"/>
      </left>
      <right style="hair">
        <color auto="1"/>
      </right>
      <top style="hair">
        <color auto="1"/>
      </top>
      <bottom style="hair">
        <color auto="1"/>
      </bottom>
      <diagonal/>
    </border>
    <border>
      <left style="hair">
        <color auto="1"/>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auto="1"/>
      </left>
      <right style="double">
        <color auto="1"/>
      </right>
      <top style="hair">
        <color auto="1"/>
      </top>
      <bottom style="double">
        <color auto="1"/>
      </bottom>
      <diagonal/>
    </border>
    <border>
      <left style="double">
        <color auto="1"/>
      </left>
      <right style="hair">
        <color auto="1"/>
      </right>
      <top style="hair">
        <color auto="1"/>
      </top>
      <bottom style="double">
        <color auto="1"/>
      </bottom>
      <diagonal/>
    </border>
    <border>
      <left style="hair">
        <color auto="1"/>
      </left>
      <right style="hair">
        <color auto="1"/>
      </right>
      <top style="hair">
        <color auto="1"/>
      </top>
      <bottom style="double">
        <color auto="1"/>
      </bottom>
      <diagonal/>
    </border>
    <border>
      <left style="hair">
        <color auto="1"/>
      </left>
      <right style="double">
        <color auto="1"/>
      </right>
      <top style="hair">
        <color auto="1"/>
      </top>
      <bottom style="double">
        <color auto="1"/>
      </bottom>
      <diagonal/>
    </border>
    <border>
      <left style="hair">
        <color auto="1"/>
      </left>
      <right/>
      <top style="hair">
        <color auto="1"/>
      </top>
      <bottom style="double">
        <color auto="1"/>
      </bottom>
      <diagonal/>
    </border>
    <border>
      <left style="thin">
        <color auto="1"/>
      </left>
      <right style="hair">
        <color auto="1"/>
      </right>
      <top style="hair">
        <color auto="1"/>
      </top>
      <bottom style="double">
        <color auto="1"/>
      </bottom>
      <diagonal/>
    </border>
    <border>
      <left style="hair">
        <color auto="1"/>
      </left>
      <right style="thin">
        <color auto="1"/>
      </right>
      <top style="hair">
        <color auto="1"/>
      </top>
      <bottom style="double">
        <color auto="1"/>
      </bottom>
      <diagonal/>
    </border>
    <border>
      <left style="thin">
        <color auto="1"/>
      </left>
      <right style="thin">
        <color indexed="64"/>
      </right>
      <top style="hair">
        <color auto="1"/>
      </top>
      <bottom style="double">
        <color auto="1"/>
      </bottom>
      <diagonal/>
    </border>
    <border>
      <left style="thin">
        <color auto="1"/>
      </left>
      <right style="double">
        <color auto="1"/>
      </right>
      <top style="hair">
        <color auto="1"/>
      </top>
      <bottom/>
      <diagonal/>
    </border>
    <border>
      <left style="hair">
        <color auto="1"/>
      </left>
      <right style="hair">
        <color auto="1"/>
      </right>
      <top style="hair">
        <color auto="1"/>
      </top>
      <bottom/>
      <diagonal/>
    </border>
    <border>
      <left style="hair">
        <color auto="1"/>
      </left>
      <right style="double">
        <color auto="1"/>
      </right>
      <top style="hair">
        <color auto="1"/>
      </top>
      <bottom/>
      <diagonal/>
    </border>
    <border>
      <left style="medium">
        <color auto="1"/>
      </left>
      <right style="double">
        <color auto="1"/>
      </right>
      <top style="medium">
        <color auto="1"/>
      </top>
      <bottom style="medium">
        <color auto="1"/>
      </bottom>
      <diagonal/>
    </border>
    <border>
      <left style="double">
        <color auto="1"/>
      </left>
      <right style="hair">
        <color auto="1"/>
      </right>
      <top style="medium">
        <color auto="1"/>
      </top>
      <bottom style="medium">
        <color auto="1"/>
      </bottom>
      <diagonal/>
    </border>
    <border>
      <left style="hair">
        <color auto="1"/>
      </left>
      <right style="hair">
        <color auto="1"/>
      </right>
      <top style="medium">
        <color auto="1"/>
      </top>
      <bottom style="medium">
        <color auto="1"/>
      </bottom>
      <diagonal/>
    </border>
    <border>
      <left style="hair">
        <color auto="1"/>
      </left>
      <right/>
      <top style="medium">
        <color auto="1"/>
      </top>
      <bottom style="medium">
        <color auto="1"/>
      </bottom>
      <diagonal/>
    </border>
    <border>
      <left style="thin">
        <color auto="1"/>
      </left>
      <right style="hair">
        <color auto="1"/>
      </right>
      <top style="medium">
        <color auto="1"/>
      </top>
      <bottom style="medium">
        <color auto="1"/>
      </bottom>
      <diagonal/>
    </border>
    <border>
      <left style="hair">
        <color auto="1"/>
      </left>
      <right style="thin">
        <color auto="1"/>
      </right>
      <top style="medium">
        <color auto="1"/>
      </top>
      <bottom style="medium">
        <color auto="1"/>
      </bottom>
      <diagonal/>
    </border>
    <border>
      <left style="thin">
        <color indexed="63"/>
      </left>
      <right style="thin">
        <color indexed="63"/>
      </right>
      <top style="thin">
        <color indexed="63"/>
      </top>
      <bottom/>
      <diagonal/>
    </border>
    <border>
      <left style="thin">
        <color indexed="63"/>
      </left>
      <right/>
      <top style="thin">
        <color indexed="63"/>
      </top>
      <bottom/>
      <diagonal/>
    </border>
    <border>
      <left/>
      <right/>
      <top style="thin">
        <color indexed="63"/>
      </top>
      <bottom/>
      <diagonal/>
    </border>
    <border>
      <left/>
      <right style="thin">
        <color indexed="63"/>
      </right>
      <top style="thin">
        <color indexed="63"/>
      </top>
      <bottom style="thin">
        <color indexed="63"/>
      </bottom>
      <diagonal/>
    </border>
    <border>
      <left style="thin">
        <color indexed="63"/>
      </left>
      <right style="thin">
        <color indexed="63"/>
      </right>
      <top style="thin">
        <color indexed="63"/>
      </top>
      <bottom style="thin">
        <color indexed="63"/>
      </bottom>
      <diagonal/>
    </border>
    <border>
      <left style="thin">
        <color indexed="63"/>
      </left>
      <right style="thin">
        <color indexed="63"/>
      </right>
      <top/>
      <bottom/>
      <diagonal/>
    </border>
    <border>
      <left style="thin">
        <color indexed="63"/>
      </left>
      <right/>
      <top/>
      <bottom/>
      <diagonal/>
    </border>
    <border>
      <left style="thin">
        <color indexed="64"/>
      </left>
      <right style="thin">
        <color indexed="63"/>
      </right>
      <top style="thin">
        <color indexed="63"/>
      </top>
      <bottom style="thin">
        <color indexed="63"/>
      </bottom>
      <diagonal/>
    </border>
    <border>
      <left style="thin">
        <color indexed="63"/>
      </left>
      <right/>
      <top style="thin">
        <color indexed="63"/>
      </top>
      <bottom style="thin">
        <color indexed="63"/>
      </bottom>
      <diagonal/>
    </border>
    <border>
      <left style="thin">
        <color indexed="64"/>
      </left>
      <right style="thin">
        <color indexed="63"/>
      </right>
      <top style="thin">
        <color indexed="63"/>
      </top>
      <bottom/>
      <diagonal/>
    </border>
    <border>
      <left style="thin">
        <color indexed="63"/>
      </left>
      <right/>
      <top/>
      <bottom style="thin">
        <color indexed="63"/>
      </bottom>
      <diagonal/>
    </border>
    <border>
      <left style="thin">
        <color indexed="64"/>
      </left>
      <right style="thin">
        <color indexed="63"/>
      </right>
      <top/>
      <bottom style="thin">
        <color indexed="63"/>
      </bottom>
      <diagonal/>
    </border>
    <border>
      <left style="thin">
        <color indexed="63"/>
      </left>
      <right style="thin">
        <color indexed="63"/>
      </right>
      <top/>
      <bottom style="thin">
        <color indexed="63"/>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3"/>
      </right>
      <top/>
      <bottom style="thin">
        <color indexed="63"/>
      </bottom>
      <diagonal/>
    </border>
    <border>
      <left/>
      <right style="thin">
        <color indexed="63"/>
      </right>
      <top style="thin">
        <color indexed="63"/>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diagonal/>
    </border>
    <border>
      <left style="thin">
        <color indexed="64"/>
      </left>
      <right/>
      <top/>
      <bottom/>
      <diagonal/>
    </border>
    <border>
      <left style="medium">
        <color indexed="64"/>
      </left>
      <right style="medium">
        <color indexed="64"/>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medium">
        <color indexed="64"/>
      </left>
      <right style="medium">
        <color indexed="64"/>
      </right>
      <top style="thin">
        <color indexed="64"/>
      </top>
      <bottom/>
      <diagonal/>
    </border>
    <border>
      <left style="thin">
        <color indexed="64"/>
      </left>
      <right style="medium">
        <color indexed="64"/>
      </right>
      <top style="thin">
        <color indexed="64"/>
      </top>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thin">
        <color auto="1"/>
      </left>
      <right style="double">
        <color auto="1"/>
      </right>
      <top style="thin">
        <color auto="1"/>
      </top>
      <bottom/>
      <diagonal/>
    </border>
    <border>
      <left style="double">
        <color auto="1"/>
      </left>
      <right/>
      <top style="thin">
        <color auto="1"/>
      </top>
      <bottom/>
      <diagonal/>
    </border>
    <border>
      <left/>
      <right style="double">
        <color auto="1"/>
      </right>
      <top style="thin">
        <color auto="1"/>
      </top>
      <bottom/>
      <diagonal/>
    </border>
    <border>
      <left/>
      <right/>
      <top style="thin">
        <color auto="1"/>
      </top>
      <bottom style="hair">
        <color auto="1"/>
      </bottom>
      <diagonal/>
    </border>
    <border>
      <left style="thin">
        <color auto="1"/>
      </left>
      <right style="double">
        <color auto="1"/>
      </right>
      <top/>
      <bottom/>
      <diagonal/>
    </border>
  </borders>
  <cellStyleXfs count="30">
    <xf numFmtId="176" fontId="0" fillId="0" borderId="0">
      <alignment vertical="center"/>
    </xf>
    <xf numFmtId="38" fontId="15" fillId="0" borderId="0" applyFont="0" applyFill="0" applyBorder="0" applyAlignment="0" applyProtection="0"/>
    <xf numFmtId="9" fontId="8" fillId="0" borderId="0" applyFont="0" applyFill="0" applyBorder="0" applyAlignment="0" applyProtection="0">
      <alignment vertical="center"/>
    </xf>
    <xf numFmtId="0" fontId="1" fillId="0" borderId="0"/>
    <xf numFmtId="0" fontId="1" fillId="0" borderId="0"/>
    <xf numFmtId="38" fontId="1" fillId="0" borderId="0" applyFont="0" applyFill="0" applyBorder="0" applyAlignment="0" applyProtection="0"/>
    <xf numFmtId="0" fontId="8" fillId="0" borderId="0" applyBorder="0">
      <alignment vertical="center"/>
    </xf>
    <xf numFmtId="0" fontId="1" fillId="0" borderId="0">
      <alignment vertical="center"/>
    </xf>
    <xf numFmtId="0" fontId="1" fillId="0" borderId="0">
      <alignment vertical="center"/>
    </xf>
    <xf numFmtId="38" fontId="1" fillId="0" borderId="0" applyFont="0" applyFill="0" applyBorder="0" applyAlignment="0" applyProtection="0">
      <alignment vertical="center"/>
    </xf>
    <xf numFmtId="0" fontId="1" fillId="0" borderId="0">
      <alignment vertical="center"/>
    </xf>
    <xf numFmtId="0" fontId="7" fillId="0" borderId="0"/>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187" fontId="7" fillId="0" borderId="0" applyFont="0" applyFill="0" applyBorder="0" applyAlignment="0" applyProtection="0"/>
    <xf numFmtId="0" fontId="7" fillId="0" borderId="0"/>
    <xf numFmtId="38" fontId="1" fillId="0" borderId="0" applyFont="0" applyFill="0" applyBorder="0" applyAlignment="0" applyProtection="0">
      <alignment vertical="center"/>
    </xf>
    <xf numFmtId="0" fontId="1" fillId="0" borderId="0">
      <alignment vertical="center"/>
    </xf>
    <xf numFmtId="0" fontId="41" fillId="0" borderId="0"/>
    <xf numFmtId="0" fontId="1" fillId="0" borderId="0">
      <alignment vertical="center"/>
    </xf>
    <xf numFmtId="38" fontId="1" fillId="0" borderId="0" applyFont="0" applyFill="0" applyBorder="0" applyAlignment="0" applyProtection="0">
      <alignment vertical="center"/>
    </xf>
    <xf numFmtId="176" fontId="54" fillId="0" borderId="0" applyNumberFormat="0" applyFill="0" applyBorder="0" applyAlignment="0" applyProtection="0">
      <alignment vertical="center"/>
    </xf>
    <xf numFmtId="0" fontId="1" fillId="0" borderId="0"/>
    <xf numFmtId="0" fontId="74" fillId="0" borderId="0"/>
    <xf numFmtId="38" fontId="74" fillId="0" borderId="0" applyFont="0" applyFill="0" applyBorder="0" applyAlignment="0" applyProtection="0">
      <alignment vertical="center"/>
    </xf>
    <xf numFmtId="38" fontId="77" fillId="0" borderId="0" applyFont="0" applyFill="0" applyBorder="0" applyAlignment="0" applyProtection="0">
      <alignment vertical="center"/>
    </xf>
    <xf numFmtId="0" fontId="77" fillId="0" borderId="0">
      <alignment vertical="center"/>
    </xf>
    <xf numFmtId="0" fontId="82" fillId="0" borderId="0">
      <alignment vertical="center"/>
    </xf>
    <xf numFmtId="38" fontId="82" fillId="0" borderId="0" applyFont="0" applyFill="0" applyBorder="0" applyAlignment="0" applyProtection="0">
      <alignment vertical="center"/>
    </xf>
    <xf numFmtId="0" fontId="1" fillId="0" borderId="0">
      <alignment vertical="center"/>
    </xf>
  </cellStyleXfs>
  <cellXfs count="1408">
    <xf numFmtId="176" fontId="0" fillId="0" borderId="0" xfId="0">
      <alignment vertical="center"/>
    </xf>
    <xf numFmtId="0" fontId="2" fillId="0" borderId="0" xfId="3" applyFont="1" applyAlignment="1">
      <alignment vertical="center"/>
    </xf>
    <xf numFmtId="0" fontId="5" fillId="0" borderId="0" xfId="3" applyFont="1"/>
    <xf numFmtId="0" fontId="6" fillId="0" borderId="0" xfId="3" applyFont="1" applyAlignment="1">
      <alignment horizontal="right"/>
    </xf>
    <xf numFmtId="0" fontId="7" fillId="0" borderId="0" xfId="3" applyFont="1" applyAlignment="1">
      <alignment horizontal="right"/>
    </xf>
    <xf numFmtId="0" fontId="5" fillId="0" borderId="0" xfId="3" applyFont="1" applyAlignment="1">
      <alignment vertical="center"/>
    </xf>
    <xf numFmtId="176" fontId="9" fillId="0" borderId="0" xfId="0" applyFont="1" applyAlignment="1"/>
    <xf numFmtId="0" fontId="10" fillId="0" borderId="0" xfId="3" applyFont="1"/>
    <xf numFmtId="0" fontId="10" fillId="0" borderId="0" xfId="3" applyFont="1" applyAlignment="1">
      <alignment horizontal="left"/>
    </xf>
    <xf numFmtId="0" fontId="7" fillId="0" borderId="5" xfId="3" applyFont="1" applyBorder="1" applyAlignment="1">
      <alignment horizontal="center" vertical="center"/>
    </xf>
    <xf numFmtId="0" fontId="7" fillId="0" borderId="5" xfId="4" applyFont="1" applyBorder="1" applyAlignment="1">
      <alignment horizontal="center" vertical="center" wrapText="1"/>
    </xf>
    <xf numFmtId="176" fontId="13" fillId="0" borderId="6" xfId="0" applyFont="1" applyBorder="1" applyAlignment="1">
      <alignment horizontal="center" vertical="center"/>
    </xf>
    <xf numFmtId="176" fontId="14" fillId="0" borderId="14" xfId="0" applyFont="1" applyBorder="1" applyAlignment="1">
      <alignment horizontal="center" vertical="center"/>
    </xf>
    <xf numFmtId="176" fontId="14" fillId="0" borderId="6" xfId="0" applyFont="1" applyBorder="1" applyAlignment="1">
      <alignment horizontal="center" vertical="center"/>
    </xf>
    <xf numFmtId="176" fontId="14" fillId="0" borderId="1" xfId="0" applyFont="1" applyBorder="1" applyAlignment="1">
      <alignment horizontal="center" vertical="center"/>
    </xf>
    <xf numFmtId="176" fontId="12" fillId="0" borderId="5" xfId="0" applyFont="1" applyBorder="1" applyAlignment="1">
      <alignment horizontal="center" vertical="center"/>
    </xf>
    <xf numFmtId="0" fontId="5" fillId="0" borderId="0" xfId="3" applyFont="1" applyAlignment="1">
      <alignment horizontal="center" vertical="center"/>
    </xf>
    <xf numFmtId="176" fontId="13" fillId="0" borderId="10" xfId="0" applyFont="1" applyBorder="1" applyAlignment="1">
      <alignment horizontal="center" vertical="center"/>
    </xf>
    <xf numFmtId="176" fontId="14" fillId="0" borderId="10" xfId="0" applyFont="1" applyBorder="1" applyAlignment="1">
      <alignment horizontal="center" vertical="center"/>
    </xf>
    <xf numFmtId="176" fontId="7" fillId="0" borderId="5" xfId="0" applyFont="1" applyBorder="1" applyAlignment="1">
      <alignment horizontal="center" vertical="center"/>
    </xf>
    <xf numFmtId="176" fontId="7" fillId="0" borderId="10" xfId="0" applyFont="1" applyBorder="1" applyAlignment="1">
      <alignment horizontal="center" vertical="center"/>
    </xf>
    <xf numFmtId="38" fontId="7" fillId="0" borderId="5" xfId="1" applyFont="1" applyFill="1" applyBorder="1" applyAlignment="1">
      <alignment horizontal="center" vertical="center"/>
    </xf>
    <xf numFmtId="38" fontId="7" fillId="0" borderId="5" xfId="1" applyFont="1" applyFill="1" applyBorder="1" applyAlignment="1">
      <alignment vertical="center"/>
    </xf>
    <xf numFmtId="38" fontId="7" fillId="0" borderId="5" xfId="1" applyFont="1" applyFill="1" applyBorder="1" applyAlignment="1">
      <alignment vertical="center" shrinkToFit="1"/>
    </xf>
    <xf numFmtId="177" fontId="7" fillId="0" borderId="5" xfId="3" applyNumberFormat="1" applyFont="1" applyBorder="1" applyAlignment="1">
      <alignment horizontal="right" vertical="center"/>
    </xf>
    <xf numFmtId="178" fontId="7" fillId="0" borderId="5" xfId="5" applyNumberFormat="1" applyFont="1" applyFill="1" applyBorder="1" applyAlignment="1">
      <alignment horizontal="right" vertical="center"/>
    </xf>
    <xf numFmtId="178" fontId="7" fillId="0" borderId="5" xfId="6" applyNumberFormat="1" applyFont="1" applyBorder="1" applyAlignment="1">
      <alignment horizontal="right" vertical="center"/>
    </xf>
    <xf numFmtId="179" fontId="16" fillId="0" borderId="5" xfId="0" applyNumberFormat="1" applyFont="1" applyBorder="1" applyAlignment="1">
      <alignment horizontal="right" vertical="center"/>
    </xf>
    <xf numFmtId="180" fontId="16" fillId="0" borderId="10" xfId="2" applyNumberFormat="1" applyFont="1" applyFill="1" applyBorder="1" applyAlignment="1">
      <alignment horizontal="right" vertical="center"/>
    </xf>
    <xf numFmtId="180" fontId="7" fillId="0" borderId="5" xfId="7" applyNumberFormat="1" applyFont="1" applyBorder="1" applyAlignment="1">
      <alignment horizontal="right" vertical="center" shrinkToFit="1"/>
    </xf>
    <xf numFmtId="180" fontId="7" fillId="0" borderId="5" xfId="4" applyNumberFormat="1" applyFont="1" applyBorder="1" applyAlignment="1">
      <alignment horizontal="right" vertical="center" shrinkToFit="1"/>
    </xf>
    <xf numFmtId="180" fontId="7" fillId="0" borderId="5" xfId="8" applyNumberFormat="1" applyFont="1" applyBorder="1" applyAlignment="1">
      <alignment horizontal="center" vertical="center" wrapText="1"/>
    </xf>
    <xf numFmtId="181" fontId="7" fillId="0" borderId="1" xfId="1" applyNumberFormat="1" applyFont="1" applyFill="1" applyBorder="1" applyAlignment="1">
      <alignment horizontal="center" vertical="center"/>
    </xf>
    <xf numFmtId="38" fontId="7" fillId="0" borderId="1" xfId="1" applyFont="1" applyFill="1" applyBorder="1" applyAlignment="1">
      <alignment vertical="center"/>
    </xf>
    <xf numFmtId="38" fontId="7" fillId="0" borderId="5" xfId="5" applyFont="1" applyFill="1" applyBorder="1" applyAlignment="1">
      <alignment horizontal="center" vertical="center"/>
    </xf>
    <xf numFmtId="0" fontId="5" fillId="0" borderId="5" xfId="3" applyFont="1" applyBorder="1" applyAlignment="1">
      <alignment horizontal="center" vertical="center"/>
    </xf>
    <xf numFmtId="182" fontId="5" fillId="0" borderId="0" xfId="3" applyNumberFormat="1" applyFont="1" applyAlignment="1">
      <alignment vertical="center"/>
    </xf>
    <xf numFmtId="38" fontId="5" fillId="0" borderId="0" xfId="1" applyFont="1" applyFill="1" applyAlignment="1">
      <alignment vertical="center"/>
    </xf>
    <xf numFmtId="176" fontId="17" fillId="0" borderId="5" xfId="0" applyFont="1" applyBorder="1" applyAlignment="1">
      <alignment horizontal="center" vertical="center"/>
    </xf>
    <xf numFmtId="38" fontId="7" fillId="0" borderId="5" xfId="1" applyFont="1" applyFill="1" applyBorder="1" applyAlignment="1">
      <alignment horizontal="center" vertical="center" shrinkToFit="1"/>
    </xf>
    <xf numFmtId="179" fontId="7" fillId="0" borderId="5" xfId="0" applyNumberFormat="1" applyFont="1" applyBorder="1" applyAlignment="1">
      <alignment horizontal="right" vertical="center"/>
    </xf>
    <xf numFmtId="180" fontId="7" fillId="0" borderId="5" xfId="0" applyNumberFormat="1" applyFont="1" applyBorder="1" applyAlignment="1">
      <alignment horizontal="right" vertical="center" shrinkToFit="1"/>
    </xf>
    <xf numFmtId="9" fontId="7" fillId="0" borderId="5" xfId="0" applyNumberFormat="1" applyFont="1" applyBorder="1" applyAlignment="1">
      <alignment horizontal="center" vertical="center"/>
    </xf>
    <xf numFmtId="181" fontId="18" fillId="0" borderId="1" xfId="1" applyNumberFormat="1" applyFont="1" applyFill="1" applyBorder="1" applyAlignment="1">
      <alignment horizontal="center" vertical="center"/>
    </xf>
    <xf numFmtId="38" fontId="18" fillId="0" borderId="1" xfId="1" applyFont="1" applyFill="1" applyBorder="1" applyAlignment="1">
      <alignment vertical="center"/>
    </xf>
    <xf numFmtId="38" fontId="19" fillId="0" borderId="5" xfId="5" applyFont="1" applyFill="1" applyBorder="1" applyAlignment="1">
      <alignment horizontal="center" vertical="center"/>
    </xf>
    <xf numFmtId="176" fontId="18" fillId="0" borderId="5" xfId="0" applyFont="1" applyBorder="1" applyAlignment="1">
      <alignment horizontal="center" vertical="center"/>
    </xf>
    <xf numFmtId="9" fontId="18" fillId="0" borderId="5" xfId="0" applyNumberFormat="1" applyFont="1" applyBorder="1" applyAlignment="1">
      <alignment horizontal="center" vertical="center"/>
    </xf>
    <xf numFmtId="176" fontId="7" fillId="2" borderId="5" xfId="0" applyFont="1" applyFill="1" applyBorder="1" applyAlignment="1">
      <alignment horizontal="center" vertical="center"/>
    </xf>
    <xf numFmtId="180" fontId="7" fillId="0" borderId="5" xfId="7" quotePrefix="1" applyNumberFormat="1" applyFont="1" applyBorder="1" applyAlignment="1">
      <alignment horizontal="right" vertical="center" shrinkToFit="1"/>
    </xf>
    <xf numFmtId="181" fontId="18" fillId="0" borderId="5" xfId="1" applyNumberFormat="1" applyFont="1" applyFill="1" applyBorder="1" applyAlignment="1">
      <alignment horizontal="center" vertical="center"/>
    </xf>
    <xf numFmtId="38" fontId="18" fillId="0" borderId="5" xfId="1" applyFont="1" applyFill="1" applyBorder="1" applyAlignment="1">
      <alignment vertical="center"/>
    </xf>
    <xf numFmtId="181" fontId="18" fillId="0" borderId="5" xfId="5" applyNumberFormat="1" applyFont="1" applyFill="1" applyBorder="1" applyAlignment="1">
      <alignment horizontal="center" vertical="center" shrinkToFit="1"/>
    </xf>
    <xf numFmtId="38" fontId="18" fillId="0" borderId="5" xfId="5" applyFont="1" applyFill="1" applyBorder="1" applyAlignment="1">
      <alignment horizontal="right" vertical="center" wrapText="1"/>
    </xf>
    <xf numFmtId="38" fontId="21" fillId="0" borderId="5" xfId="5" applyFont="1" applyFill="1" applyBorder="1" applyAlignment="1">
      <alignment horizontal="left" vertical="center" wrapText="1"/>
    </xf>
    <xf numFmtId="38" fontId="18" fillId="0" borderId="5" xfId="5" applyFont="1" applyFill="1" applyBorder="1" applyAlignment="1">
      <alignment horizontal="center" vertical="center"/>
    </xf>
    <xf numFmtId="0" fontId="22" fillId="0" borderId="0" xfId="4" applyFont="1" applyAlignment="1">
      <alignment vertical="center"/>
    </xf>
    <xf numFmtId="0" fontId="1" fillId="0" borderId="0" xfId="4"/>
    <xf numFmtId="57" fontId="1" fillId="0" borderId="0" xfId="4" applyNumberFormat="1"/>
    <xf numFmtId="0" fontId="23" fillId="0" borderId="0" xfId="4" applyFont="1" applyAlignment="1">
      <alignment vertical="center"/>
    </xf>
    <xf numFmtId="0" fontId="24" fillId="0" borderId="0" xfId="4" applyFont="1" applyAlignment="1">
      <alignment vertical="center"/>
    </xf>
    <xf numFmtId="0" fontId="12" fillId="0" borderId="0" xfId="4" applyFont="1" applyAlignment="1">
      <alignment vertical="center"/>
    </xf>
    <xf numFmtId="0" fontId="24" fillId="0" borderId="8" xfId="4" applyFont="1" applyBorder="1" applyAlignment="1">
      <alignment horizontal="left" vertical="center"/>
    </xf>
    <xf numFmtId="0" fontId="24" fillId="0" borderId="0" xfId="4" applyFont="1" applyAlignment="1">
      <alignment horizontal="left" vertical="center"/>
    </xf>
    <xf numFmtId="184" fontId="24" fillId="0" borderId="0" xfId="4" applyNumberFormat="1" applyFont="1" applyAlignment="1">
      <alignment vertical="center" wrapText="1"/>
    </xf>
    <xf numFmtId="0" fontId="24" fillId="0" borderId="0" xfId="4" applyFont="1" applyAlignment="1">
      <alignment vertical="center" wrapText="1"/>
    </xf>
    <xf numFmtId="0" fontId="1" fillId="0" borderId="0" xfId="4" applyAlignment="1">
      <alignment vertical="center"/>
    </xf>
    <xf numFmtId="183" fontId="25" fillId="0" borderId="0" xfId="9" applyNumberFormat="1" applyFont="1" applyFill="1" applyBorder="1" applyAlignment="1">
      <alignment vertical="center"/>
    </xf>
    <xf numFmtId="184" fontId="25" fillId="0" borderId="0" xfId="10" applyNumberFormat="1" applyFont="1" applyAlignment="1">
      <alignment horizontal="right" vertical="center" wrapText="1"/>
    </xf>
    <xf numFmtId="38" fontId="27" fillId="0" borderId="0" xfId="9" applyFont="1" applyFill="1" applyBorder="1" applyAlignment="1" applyProtection="1">
      <alignment horizontal="left" vertical="center"/>
    </xf>
    <xf numFmtId="38" fontId="28" fillId="0" borderId="0" xfId="9" applyFont="1" applyFill="1" applyBorder="1" applyAlignment="1" applyProtection="1">
      <alignment horizontal="center" vertical="center"/>
    </xf>
    <xf numFmtId="38" fontId="25" fillId="0" borderId="0" xfId="9" applyFont="1" applyFill="1" applyBorder="1" applyAlignment="1" applyProtection="1">
      <alignment horizontal="right" vertical="center"/>
    </xf>
    <xf numFmtId="38" fontId="29" fillId="0" borderId="0" xfId="9" applyFont="1" applyFill="1" applyBorder="1" applyAlignment="1" applyProtection="1">
      <alignment horizontal="center" vertical="center"/>
    </xf>
    <xf numFmtId="38" fontId="29" fillId="0" borderId="0" xfId="9" applyFont="1" applyFill="1" applyBorder="1" applyAlignment="1" applyProtection="1">
      <alignment horizontal="left" vertical="center"/>
    </xf>
    <xf numFmtId="38" fontId="28" fillId="0" borderId="13" xfId="9" applyFont="1" applyFill="1" applyBorder="1" applyAlignment="1" applyProtection="1">
      <alignment horizontal="center" vertical="center"/>
    </xf>
    <xf numFmtId="38" fontId="28" fillId="0" borderId="0" xfId="9" applyFont="1" applyFill="1" applyBorder="1" applyAlignment="1" applyProtection="1">
      <alignment horizontal="left" vertical="center"/>
    </xf>
    <xf numFmtId="38" fontId="28" fillId="0" borderId="10" xfId="9" applyFont="1" applyFill="1" applyBorder="1" applyAlignment="1" applyProtection="1">
      <alignment horizontal="center" vertical="center"/>
    </xf>
    <xf numFmtId="38" fontId="28" fillId="0" borderId="7" xfId="9" applyFont="1" applyFill="1" applyBorder="1" applyAlignment="1" applyProtection="1">
      <alignment horizontal="center" vertical="center"/>
    </xf>
    <xf numFmtId="38" fontId="28" fillId="0" borderId="5" xfId="9" applyFont="1" applyFill="1" applyBorder="1" applyAlignment="1" applyProtection="1">
      <alignment horizontal="left" vertical="center"/>
    </xf>
    <xf numFmtId="38" fontId="28" fillId="0" borderId="5" xfId="9" applyFont="1" applyFill="1" applyBorder="1" applyAlignment="1" applyProtection="1">
      <alignment horizontal="center" vertical="center"/>
    </xf>
    <xf numFmtId="38" fontId="28" fillId="0" borderId="11" xfId="9" applyFont="1" applyFill="1" applyBorder="1" applyAlignment="1" applyProtection="1">
      <alignment horizontal="center" vertical="center"/>
    </xf>
    <xf numFmtId="38" fontId="28" fillId="0" borderId="5" xfId="9" applyFont="1" applyFill="1" applyBorder="1" applyAlignment="1" applyProtection="1">
      <alignment horizontal="center" vertical="center" shrinkToFit="1"/>
    </xf>
    <xf numFmtId="38" fontId="28" fillId="0" borderId="1" xfId="9" applyFont="1" applyFill="1" applyBorder="1" applyAlignment="1" applyProtection="1">
      <alignment horizontal="distributed" vertical="center"/>
    </xf>
    <xf numFmtId="38" fontId="28" fillId="0" borderId="1" xfId="9" applyFont="1" applyFill="1" applyBorder="1" applyAlignment="1" applyProtection="1">
      <alignment horizontal="right" vertical="center"/>
    </xf>
    <xf numFmtId="38" fontId="28" fillId="0" borderId="1" xfId="9" applyFont="1" applyFill="1" applyBorder="1" applyAlignment="1" applyProtection="1">
      <alignment horizontal="right" vertical="center"/>
      <protection locked="0"/>
    </xf>
    <xf numFmtId="38" fontId="28" fillId="0" borderId="3" xfId="9" applyFont="1" applyFill="1" applyBorder="1" applyAlignment="1" applyProtection="1">
      <alignment horizontal="right" vertical="center"/>
      <protection locked="0"/>
    </xf>
    <xf numFmtId="38" fontId="28" fillId="0" borderId="4" xfId="9" applyFont="1" applyFill="1" applyBorder="1" applyAlignment="1" applyProtection="1">
      <alignment horizontal="right" vertical="center"/>
      <protection locked="0"/>
    </xf>
    <xf numFmtId="38" fontId="30" fillId="0" borderId="0" xfId="9" applyFont="1" applyFill="1" applyBorder="1" applyAlignment="1" applyProtection="1">
      <alignment horizontal="center" vertical="center"/>
    </xf>
    <xf numFmtId="38" fontId="28" fillId="0" borderId="6" xfId="9" applyFont="1" applyFill="1" applyBorder="1" applyAlignment="1" applyProtection="1">
      <alignment horizontal="distributed" vertical="center"/>
    </xf>
    <xf numFmtId="38" fontId="28" fillId="0" borderId="6" xfId="9" applyFont="1" applyFill="1" applyBorder="1" applyAlignment="1" applyProtection="1">
      <alignment horizontal="right" vertical="center" wrapText="1"/>
    </xf>
    <xf numFmtId="38" fontId="28" fillId="0" borderId="16" xfId="9" applyFont="1" applyFill="1" applyBorder="1" applyAlignment="1" applyProtection="1">
      <alignment horizontal="distributed" vertical="center"/>
    </xf>
    <xf numFmtId="38" fontId="28" fillId="0" borderId="16" xfId="9" applyFont="1" applyFill="1" applyBorder="1" applyAlignment="1" applyProtection="1">
      <alignment horizontal="right" vertical="center" wrapText="1"/>
    </xf>
    <xf numFmtId="182" fontId="1" fillId="0" borderId="6" xfId="10" applyNumberFormat="1" applyBorder="1" applyAlignment="1">
      <alignment horizontal="center" vertical="center"/>
    </xf>
    <xf numFmtId="38" fontId="1" fillId="0" borderId="17" xfId="9" applyFont="1" applyFill="1" applyBorder="1" applyAlignment="1">
      <alignment horizontal="right" vertical="center"/>
    </xf>
    <xf numFmtId="38" fontId="1" fillId="0" borderId="15" xfId="9" applyFont="1" applyFill="1" applyBorder="1" applyAlignment="1">
      <alignment horizontal="right" vertical="center"/>
    </xf>
    <xf numFmtId="38" fontId="1" fillId="0" borderId="6" xfId="9" applyFont="1" applyFill="1" applyBorder="1" applyAlignment="1">
      <alignment horizontal="right" vertical="center"/>
    </xf>
    <xf numFmtId="38" fontId="1" fillId="0" borderId="14" xfId="9" applyFont="1" applyFill="1" applyBorder="1" applyAlignment="1">
      <alignment horizontal="right" vertical="center"/>
    </xf>
    <xf numFmtId="38" fontId="0" fillId="0" borderId="0" xfId="9" applyFont="1" applyFill="1" applyProtection="1">
      <alignment vertical="center"/>
    </xf>
    <xf numFmtId="38" fontId="28" fillId="0" borderId="10" xfId="9" applyFont="1" applyFill="1" applyBorder="1" applyAlignment="1" applyProtection="1">
      <alignment horizontal="right" vertical="center"/>
    </xf>
    <xf numFmtId="38" fontId="28" fillId="0" borderId="8" xfId="9" applyFont="1" applyFill="1" applyBorder="1" applyAlignment="1" applyProtection="1">
      <alignment horizontal="right" vertical="center"/>
    </xf>
    <xf numFmtId="38" fontId="28" fillId="0" borderId="7" xfId="9" applyFont="1" applyFill="1" applyBorder="1" applyAlignment="1" applyProtection="1">
      <alignment horizontal="right" vertical="center"/>
    </xf>
    <xf numFmtId="38" fontId="28" fillId="0" borderId="9" xfId="9" applyFont="1" applyFill="1" applyBorder="1" applyAlignment="1" applyProtection="1">
      <alignment horizontal="right" vertical="center"/>
    </xf>
    <xf numFmtId="38" fontId="28" fillId="0" borderId="0" xfId="9" applyFont="1" applyFill="1" applyProtection="1">
      <alignment vertical="center"/>
    </xf>
    <xf numFmtId="38" fontId="28" fillId="0" borderId="1" xfId="9" applyFont="1" applyFill="1" applyBorder="1" applyAlignment="1" applyProtection="1">
      <alignment horizontal="right" vertical="center" wrapText="1"/>
    </xf>
    <xf numFmtId="182" fontId="1" fillId="0" borderId="17" xfId="10" applyNumberFormat="1" applyBorder="1" applyAlignment="1">
      <alignment horizontal="center" vertical="center"/>
    </xf>
    <xf numFmtId="38" fontId="1" fillId="0" borderId="18" xfId="9" applyFont="1" applyFill="1" applyBorder="1" applyAlignment="1">
      <alignment horizontal="right" vertical="center"/>
    </xf>
    <xf numFmtId="38" fontId="1" fillId="0" borderId="19" xfId="9" applyFont="1" applyFill="1" applyBorder="1" applyAlignment="1">
      <alignment horizontal="right" vertical="center"/>
    </xf>
    <xf numFmtId="38" fontId="0" fillId="0" borderId="0" xfId="9" applyFont="1" applyFill="1" applyBorder="1" applyAlignment="1" applyProtection="1">
      <alignment horizontal="center" vertical="center"/>
    </xf>
    <xf numFmtId="38" fontId="28" fillId="0" borderId="6" xfId="9" applyFont="1" applyFill="1" applyBorder="1" applyAlignment="1" applyProtection="1">
      <alignment horizontal="left" vertical="center"/>
    </xf>
    <xf numFmtId="38" fontId="28" fillId="0" borderId="6" xfId="9" applyFont="1" applyFill="1" applyBorder="1" applyAlignment="1">
      <alignment horizontal="right" vertical="center"/>
    </xf>
    <xf numFmtId="38" fontId="28" fillId="0" borderId="15" xfId="9" applyFont="1" applyFill="1" applyBorder="1" applyAlignment="1">
      <alignment horizontal="right" vertical="center"/>
    </xf>
    <xf numFmtId="38" fontId="28" fillId="0" borderId="14" xfId="9" applyFont="1" applyFill="1" applyBorder="1" applyAlignment="1">
      <alignment horizontal="right" vertical="center"/>
    </xf>
    <xf numFmtId="182" fontId="1" fillId="0" borderId="10" xfId="10" applyNumberFormat="1" applyBorder="1" applyAlignment="1">
      <alignment horizontal="center" vertical="center"/>
    </xf>
    <xf numFmtId="38" fontId="1" fillId="0" borderId="10" xfId="9" applyFont="1" applyFill="1" applyBorder="1" applyAlignment="1">
      <alignment horizontal="right" vertical="center"/>
    </xf>
    <xf numFmtId="38" fontId="1" fillId="0" borderId="9" xfId="9" applyFont="1" applyFill="1" applyBorder="1" applyAlignment="1">
      <alignment horizontal="right" vertical="center"/>
    </xf>
    <xf numFmtId="38" fontId="1" fillId="0" borderId="7" xfId="9" applyFont="1" applyFill="1" applyBorder="1" applyAlignment="1">
      <alignment horizontal="right" vertical="center"/>
    </xf>
    <xf numFmtId="38" fontId="28" fillId="0" borderId="0" xfId="9" applyFont="1" applyFill="1" applyBorder="1" applyAlignment="1">
      <alignment horizontal="left" vertical="center"/>
    </xf>
    <xf numFmtId="0" fontId="28" fillId="0" borderId="16" xfId="11" applyFont="1" applyBorder="1" applyAlignment="1">
      <alignment horizontal="right" vertical="center" wrapText="1"/>
    </xf>
    <xf numFmtId="38" fontId="1" fillId="0" borderId="17" xfId="9" applyFont="1" applyFill="1" applyBorder="1" applyAlignment="1">
      <alignment horizontal="center" vertical="center"/>
    </xf>
    <xf numFmtId="38" fontId="1" fillId="0" borderId="0" xfId="9" applyFont="1" applyFill="1" applyBorder="1" applyAlignment="1" applyProtection="1">
      <alignment horizontal="center" vertical="center"/>
    </xf>
    <xf numFmtId="38" fontId="1" fillId="0" borderId="10" xfId="9" applyFont="1" applyFill="1" applyBorder="1" applyAlignment="1">
      <alignment horizontal="center" vertical="center"/>
    </xf>
    <xf numFmtId="38" fontId="1" fillId="0" borderId="10" xfId="9" applyFont="1" applyFill="1" applyBorder="1" applyAlignment="1" applyProtection="1">
      <alignment horizontal="right" vertical="center"/>
    </xf>
    <xf numFmtId="185" fontId="28" fillId="0" borderId="0" xfId="9" applyNumberFormat="1" applyFont="1" applyFill="1" applyBorder="1" applyAlignment="1" applyProtection="1">
      <alignment horizontal="center" vertical="center"/>
    </xf>
    <xf numFmtId="40" fontId="29" fillId="0" borderId="0" xfId="9" applyNumberFormat="1" applyFont="1" applyFill="1" applyBorder="1" applyAlignment="1" applyProtection="1">
      <alignment horizontal="center" vertical="center"/>
    </xf>
    <xf numFmtId="185" fontId="28" fillId="0" borderId="4" xfId="9" applyNumberFormat="1" applyFont="1" applyFill="1" applyBorder="1" applyAlignment="1" applyProtection="1">
      <alignment horizontal="center" vertical="center"/>
    </xf>
    <xf numFmtId="38" fontId="28" fillId="0" borderId="14" xfId="9" applyFont="1" applyFill="1" applyBorder="1" applyAlignment="1" applyProtection="1">
      <alignment horizontal="distributed" vertical="center"/>
    </xf>
    <xf numFmtId="38" fontId="32" fillId="0" borderId="6" xfId="9" applyFont="1" applyFill="1" applyBorder="1" applyAlignment="1" applyProtection="1">
      <alignment horizontal="right" vertical="center"/>
    </xf>
    <xf numFmtId="180" fontId="32" fillId="0" borderId="6" xfId="9" applyNumberFormat="1" applyFont="1" applyFill="1" applyBorder="1" applyAlignment="1" applyProtection="1">
      <alignment horizontal="right" vertical="center"/>
    </xf>
    <xf numFmtId="38" fontId="32" fillId="0" borderId="0" xfId="9" applyFont="1" applyFill="1" applyBorder="1" applyAlignment="1" applyProtection="1">
      <alignment horizontal="right" vertical="center"/>
      <protection locked="0"/>
    </xf>
    <xf numFmtId="185" fontId="32" fillId="0" borderId="6" xfId="9" applyNumberFormat="1" applyFont="1" applyFill="1" applyBorder="1" applyAlignment="1" applyProtection="1">
      <alignment horizontal="right" vertical="center"/>
      <protection locked="0"/>
    </xf>
    <xf numFmtId="38" fontId="28" fillId="0" borderId="6" xfId="9" applyFont="1" applyFill="1" applyBorder="1" applyAlignment="1" applyProtection="1">
      <alignment horizontal="right" vertical="center"/>
    </xf>
    <xf numFmtId="38" fontId="28" fillId="0" borderId="0" xfId="9" applyFont="1" applyFill="1" applyBorder="1" applyAlignment="1" applyProtection="1">
      <alignment horizontal="right" vertical="center"/>
      <protection locked="0"/>
    </xf>
    <xf numFmtId="182" fontId="1" fillId="0" borderId="19" xfId="10" applyNumberFormat="1" applyBorder="1" applyAlignment="1">
      <alignment horizontal="center" vertical="center"/>
    </xf>
    <xf numFmtId="38" fontId="33" fillId="0" borderId="17" xfId="9" applyFont="1" applyFill="1" applyBorder="1" applyAlignment="1">
      <alignment horizontal="right" vertical="center"/>
    </xf>
    <xf numFmtId="38" fontId="33" fillId="0" borderId="18" xfId="9" applyFont="1" applyFill="1" applyBorder="1" applyAlignment="1">
      <alignment horizontal="right" vertical="center"/>
    </xf>
    <xf numFmtId="185" fontId="33" fillId="0" borderId="17" xfId="9" applyNumberFormat="1" applyFont="1" applyFill="1" applyBorder="1" applyAlignment="1" applyProtection="1">
      <alignment horizontal="right" vertical="center"/>
    </xf>
    <xf numFmtId="185" fontId="34" fillId="0" borderId="17" xfId="9" applyNumberFormat="1" applyFont="1" applyFill="1" applyBorder="1" applyAlignment="1" applyProtection="1">
      <alignment horizontal="right" vertical="center"/>
    </xf>
    <xf numFmtId="185" fontId="33" fillId="0" borderId="17" xfId="9" applyNumberFormat="1" applyFont="1" applyFill="1" applyBorder="1" applyAlignment="1" applyProtection="1">
      <alignment horizontal="right" vertical="center"/>
      <protection locked="0"/>
    </xf>
    <xf numFmtId="182" fontId="28" fillId="0" borderId="7" xfId="10" applyNumberFormat="1" applyFont="1" applyBorder="1" applyAlignment="1">
      <alignment horizontal="center" vertical="center"/>
    </xf>
    <xf numFmtId="185" fontId="28" fillId="0" borderId="10" xfId="9" applyNumberFormat="1" applyFont="1" applyFill="1" applyBorder="1" applyAlignment="1" applyProtection="1">
      <alignment horizontal="right" vertical="center"/>
    </xf>
    <xf numFmtId="180" fontId="28" fillId="0" borderId="6" xfId="9" applyNumberFormat="1" applyFont="1" applyFill="1" applyBorder="1" applyAlignment="1" applyProtection="1">
      <alignment horizontal="right" vertical="center"/>
    </xf>
    <xf numFmtId="38" fontId="28" fillId="0" borderId="14" xfId="9" applyFont="1" applyFill="1" applyBorder="1" applyAlignment="1" applyProtection="1">
      <alignment horizontal="left" vertical="center"/>
    </xf>
    <xf numFmtId="185" fontId="28" fillId="0" borderId="6" xfId="9" applyNumberFormat="1" applyFont="1" applyFill="1" applyBorder="1" applyAlignment="1" applyProtection="1">
      <alignment horizontal="right" vertical="center"/>
    </xf>
    <xf numFmtId="182" fontId="1" fillId="0" borderId="14" xfId="10" applyNumberFormat="1" applyBorder="1" applyAlignment="1">
      <alignment horizontal="center" vertical="center"/>
    </xf>
    <xf numFmtId="38" fontId="33" fillId="0" borderId="6" xfId="9" applyFont="1" applyFill="1" applyBorder="1" applyAlignment="1">
      <alignment horizontal="right" vertical="center"/>
    </xf>
    <xf numFmtId="38" fontId="33" fillId="0" borderId="15" xfId="9" applyFont="1" applyFill="1" applyBorder="1" applyAlignment="1">
      <alignment horizontal="right" vertical="center"/>
    </xf>
    <xf numFmtId="185" fontId="33" fillId="0" borderId="6" xfId="9" applyNumberFormat="1" applyFont="1" applyFill="1" applyBorder="1" applyAlignment="1" applyProtection="1">
      <alignment horizontal="right" vertical="center"/>
    </xf>
    <xf numFmtId="180" fontId="33" fillId="0" borderId="6" xfId="12" applyNumberFormat="1" applyFont="1" applyFill="1" applyBorder="1" applyAlignment="1" applyProtection="1">
      <alignment horizontal="right" vertical="center"/>
    </xf>
    <xf numFmtId="182" fontId="1" fillId="0" borderId="7" xfId="10" applyNumberFormat="1" applyBorder="1" applyAlignment="1">
      <alignment horizontal="center" vertical="center"/>
    </xf>
    <xf numFmtId="38" fontId="33" fillId="0" borderId="10" xfId="9" applyFont="1" applyFill="1" applyBorder="1" applyAlignment="1">
      <alignment horizontal="right" vertical="center"/>
    </xf>
    <xf numFmtId="38" fontId="33" fillId="0" borderId="9" xfId="9" applyFont="1" applyFill="1" applyBorder="1" applyAlignment="1">
      <alignment horizontal="right" vertical="center"/>
    </xf>
    <xf numFmtId="180" fontId="33" fillId="0" borderId="10" xfId="12" applyNumberFormat="1" applyFont="1" applyFill="1" applyBorder="1" applyAlignment="1" applyProtection="1">
      <alignment horizontal="right" vertical="center"/>
    </xf>
    <xf numFmtId="185" fontId="33" fillId="0" borderId="10" xfId="9" applyNumberFormat="1" applyFont="1" applyFill="1" applyBorder="1" applyAlignment="1" applyProtection="1">
      <alignment horizontal="right" vertical="center"/>
    </xf>
    <xf numFmtId="38" fontId="32" fillId="0" borderId="0" xfId="9" applyFont="1" applyFill="1" applyBorder="1" applyAlignment="1">
      <alignment horizontal="left" vertical="center"/>
    </xf>
    <xf numFmtId="40" fontId="28" fillId="0" borderId="0" xfId="9" applyNumberFormat="1" applyFont="1" applyFill="1" applyBorder="1" applyAlignment="1" applyProtection="1">
      <alignment horizontal="center" vertical="center"/>
    </xf>
    <xf numFmtId="38" fontId="32" fillId="0" borderId="0" xfId="9" applyFont="1" applyFill="1" applyBorder="1" applyAlignment="1" applyProtection="1">
      <alignment horizontal="left" vertical="center"/>
    </xf>
    <xf numFmtId="38" fontId="28" fillId="0" borderId="0" xfId="9" applyFont="1" applyBorder="1" applyAlignment="1" applyProtection="1">
      <alignment horizontal="center" vertical="center"/>
    </xf>
    <xf numFmtId="38" fontId="28" fillId="0" borderId="6" xfId="9" applyFont="1" applyFill="1" applyBorder="1" applyAlignment="1" applyProtection="1">
      <alignment horizontal="right" vertical="center"/>
      <protection locked="0"/>
    </xf>
    <xf numFmtId="185" fontId="1" fillId="0" borderId="17" xfId="9" applyNumberFormat="1" applyFont="1" applyFill="1" applyBorder="1" applyAlignment="1">
      <alignment horizontal="right" vertical="center"/>
    </xf>
    <xf numFmtId="180" fontId="1" fillId="0" borderId="10" xfId="12" applyNumberFormat="1" applyFont="1" applyFill="1" applyBorder="1" applyAlignment="1" applyProtection="1">
      <alignment horizontal="right" vertical="center"/>
    </xf>
    <xf numFmtId="185" fontId="28" fillId="0" borderId="0" xfId="9" applyNumberFormat="1" applyFont="1" applyBorder="1" applyAlignment="1" applyProtection="1">
      <alignment horizontal="center" vertical="center"/>
    </xf>
    <xf numFmtId="38" fontId="28" fillId="0" borderId="16" xfId="9" applyFont="1" applyFill="1" applyBorder="1" applyAlignment="1" applyProtection="1">
      <alignment horizontal="right" vertical="center"/>
    </xf>
    <xf numFmtId="0" fontId="28" fillId="0" borderId="6" xfId="10" quotePrefix="1" applyFont="1" applyBorder="1" applyAlignment="1">
      <alignment horizontal="right" vertical="center"/>
    </xf>
    <xf numFmtId="38" fontId="28" fillId="0" borderId="14" xfId="9" applyFont="1" applyFill="1" applyBorder="1" applyAlignment="1" applyProtection="1">
      <alignment horizontal="right" vertical="center"/>
      <protection locked="0"/>
    </xf>
    <xf numFmtId="38" fontId="0" fillId="0" borderId="17" xfId="9" applyFont="1" applyFill="1" applyBorder="1" applyAlignment="1">
      <alignment horizontal="right" vertical="center"/>
    </xf>
    <xf numFmtId="38" fontId="0" fillId="0" borderId="20" xfId="9" applyFont="1" applyFill="1" applyBorder="1" applyAlignment="1">
      <alignment horizontal="right" vertical="center"/>
    </xf>
    <xf numFmtId="38" fontId="0" fillId="0" borderId="19" xfId="9" applyFont="1" applyFill="1" applyBorder="1" applyAlignment="1">
      <alignment horizontal="right" vertical="center"/>
    </xf>
    <xf numFmtId="38" fontId="28" fillId="0" borderId="0" xfId="9" applyFont="1" applyFill="1" applyBorder="1" applyAlignment="1">
      <alignment horizontal="right" vertical="center"/>
    </xf>
    <xf numFmtId="38" fontId="0" fillId="0" borderId="6" xfId="9" applyFont="1" applyFill="1" applyBorder="1" applyAlignment="1">
      <alignment horizontal="right" vertical="center"/>
    </xf>
    <xf numFmtId="38" fontId="0" fillId="0" borderId="0" xfId="9" applyFont="1" applyFill="1" applyBorder="1" applyAlignment="1">
      <alignment horizontal="right" vertical="center"/>
    </xf>
    <xf numFmtId="38" fontId="0" fillId="0" borderId="14" xfId="9" applyFont="1" applyFill="1" applyBorder="1" applyAlignment="1">
      <alignment horizontal="right" vertical="center"/>
    </xf>
    <xf numFmtId="38" fontId="0" fillId="0" borderId="10" xfId="9" applyFont="1" applyFill="1" applyBorder="1" applyAlignment="1">
      <alignment horizontal="right" vertical="center"/>
    </xf>
    <xf numFmtId="38" fontId="0" fillId="0" borderId="8" xfId="9" applyFont="1" applyFill="1" applyBorder="1" applyAlignment="1">
      <alignment horizontal="right" vertical="center"/>
    </xf>
    <xf numFmtId="38" fontId="0" fillId="0" borderId="7" xfId="9" applyFont="1" applyFill="1" applyBorder="1" applyAlignment="1">
      <alignment horizontal="right" vertical="center"/>
    </xf>
    <xf numFmtId="38" fontId="28" fillId="0" borderId="0" xfId="9" applyFont="1" applyFill="1" applyBorder="1" applyAlignment="1" applyProtection="1">
      <alignment vertical="center"/>
    </xf>
    <xf numFmtId="186" fontId="0" fillId="0" borderId="17" xfId="9" applyNumberFormat="1" applyFont="1" applyFill="1" applyBorder="1" applyAlignment="1">
      <alignment horizontal="right" vertical="center"/>
    </xf>
    <xf numFmtId="38" fontId="27" fillId="0" borderId="0" xfId="13" applyFont="1" applyFill="1" applyBorder="1" applyAlignment="1" applyProtection="1">
      <alignment vertical="center"/>
    </xf>
    <xf numFmtId="38" fontId="27" fillId="0" borderId="0" xfId="13" applyFont="1" applyFill="1" applyBorder="1" applyAlignment="1" applyProtection="1">
      <alignment horizontal="left" vertical="center"/>
    </xf>
    <xf numFmtId="38" fontId="28" fillId="0" borderId="0" xfId="13" applyFont="1" applyFill="1" applyBorder="1" applyAlignment="1" applyProtection="1">
      <alignment horizontal="center" vertical="center"/>
    </xf>
    <xf numFmtId="38" fontId="29" fillId="0" borderId="0" xfId="13" applyFont="1" applyFill="1" applyBorder="1" applyAlignment="1" applyProtection="1">
      <alignment horizontal="right" vertical="center"/>
    </xf>
    <xf numFmtId="38" fontId="29" fillId="0" borderId="0" xfId="13" applyFont="1" applyFill="1" applyBorder="1" applyAlignment="1" applyProtection="1">
      <alignment horizontal="center" vertical="center"/>
    </xf>
    <xf numFmtId="38" fontId="29" fillId="0" borderId="0" xfId="13" applyFont="1" applyFill="1" applyBorder="1" applyAlignment="1" applyProtection="1">
      <alignment horizontal="left" vertical="center"/>
    </xf>
    <xf numFmtId="38" fontId="29" fillId="0" borderId="0" xfId="13" applyFont="1" applyFill="1" applyBorder="1" applyAlignment="1" applyProtection="1">
      <alignment vertical="center"/>
    </xf>
    <xf numFmtId="38" fontId="32" fillId="0" borderId="5" xfId="13" applyFont="1" applyFill="1" applyBorder="1" applyAlignment="1" applyProtection="1">
      <alignment horizontal="center" vertical="center" wrapText="1"/>
    </xf>
    <xf numFmtId="38" fontId="32" fillId="0" borderId="5" xfId="13" applyFont="1" applyFill="1" applyBorder="1" applyAlignment="1" applyProtection="1">
      <alignment horizontal="center" vertical="center"/>
    </xf>
    <xf numFmtId="38" fontId="32" fillId="0" borderId="11" xfId="13" applyFont="1" applyFill="1" applyBorder="1" applyAlignment="1" applyProtection="1">
      <alignment horizontal="center" vertical="center" wrapText="1" shrinkToFit="1"/>
    </xf>
    <xf numFmtId="38" fontId="28" fillId="0" borderId="7" xfId="13" applyFont="1" applyFill="1" applyBorder="1" applyAlignment="1" applyProtection="1">
      <alignment vertical="center"/>
    </xf>
    <xf numFmtId="38" fontId="28" fillId="0" borderId="9" xfId="13" applyFont="1" applyFill="1" applyBorder="1" applyAlignment="1" applyProtection="1">
      <alignment vertical="center"/>
    </xf>
    <xf numFmtId="38" fontId="28" fillId="0" borderId="1" xfId="13" applyFont="1" applyFill="1" applyBorder="1" applyAlignment="1" applyProtection="1">
      <alignment horizontal="distributed" vertical="center"/>
    </xf>
    <xf numFmtId="38" fontId="28" fillId="0" borderId="6" xfId="13" applyFont="1" applyFill="1" applyBorder="1" applyAlignment="1" applyProtection="1">
      <alignment horizontal="distributed" vertical="center"/>
    </xf>
    <xf numFmtId="38" fontId="28" fillId="0" borderId="10" xfId="13" applyFont="1" applyFill="1" applyBorder="1" applyAlignment="1" applyProtection="1">
      <alignment horizontal="distributed" vertical="center"/>
    </xf>
    <xf numFmtId="186" fontId="28" fillId="0" borderId="10" xfId="13" applyNumberFormat="1" applyFont="1" applyFill="1" applyBorder="1" applyAlignment="1" applyProtection="1">
      <alignment horizontal="right" vertical="center"/>
    </xf>
    <xf numFmtId="186" fontId="28" fillId="0" borderId="10" xfId="13" applyNumberFormat="1" applyFont="1" applyFill="1" applyBorder="1" applyAlignment="1" applyProtection="1">
      <alignment horizontal="right" vertical="center"/>
      <protection locked="0"/>
    </xf>
    <xf numFmtId="38" fontId="27" fillId="0" borderId="0" xfId="9" applyFont="1" applyBorder="1" applyAlignment="1">
      <alignment horizontal="left" vertical="center"/>
    </xf>
    <xf numFmtId="38" fontId="28" fillId="0" borderId="0" xfId="9" applyFont="1" applyBorder="1" applyAlignment="1">
      <alignment horizontal="center" vertical="center"/>
    </xf>
    <xf numFmtId="38" fontId="27" fillId="0" borderId="0" xfId="9" applyFont="1" applyFill="1" applyBorder="1" applyAlignment="1">
      <alignment horizontal="left" vertical="center"/>
    </xf>
    <xf numFmtId="38" fontId="28" fillId="0" borderId="0" xfId="9" applyFont="1" applyFill="1" applyBorder="1" applyAlignment="1">
      <alignment horizontal="center" vertical="center"/>
    </xf>
    <xf numFmtId="38" fontId="28" fillId="0" borderId="0" xfId="9" applyFont="1" applyFill="1" applyBorder="1" applyAlignment="1">
      <alignment horizontal="center"/>
    </xf>
    <xf numFmtId="38" fontId="28" fillId="0" borderId="0" xfId="9" applyFont="1" applyFill="1" applyBorder="1" applyAlignment="1">
      <alignment horizontal="right"/>
    </xf>
    <xf numFmtId="38" fontId="28" fillId="0" borderId="21" xfId="9" applyFont="1" applyFill="1" applyBorder="1" applyAlignment="1">
      <alignment horizontal="distributed" vertical="center"/>
    </xf>
    <xf numFmtId="38" fontId="36" fillId="0" borderId="16" xfId="9" applyFont="1" applyFill="1" applyBorder="1" applyAlignment="1" applyProtection="1">
      <alignment horizontal="right" vertical="center" wrapText="1"/>
    </xf>
    <xf numFmtId="38" fontId="28" fillId="0" borderId="16" xfId="9" applyFont="1" applyFill="1" applyBorder="1" applyAlignment="1" applyProtection="1">
      <alignment horizontal="right" vertical="center"/>
      <protection locked="0"/>
    </xf>
    <xf numFmtId="38" fontId="1" fillId="0" borderId="0" xfId="9" applyFont="1" applyFill="1">
      <alignment vertical="center"/>
    </xf>
    <xf numFmtId="38" fontId="1" fillId="0" borderId="7" xfId="9" applyFont="1" applyFill="1" applyBorder="1" applyAlignment="1">
      <alignment horizontal="center" vertical="center"/>
    </xf>
    <xf numFmtId="38" fontId="28" fillId="0" borderId="10" xfId="9" applyFont="1" applyFill="1" applyBorder="1" applyAlignment="1">
      <alignment horizontal="right" vertical="center"/>
    </xf>
    <xf numFmtId="38" fontId="28" fillId="0" borderId="0" xfId="9" applyFont="1" applyFill="1">
      <alignment vertical="center"/>
    </xf>
    <xf numFmtId="38" fontId="1" fillId="0" borderId="17" xfId="9" applyFont="1" applyFill="1" applyBorder="1" applyAlignment="1" applyProtection="1">
      <alignment horizontal="right" vertical="center"/>
      <protection locked="0"/>
    </xf>
    <xf numFmtId="38" fontId="0" fillId="0" borderId="0" xfId="9" applyFont="1" applyFill="1" applyBorder="1" applyAlignment="1">
      <alignment horizontal="center" vertical="center"/>
    </xf>
    <xf numFmtId="38" fontId="1" fillId="0" borderId="24" xfId="9" applyFont="1" applyFill="1" applyBorder="1" applyAlignment="1">
      <alignment horizontal="right" vertical="center"/>
    </xf>
    <xf numFmtId="38" fontId="1" fillId="0" borderId="25" xfId="9" applyFont="1" applyFill="1" applyBorder="1" applyAlignment="1">
      <alignment horizontal="right" vertical="center"/>
    </xf>
    <xf numFmtId="186" fontId="36" fillId="0" borderId="16" xfId="15" applyNumberFormat="1" applyFont="1" applyBorder="1" applyAlignment="1">
      <alignment horizontal="right" vertical="center" wrapText="1"/>
    </xf>
    <xf numFmtId="38" fontId="0" fillId="0" borderId="26" xfId="9" applyFont="1" applyFill="1" applyBorder="1" applyAlignment="1">
      <alignment horizontal="right" vertical="center"/>
    </xf>
    <xf numFmtId="38" fontId="0" fillId="0" borderId="27" xfId="9" applyFont="1" applyFill="1" applyBorder="1" applyAlignment="1">
      <alignment horizontal="right" vertical="center"/>
    </xf>
    <xf numFmtId="38" fontId="0" fillId="0" borderId="0" xfId="9" applyFont="1" applyFill="1">
      <alignment vertical="center"/>
    </xf>
    <xf numFmtId="38" fontId="37" fillId="0" borderId="0" xfId="9" applyFont="1" applyFill="1" applyBorder="1" applyAlignment="1">
      <alignment horizontal="left" vertical="center"/>
    </xf>
    <xf numFmtId="38" fontId="32" fillId="0" borderId="0" xfId="9" applyFont="1" applyFill="1" applyBorder="1" applyAlignment="1">
      <alignment horizontal="center" vertical="center"/>
    </xf>
    <xf numFmtId="38" fontId="32" fillId="0" borderId="0" xfId="9" applyFont="1" applyFill="1" applyBorder="1" applyAlignment="1">
      <alignment horizontal="center"/>
    </xf>
    <xf numFmtId="38" fontId="32" fillId="0" borderId="0" xfId="9" applyFont="1" applyFill="1" applyBorder="1" applyAlignment="1">
      <alignment horizontal="right"/>
    </xf>
    <xf numFmtId="38" fontId="33" fillId="0" borderId="0" xfId="9" applyFont="1" applyFill="1">
      <alignment vertical="center"/>
    </xf>
    <xf numFmtId="38" fontId="33" fillId="0" borderId="7" xfId="9" applyFont="1" applyFill="1" applyBorder="1" applyAlignment="1">
      <alignment horizontal="center" vertical="center"/>
    </xf>
    <xf numFmtId="38" fontId="32" fillId="0" borderId="10" xfId="9" applyFont="1" applyFill="1" applyBorder="1" applyAlignment="1">
      <alignment horizontal="right" vertical="center"/>
    </xf>
    <xf numFmtId="38" fontId="32" fillId="0" borderId="0" xfId="9" applyFont="1" applyFill="1">
      <alignment vertical="center"/>
    </xf>
    <xf numFmtId="38" fontId="33" fillId="0" borderId="0" xfId="9" applyFont="1" applyFill="1" applyBorder="1" applyAlignment="1">
      <alignment horizontal="center" vertical="center"/>
    </xf>
    <xf numFmtId="38" fontId="37" fillId="0" borderId="0" xfId="16" applyFont="1" applyFill="1" applyBorder="1" applyAlignment="1">
      <alignment horizontal="left" vertical="center"/>
    </xf>
    <xf numFmtId="38" fontId="32" fillId="0" borderId="0" xfId="16" applyFont="1" applyFill="1" applyBorder="1" applyAlignment="1">
      <alignment horizontal="center" vertical="center"/>
    </xf>
    <xf numFmtId="38" fontId="32" fillId="0" borderId="0" xfId="16" applyFont="1" applyFill="1" applyBorder="1" applyAlignment="1">
      <alignment horizontal="center"/>
    </xf>
    <xf numFmtId="38" fontId="32" fillId="0" borderId="0" xfId="16" applyFont="1" applyFill="1" applyBorder="1" applyAlignment="1">
      <alignment horizontal="right"/>
    </xf>
    <xf numFmtId="182" fontId="33" fillId="0" borderId="26" xfId="17" applyNumberFormat="1" applyFont="1" applyBorder="1" applyAlignment="1">
      <alignment horizontal="center" vertical="center"/>
    </xf>
    <xf numFmtId="38" fontId="40" fillId="0" borderId="27" xfId="16" applyFont="1" applyFill="1" applyBorder="1">
      <alignment vertical="center"/>
    </xf>
    <xf numFmtId="38" fontId="40" fillId="0" borderId="27" xfId="16" applyFont="1" applyFill="1" applyBorder="1" applyAlignment="1" applyProtection="1">
      <alignment horizontal="right" vertical="center"/>
      <protection locked="0"/>
    </xf>
    <xf numFmtId="38" fontId="40" fillId="0" borderId="0" xfId="16" applyFont="1" applyFill="1">
      <alignment vertical="center"/>
    </xf>
    <xf numFmtId="38" fontId="32" fillId="0" borderId="0" xfId="16" applyFont="1" applyFill="1" applyBorder="1" applyAlignment="1">
      <alignment horizontal="left" vertical="center"/>
    </xf>
    <xf numFmtId="38" fontId="28" fillId="0" borderId="16" xfId="9" applyFont="1" applyFill="1" applyBorder="1" applyAlignment="1">
      <alignment horizontal="right" vertical="center"/>
    </xf>
    <xf numFmtId="38" fontId="28" fillId="0" borderId="7" xfId="9" applyFont="1" applyBorder="1" applyAlignment="1">
      <alignment horizontal="distributed" vertical="center"/>
    </xf>
    <xf numFmtId="38" fontId="28" fillId="0" borderId="10" xfId="9" applyFont="1" applyFill="1" applyBorder="1" applyAlignment="1" applyProtection="1">
      <alignment horizontal="right" vertical="center"/>
      <protection locked="0"/>
    </xf>
    <xf numFmtId="38" fontId="1" fillId="0" borderId="0" xfId="9" applyFont="1" applyFill="1" applyBorder="1" applyAlignment="1">
      <alignment horizontal="center" vertical="center"/>
    </xf>
    <xf numFmtId="38" fontId="27" fillId="2" borderId="0" xfId="9" applyFont="1" applyFill="1" applyBorder="1" applyAlignment="1">
      <alignment horizontal="left" vertical="center"/>
    </xf>
    <xf numFmtId="38" fontId="28" fillId="2" borderId="0" xfId="9" applyFont="1" applyFill="1" applyBorder="1" applyAlignment="1">
      <alignment horizontal="center" vertical="center"/>
    </xf>
    <xf numFmtId="38" fontId="28" fillId="2" borderId="0" xfId="9" applyFont="1" applyFill="1" applyBorder="1" applyAlignment="1">
      <alignment horizontal="center"/>
    </xf>
    <xf numFmtId="38" fontId="28" fillId="2" borderId="0" xfId="9" applyFont="1" applyFill="1" applyBorder="1" applyAlignment="1">
      <alignment horizontal="right"/>
    </xf>
    <xf numFmtId="38" fontId="28" fillId="2" borderId="16" xfId="9" applyFont="1" applyFill="1" applyBorder="1" applyAlignment="1">
      <alignment horizontal="right"/>
    </xf>
    <xf numFmtId="38" fontId="1" fillId="2" borderId="27" xfId="9" applyFont="1" applyFill="1" applyBorder="1" applyAlignment="1"/>
    <xf numFmtId="38" fontId="0" fillId="2" borderId="27" xfId="9" applyFont="1" applyFill="1" applyBorder="1" applyAlignment="1"/>
    <xf numFmtId="38" fontId="1" fillId="2" borderId="27" xfId="9" applyFont="1" applyFill="1" applyBorder="1" applyAlignment="1">
      <alignment horizontal="right"/>
    </xf>
    <xf numFmtId="38" fontId="28" fillId="2" borderId="0" xfId="9" applyFont="1" applyFill="1" applyBorder="1" applyAlignment="1">
      <alignment horizontal="left" vertical="center"/>
    </xf>
    <xf numFmtId="0" fontId="28" fillId="0" borderId="0" xfId="4" applyFont="1"/>
    <xf numFmtId="182" fontId="28" fillId="0" borderId="0" xfId="4" applyNumberFormat="1" applyFont="1"/>
    <xf numFmtId="0" fontId="1" fillId="0" borderId="0" xfId="4" quotePrefix="1"/>
    <xf numFmtId="0" fontId="1" fillId="0" borderId="0" xfId="4" applyAlignment="1">
      <alignment horizontal="right" vertical="center"/>
    </xf>
    <xf numFmtId="38" fontId="27" fillId="0" borderId="0" xfId="9" applyFont="1" applyFill="1" applyBorder="1" applyAlignment="1" applyProtection="1">
      <alignment horizontal="center" vertical="center"/>
    </xf>
    <xf numFmtId="38" fontId="31" fillId="0" borderId="0" xfId="9" applyFont="1" applyFill="1" applyBorder="1" applyAlignment="1" applyProtection="1">
      <alignment horizontal="center" vertical="center"/>
    </xf>
    <xf numFmtId="0" fontId="1" fillId="0" borderId="0" xfId="10">
      <alignment vertical="center"/>
    </xf>
    <xf numFmtId="38" fontId="1" fillId="0" borderId="0" xfId="9" applyFont="1" applyFill="1" applyProtection="1">
      <alignment vertical="center"/>
    </xf>
    <xf numFmtId="38" fontId="1" fillId="0" borderId="7" xfId="9" applyFont="1" applyFill="1" applyBorder="1" applyAlignment="1" applyProtection="1">
      <alignment horizontal="center" vertical="center"/>
    </xf>
    <xf numFmtId="38" fontId="28" fillId="3" borderId="0" xfId="9" applyFont="1" applyFill="1" applyBorder="1" applyAlignment="1" applyProtection="1">
      <alignment horizontal="center" vertical="center"/>
    </xf>
    <xf numFmtId="38" fontId="1" fillId="0" borderId="27" xfId="9" applyFont="1" applyFill="1" applyBorder="1" applyAlignment="1">
      <alignment horizontal="right" vertical="center"/>
    </xf>
    <xf numFmtId="38" fontId="28" fillId="0" borderId="10" xfId="13" applyFont="1" applyFill="1" applyBorder="1" applyAlignment="1" applyProtection="1">
      <alignment horizontal="center" vertical="center"/>
    </xf>
    <xf numFmtId="38" fontId="31" fillId="0" borderId="5" xfId="13" applyFont="1" applyFill="1" applyBorder="1" applyAlignment="1" applyProtection="1">
      <alignment horizontal="center" vertical="center"/>
    </xf>
    <xf numFmtId="38" fontId="32" fillId="0" borderId="1" xfId="13" applyFont="1" applyFill="1" applyBorder="1" applyAlignment="1" applyProtection="1">
      <alignment horizontal="right" vertical="center"/>
    </xf>
    <xf numFmtId="38" fontId="32" fillId="0" borderId="3" xfId="13" applyFont="1" applyFill="1" applyBorder="1" applyAlignment="1" applyProtection="1">
      <alignment horizontal="right" vertical="center"/>
      <protection locked="0"/>
    </xf>
    <xf numFmtId="38" fontId="32" fillId="0" borderId="1" xfId="13" applyFont="1" applyFill="1" applyBorder="1" applyAlignment="1" applyProtection="1">
      <alignment horizontal="right" vertical="center"/>
      <protection locked="0"/>
    </xf>
    <xf numFmtId="38" fontId="32" fillId="0" borderId="6" xfId="13" applyFont="1" applyFill="1" applyBorder="1" applyAlignment="1" applyProtection="1">
      <alignment horizontal="right" vertical="center"/>
      <protection locked="0"/>
    </xf>
    <xf numFmtId="38" fontId="32" fillId="0" borderId="0" xfId="13" applyFont="1" applyFill="1" applyBorder="1" applyAlignment="1" applyProtection="1">
      <alignment horizontal="right" vertical="center"/>
      <protection locked="0"/>
    </xf>
    <xf numFmtId="38" fontId="32" fillId="0" borderId="6" xfId="18" applyNumberFormat="1" applyFont="1" applyBorder="1" applyAlignment="1">
      <alignment horizontal="right" vertical="center" wrapText="1"/>
    </xf>
    <xf numFmtId="38" fontId="32" fillId="0" borderId="6" xfId="13" applyFont="1" applyFill="1" applyBorder="1" applyAlignment="1" applyProtection="1">
      <alignment horizontal="right" vertical="center"/>
    </xf>
    <xf numFmtId="38" fontId="28" fillId="0" borderId="6" xfId="13" applyFont="1" applyFill="1" applyBorder="1" applyAlignment="1" applyProtection="1">
      <alignment horizontal="right" vertical="center"/>
    </xf>
    <xf numFmtId="38" fontId="28" fillId="0" borderId="0" xfId="13" applyFont="1" applyFill="1" applyBorder="1" applyAlignment="1" applyProtection="1">
      <alignment horizontal="right" vertical="center"/>
      <protection locked="0"/>
    </xf>
    <xf numFmtId="38" fontId="28" fillId="0" borderId="6" xfId="13" applyFont="1" applyFill="1" applyBorder="1" applyAlignment="1" applyProtection="1">
      <alignment horizontal="right" vertical="center"/>
      <protection locked="0"/>
    </xf>
    <xf numFmtId="38" fontId="28" fillId="0" borderId="15" xfId="13" applyFont="1" applyFill="1" applyBorder="1" applyAlignment="1" applyProtection="1">
      <alignment horizontal="right" vertical="center"/>
      <protection locked="0"/>
    </xf>
    <xf numFmtId="0" fontId="28" fillId="0" borderId="6" xfId="18" applyFont="1" applyBorder="1" applyAlignment="1">
      <alignment horizontal="right" vertical="center" wrapText="1"/>
    </xf>
    <xf numFmtId="38" fontId="28" fillId="0" borderId="10" xfId="13" applyFont="1" applyFill="1" applyBorder="1" applyAlignment="1" applyProtection="1">
      <alignment horizontal="right" vertical="center"/>
    </xf>
    <xf numFmtId="38" fontId="28" fillId="0" borderId="8" xfId="13" applyFont="1" applyFill="1" applyBorder="1" applyAlignment="1" applyProtection="1">
      <alignment horizontal="right" vertical="center"/>
      <protection locked="0"/>
    </xf>
    <xf numFmtId="38" fontId="28" fillId="0" borderId="10" xfId="13" applyFont="1" applyFill="1" applyBorder="1" applyAlignment="1" applyProtection="1">
      <alignment horizontal="right" vertical="center"/>
      <protection locked="0"/>
    </xf>
    <xf numFmtId="38" fontId="28" fillId="0" borderId="9" xfId="13" applyFont="1" applyFill="1" applyBorder="1" applyAlignment="1" applyProtection="1">
      <alignment horizontal="right" vertical="center"/>
      <protection locked="0"/>
    </xf>
    <xf numFmtId="0" fontId="28" fillId="0" borderId="10" xfId="18" applyFont="1" applyBorder="1" applyAlignment="1">
      <alignment horizontal="right" vertical="center" wrapText="1"/>
    </xf>
    <xf numFmtId="38" fontId="28" fillId="0" borderId="1" xfId="13" applyFont="1" applyFill="1" applyBorder="1" applyAlignment="1" applyProtection="1">
      <alignment horizontal="right" vertical="center"/>
    </xf>
    <xf numFmtId="38" fontId="28" fillId="0" borderId="3" xfId="13" applyFont="1" applyFill="1" applyBorder="1" applyAlignment="1" applyProtection="1">
      <alignment horizontal="right" vertical="center"/>
      <protection locked="0"/>
    </xf>
    <xf numFmtId="38" fontId="28" fillId="0" borderId="1" xfId="13" applyFont="1" applyFill="1" applyBorder="1" applyAlignment="1" applyProtection="1">
      <alignment horizontal="right" vertical="center"/>
      <protection locked="0"/>
    </xf>
    <xf numFmtId="38" fontId="28" fillId="0" borderId="4" xfId="13" applyFont="1" applyFill="1" applyBorder="1" applyAlignment="1" applyProtection="1">
      <alignment horizontal="right" vertical="center"/>
      <protection locked="0"/>
    </xf>
    <xf numFmtId="0" fontId="28" fillId="0" borderId="1" xfId="18" applyFont="1" applyBorder="1" applyAlignment="1">
      <alignment horizontal="right" vertical="center" wrapText="1"/>
    </xf>
    <xf numFmtId="38" fontId="28" fillId="0" borderId="17" xfId="13" applyFont="1" applyFill="1" applyBorder="1" applyAlignment="1" applyProtection="1">
      <alignment horizontal="distributed" vertical="center"/>
    </xf>
    <xf numFmtId="38" fontId="28" fillId="0" borderId="17" xfId="13" applyFont="1" applyFill="1" applyBorder="1" applyAlignment="1" applyProtection="1">
      <alignment horizontal="right" vertical="center"/>
    </xf>
    <xf numFmtId="38" fontId="28" fillId="0" borderId="20" xfId="13" applyFont="1" applyFill="1" applyBorder="1" applyAlignment="1" applyProtection="1">
      <alignment horizontal="right" vertical="center"/>
      <protection locked="0"/>
    </xf>
    <xf numFmtId="38" fontId="28" fillId="0" borderId="17" xfId="13" applyFont="1" applyFill="1" applyBorder="1" applyAlignment="1" applyProtection="1">
      <alignment horizontal="right" vertical="center"/>
      <protection locked="0"/>
    </xf>
    <xf numFmtId="38" fontId="28" fillId="0" borderId="18" xfId="13" applyFont="1" applyFill="1" applyBorder="1" applyAlignment="1" applyProtection="1">
      <alignment horizontal="right" vertical="center"/>
    </xf>
    <xf numFmtId="182" fontId="1" fillId="0" borderId="6" xfId="19" applyNumberFormat="1" applyBorder="1" applyAlignment="1">
      <alignment horizontal="left" vertical="center"/>
    </xf>
    <xf numFmtId="38" fontId="1" fillId="0" borderId="6" xfId="13" applyFont="1" applyFill="1" applyBorder="1" applyAlignment="1">
      <alignment horizontal="right" vertical="center"/>
    </xf>
    <xf numFmtId="38" fontId="1" fillId="0" borderId="14" xfId="13" applyFont="1" applyFill="1" applyBorder="1" applyAlignment="1">
      <alignment horizontal="right" vertical="center"/>
    </xf>
    <xf numFmtId="38" fontId="1" fillId="0" borderId="15" xfId="13" applyFont="1" applyFill="1" applyBorder="1" applyAlignment="1">
      <alignment horizontal="right" vertical="center"/>
    </xf>
    <xf numFmtId="38" fontId="1" fillId="0" borderId="0" xfId="13" applyFont="1" applyFill="1" applyBorder="1" applyAlignment="1" applyProtection="1">
      <alignment horizontal="center" vertical="center"/>
    </xf>
    <xf numFmtId="182" fontId="1" fillId="0" borderId="10" xfId="19" applyNumberFormat="1" applyBorder="1" applyAlignment="1">
      <alignment horizontal="left" vertical="center"/>
    </xf>
    <xf numFmtId="38" fontId="1" fillId="0" borderId="10" xfId="13" applyFont="1" applyFill="1" applyBorder="1" applyAlignment="1">
      <alignment horizontal="right" vertical="center"/>
    </xf>
    <xf numFmtId="38" fontId="1" fillId="0" borderId="7" xfId="13" applyFont="1" applyFill="1" applyBorder="1" applyAlignment="1">
      <alignment horizontal="right" vertical="center"/>
    </xf>
    <xf numFmtId="38" fontId="1" fillId="0" borderId="9" xfId="13" applyFont="1" applyFill="1" applyBorder="1" applyAlignment="1">
      <alignment horizontal="right" vertical="center"/>
    </xf>
    <xf numFmtId="38" fontId="28" fillId="0" borderId="0" xfId="13" applyFont="1" applyFill="1" applyBorder="1" applyAlignment="1">
      <alignment horizontal="left" vertical="center"/>
    </xf>
    <xf numFmtId="38" fontId="37" fillId="0" borderId="0" xfId="13" applyFont="1" applyFill="1" applyBorder="1" applyAlignment="1" applyProtection="1">
      <alignment vertical="center"/>
    </xf>
    <xf numFmtId="38" fontId="37" fillId="0" borderId="0" xfId="13" applyFont="1" applyFill="1" applyBorder="1" applyAlignment="1" applyProtection="1">
      <alignment horizontal="left" vertical="center"/>
    </xf>
    <xf numFmtId="38" fontId="32" fillId="0" borderId="0" xfId="13" applyFont="1" applyFill="1" applyBorder="1" applyAlignment="1" applyProtection="1">
      <alignment horizontal="center" vertical="center"/>
    </xf>
    <xf numFmtId="38" fontId="42" fillId="0" borderId="0" xfId="13" applyFont="1" applyFill="1" applyBorder="1" applyAlignment="1" applyProtection="1">
      <alignment horizontal="left" vertical="center"/>
    </xf>
    <xf numFmtId="38" fontId="42" fillId="0" borderId="0" xfId="13" applyFont="1" applyFill="1" applyBorder="1" applyAlignment="1" applyProtection="1">
      <alignment horizontal="right" vertical="center"/>
    </xf>
    <xf numFmtId="38" fontId="32" fillId="0" borderId="1" xfId="13" applyFont="1" applyFill="1" applyBorder="1" applyAlignment="1" applyProtection="1">
      <alignment horizontal="center" vertical="center"/>
    </xf>
    <xf numFmtId="38" fontId="32" fillId="0" borderId="1" xfId="13" applyFont="1" applyFill="1" applyBorder="1" applyAlignment="1" applyProtection="1">
      <alignment horizontal="center" vertical="center" wrapText="1"/>
    </xf>
    <xf numFmtId="38" fontId="39" fillId="0" borderId="1" xfId="13" applyFont="1" applyFill="1" applyBorder="1" applyAlignment="1" applyProtection="1">
      <alignment horizontal="center" vertical="center" wrapText="1" shrinkToFit="1"/>
    </xf>
    <xf numFmtId="38" fontId="32" fillId="0" borderId="10" xfId="13" applyFont="1" applyFill="1" applyBorder="1" applyAlignment="1" applyProtection="1">
      <alignment vertical="center"/>
    </xf>
    <xf numFmtId="38" fontId="32" fillId="0" borderId="1" xfId="13" applyFont="1" applyFill="1" applyBorder="1" applyAlignment="1" applyProtection="1">
      <alignment horizontal="distributed" vertical="center"/>
    </xf>
    <xf numFmtId="38" fontId="32" fillId="0" borderId="2" xfId="13" applyFont="1" applyFill="1" applyBorder="1" applyAlignment="1" applyProtection="1">
      <alignment horizontal="right" vertical="center"/>
      <protection locked="0"/>
    </xf>
    <xf numFmtId="38" fontId="32" fillId="0" borderId="6" xfId="13" applyFont="1" applyFill="1" applyBorder="1" applyAlignment="1" applyProtection="1">
      <alignment horizontal="distributed" vertical="center"/>
    </xf>
    <xf numFmtId="38" fontId="28" fillId="4" borderId="0" xfId="13" applyFont="1" applyFill="1" applyBorder="1" applyAlignment="1" applyProtection="1">
      <alignment horizontal="right" vertical="center"/>
      <protection locked="0"/>
    </xf>
    <xf numFmtId="38" fontId="32" fillId="0" borderId="10" xfId="13" applyFont="1" applyFill="1" applyBorder="1" applyAlignment="1" applyProtection="1">
      <alignment horizontal="distributed" vertical="center"/>
    </xf>
    <xf numFmtId="38" fontId="32" fillId="0" borderId="10" xfId="13" applyFont="1" applyFill="1" applyBorder="1" applyAlignment="1" applyProtection="1">
      <alignment horizontal="right" vertical="center"/>
    </xf>
    <xf numFmtId="38" fontId="32" fillId="0" borderId="10" xfId="13" applyFont="1" applyFill="1" applyBorder="1" applyAlignment="1" applyProtection="1">
      <alignment horizontal="right" vertical="center"/>
      <protection locked="0"/>
    </xf>
    <xf numFmtId="38" fontId="32" fillId="0" borderId="8" xfId="13" applyFont="1" applyFill="1" applyBorder="1" applyAlignment="1" applyProtection="1">
      <alignment horizontal="right" vertical="center"/>
      <protection locked="0"/>
    </xf>
    <xf numFmtId="38" fontId="28" fillId="0" borderId="0" xfId="13" applyFont="1" applyFill="1" applyBorder="1" applyAlignment="1" applyProtection="1">
      <alignment horizontal="right" vertical="center"/>
    </xf>
    <xf numFmtId="38" fontId="1" fillId="0" borderId="0" xfId="13" applyFont="1" applyFill="1" applyProtection="1">
      <alignment vertical="center"/>
    </xf>
    <xf numFmtId="38" fontId="28" fillId="0" borderId="0" xfId="13" applyFont="1" applyFill="1" applyProtection="1">
      <alignment vertical="center"/>
    </xf>
    <xf numFmtId="38" fontId="32" fillId="0" borderId="16" xfId="13" applyFont="1" applyFill="1" applyBorder="1" applyAlignment="1" applyProtection="1">
      <alignment horizontal="distributed" vertical="center"/>
    </xf>
    <xf numFmtId="38" fontId="32" fillId="0" borderId="16" xfId="13" applyFont="1" applyFill="1" applyBorder="1" applyAlignment="1" applyProtection="1">
      <alignment horizontal="right" vertical="center"/>
    </xf>
    <xf numFmtId="38" fontId="32" fillId="0" borderId="16" xfId="13" applyFont="1" applyFill="1" applyBorder="1" applyAlignment="1" applyProtection="1">
      <alignment horizontal="right" vertical="center"/>
      <protection locked="0"/>
    </xf>
    <xf numFmtId="38" fontId="32" fillId="0" borderId="23" xfId="13" applyFont="1" applyFill="1" applyBorder="1" applyAlignment="1" applyProtection="1">
      <alignment horizontal="right" vertical="center"/>
      <protection locked="0"/>
    </xf>
    <xf numFmtId="182" fontId="33" fillId="0" borderId="6" xfId="19" applyNumberFormat="1" applyFont="1" applyBorder="1" applyAlignment="1">
      <alignment horizontal="left" vertical="center"/>
    </xf>
    <xf numFmtId="38" fontId="33" fillId="0" borderId="6" xfId="13" applyFont="1" applyFill="1" applyBorder="1" applyAlignment="1">
      <alignment horizontal="right" vertical="center"/>
    </xf>
    <xf numFmtId="38" fontId="1" fillId="0" borderId="0" xfId="13" applyFont="1" applyFill="1" applyBorder="1" applyAlignment="1">
      <alignment horizontal="right" vertical="center"/>
    </xf>
    <xf numFmtId="182" fontId="33" fillId="0" borderId="10" xfId="19" applyNumberFormat="1" applyFont="1" applyBorder="1" applyAlignment="1">
      <alignment horizontal="left" vertical="center"/>
    </xf>
    <xf numFmtId="38" fontId="33" fillId="0" borderId="10" xfId="13" applyFont="1" applyFill="1" applyBorder="1" applyAlignment="1">
      <alignment horizontal="right" vertical="center"/>
    </xf>
    <xf numFmtId="38" fontId="28" fillId="0" borderId="1" xfId="13" applyFont="1" applyFill="1" applyBorder="1" applyAlignment="1" applyProtection="1">
      <alignment horizontal="center" vertical="center" wrapText="1"/>
    </xf>
    <xf numFmtId="38" fontId="28" fillId="0" borderId="4" xfId="13" applyFont="1" applyFill="1" applyBorder="1" applyAlignment="1" applyProtection="1">
      <alignment horizontal="center" vertical="center" wrapText="1"/>
    </xf>
    <xf numFmtId="38" fontId="32" fillId="0" borderId="4" xfId="13" applyFont="1" applyFill="1" applyBorder="1" applyAlignment="1" applyProtection="1">
      <alignment horizontal="right" vertical="center"/>
      <protection locked="0"/>
    </xf>
    <xf numFmtId="0" fontId="36" fillId="0" borderId="6" xfId="11" applyFont="1" applyBorder="1" applyAlignment="1">
      <alignment horizontal="right" vertical="center" wrapText="1"/>
    </xf>
    <xf numFmtId="0" fontId="36" fillId="0" borderId="15" xfId="11" applyFont="1" applyBorder="1" applyAlignment="1">
      <alignment horizontal="right" vertical="center" wrapText="1"/>
    </xf>
    <xf numFmtId="38" fontId="28" fillId="0" borderId="16" xfId="13" applyFont="1" applyFill="1" applyBorder="1" applyAlignment="1" applyProtection="1">
      <alignment horizontal="distributed" vertical="center"/>
    </xf>
    <xf numFmtId="38" fontId="28" fillId="0" borderId="16" xfId="13" applyFont="1" applyFill="1" applyBorder="1" applyAlignment="1" applyProtection="1">
      <alignment horizontal="right" vertical="center"/>
    </xf>
    <xf numFmtId="38" fontId="28" fillId="0" borderId="23" xfId="13" applyFont="1" applyFill="1" applyBorder="1" applyAlignment="1" applyProtection="1">
      <alignment horizontal="right" vertical="center"/>
      <protection locked="0"/>
    </xf>
    <xf numFmtId="38" fontId="28" fillId="0" borderId="16" xfId="13" applyFont="1" applyFill="1" applyBorder="1" applyAlignment="1" applyProtection="1">
      <alignment horizontal="right" vertical="center"/>
      <protection locked="0"/>
    </xf>
    <xf numFmtId="0" fontId="36" fillId="0" borderId="16" xfId="11" applyFont="1" applyBorder="1" applyAlignment="1">
      <alignment horizontal="right" vertical="center" wrapText="1"/>
    </xf>
    <xf numFmtId="0" fontId="36" fillId="0" borderId="22" xfId="11" applyFont="1" applyBorder="1" applyAlignment="1">
      <alignment horizontal="right" vertical="center" wrapText="1"/>
    </xf>
    <xf numFmtId="0" fontId="43" fillId="0" borderId="0" xfId="4" applyFont="1"/>
    <xf numFmtId="0" fontId="44" fillId="0" borderId="0" xfId="4" applyFont="1"/>
    <xf numFmtId="0" fontId="45" fillId="0" borderId="0" xfId="4" applyFont="1" applyAlignment="1">
      <alignment horizontal="right"/>
    </xf>
    <xf numFmtId="0" fontId="46" fillId="0" borderId="0" xfId="4" applyFont="1"/>
    <xf numFmtId="38" fontId="46" fillId="0" borderId="0" xfId="4" applyNumberFormat="1" applyFont="1"/>
    <xf numFmtId="0" fontId="47" fillId="0" borderId="0" xfId="4" applyFont="1" applyAlignment="1" applyProtection="1">
      <alignment horizontal="right" vertical="center"/>
      <protection locked="0"/>
    </xf>
    <xf numFmtId="38" fontId="47" fillId="0" borderId="0" xfId="5" applyFont="1" applyFill="1" applyBorder="1" applyAlignment="1">
      <alignment vertical="center"/>
    </xf>
    <xf numFmtId="38" fontId="48" fillId="0" borderId="0" xfId="5" applyFont="1" applyFill="1" applyBorder="1" applyAlignment="1">
      <alignment vertical="center"/>
    </xf>
    <xf numFmtId="0" fontId="47" fillId="0" borderId="0" xfId="4" applyFont="1" applyAlignment="1">
      <alignment vertical="center"/>
    </xf>
    <xf numFmtId="0" fontId="49" fillId="0" borderId="0" xfId="4" applyFont="1" applyAlignment="1" applyProtection="1">
      <alignment horizontal="distributed" vertical="center"/>
      <protection locked="0"/>
    </xf>
    <xf numFmtId="38" fontId="50" fillId="0" borderId="0" xfId="5" applyFont="1" applyFill="1" applyBorder="1"/>
    <xf numFmtId="38" fontId="51" fillId="0" borderId="0" xfId="5" applyFont="1" applyFill="1" applyBorder="1"/>
    <xf numFmtId="0" fontId="51" fillId="0" borderId="0" xfId="4" applyFont="1"/>
    <xf numFmtId="0" fontId="52" fillId="0" borderId="0" xfId="4" applyFont="1"/>
    <xf numFmtId="193" fontId="52" fillId="0" borderId="0" xfId="4" applyNumberFormat="1" applyFont="1" applyAlignment="1">
      <alignment horizontal="right" vertical="center"/>
    </xf>
    <xf numFmtId="49" fontId="52" fillId="0" borderId="0" xfId="4" applyNumberFormat="1" applyFont="1" applyAlignment="1">
      <alignment horizontal="right" vertical="center"/>
    </xf>
    <xf numFmtId="0" fontId="52" fillId="0" borderId="15" xfId="4" applyFont="1" applyBorder="1"/>
    <xf numFmtId="0" fontId="52" fillId="0" borderId="9" xfId="4" applyFont="1" applyBorder="1"/>
    <xf numFmtId="0" fontId="52" fillId="0" borderId="0" xfId="4" applyFont="1" applyAlignment="1">
      <alignment horizontal="distributed" vertical="center" shrinkToFit="1"/>
    </xf>
    <xf numFmtId="0" fontId="52" fillId="0" borderId="15" xfId="4" applyFont="1" applyBorder="1" applyAlignment="1">
      <alignment horizontal="distributed" vertical="center" shrinkToFit="1"/>
    </xf>
    <xf numFmtId="185" fontId="52" fillId="0" borderId="0" xfId="20" applyNumberFormat="1" applyFont="1" applyFill="1" applyAlignment="1">
      <alignment vertical="center"/>
    </xf>
    <xf numFmtId="0" fontId="52" fillId="0" borderId="9" xfId="4" applyFont="1" applyBorder="1" applyAlignment="1">
      <alignment horizontal="distributed" vertical="center" shrinkToFit="1"/>
    </xf>
    <xf numFmtId="185" fontId="52" fillId="0" borderId="8" xfId="20" applyNumberFormat="1" applyFont="1" applyFill="1" applyBorder="1" applyAlignment="1">
      <alignment vertical="center"/>
    </xf>
    <xf numFmtId="185" fontId="52" fillId="0" borderId="10" xfId="20" applyNumberFormat="1" applyFont="1" applyFill="1" applyBorder="1" applyAlignment="1">
      <alignment vertical="center"/>
    </xf>
    <xf numFmtId="185" fontId="52" fillId="0" borderId="10" xfId="20" applyNumberFormat="1" applyFont="1" applyFill="1" applyBorder="1" applyAlignment="1">
      <alignment horizontal="right" vertical="center"/>
    </xf>
    <xf numFmtId="49" fontId="52" fillId="0" borderId="10" xfId="20" applyNumberFormat="1" applyFont="1" applyFill="1" applyBorder="1" applyAlignment="1">
      <alignment horizontal="right" vertical="center"/>
    </xf>
    <xf numFmtId="49" fontId="52" fillId="0" borderId="10" xfId="20" applyNumberFormat="1" applyFont="1" applyFill="1" applyBorder="1" applyAlignment="1">
      <alignment vertical="center"/>
    </xf>
    <xf numFmtId="185" fontId="52" fillId="0" borderId="0" xfId="20" applyNumberFormat="1" applyFont="1" applyFill="1" applyBorder="1" applyAlignment="1">
      <alignment vertical="center"/>
    </xf>
    <xf numFmtId="185" fontId="52" fillId="0" borderId="0" xfId="20" applyNumberFormat="1" applyFont="1" applyFill="1" applyBorder="1" applyAlignment="1">
      <alignment horizontal="right" vertical="center"/>
    </xf>
    <xf numFmtId="49" fontId="52" fillId="0" borderId="0" xfId="20" applyNumberFormat="1" applyFont="1" applyFill="1" applyBorder="1" applyAlignment="1">
      <alignment horizontal="right" vertical="center"/>
    </xf>
    <xf numFmtId="0" fontId="52" fillId="0" borderId="0" xfId="4" applyFont="1" applyAlignment="1">
      <alignment vertical="center"/>
    </xf>
    <xf numFmtId="193" fontId="52" fillId="0" borderId="0" xfId="4" applyNumberFormat="1" applyFont="1" applyAlignment="1">
      <alignment horizontal="left" vertical="center"/>
    </xf>
    <xf numFmtId="0" fontId="55" fillId="0" borderId="0" xfId="22" applyFont="1" applyAlignment="1">
      <alignment horizontal="centerContinuous"/>
    </xf>
    <xf numFmtId="0" fontId="56" fillId="0" borderId="0" xfId="22" applyFont="1" applyAlignment="1">
      <alignment horizontal="centerContinuous"/>
    </xf>
    <xf numFmtId="0" fontId="55" fillId="0" borderId="0" xfId="22" applyFont="1"/>
    <xf numFmtId="0" fontId="55" fillId="0" borderId="0" xfId="22" applyFont="1" applyAlignment="1">
      <alignment horizontal="center" shrinkToFit="1"/>
    </xf>
    <xf numFmtId="0" fontId="57" fillId="0" borderId="0" xfId="22" applyFont="1"/>
    <xf numFmtId="176" fontId="54" fillId="0" borderId="0" xfId="21">
      <alignment vertical="center"/>
    </xf>
    <xf numFmtId="0" fontId="58" fillId="0" borderId="0" xfId="17" applyFont="1">
      <alignment vertical="center"/>
    </xf>
    <xf numFmtId="0" fontId="33" fillId="0" borderId="0" xfId="17" applyFont="1">
      <alignment vertical="center"/>
    </xf>
    <xf numFmtId="0" fontId="59" fillId="0" borderId="0" xfId="17" applyFont="1">
      <alignment vertical="center"/>
    </xf>
    <xf numFmtId="0" fontId="60" fillId="0" borderId="0" xfId="17" applyFont="1">
      <alignment vertical="center"/>
    </xf>
    <xf numFmtId="0" fontId="40" fillId="0" borderId="0" xfId="17" applyFont="1">
      <alignment vertical="center"/>
    </xf>
    <xf numFmtId="0" fontId="61" fillId="0" borderId="0" xfId="17" applyFont="1">
      <alignment vertical="center"/>
    </xf>
    <xf numFmtId="0" fontId="62" fillId="0" borderId="0" xfId="17" applyFont="1">
      <alignment vertical="center"/>
    </xf>
    <xf numFmtId="0" fontId="63" fillId="0" borderId="0" xfId="17" applyFont="1" applyAlignment="1">
      <alignment horizontal="right" vertical="center"/>
    </xf>
    <xf numFmtId="0" fontId="67" fillId="0" borderId="0" xfId="17" applyFont="1" applyAlignment="1"/>
    <xf numFmtId="0" fontId="33" fillId="0" borderId="0" xfId="23" applyFont="1" applyAlignment="1">
      <alignment horizontal="left"/>
    </xf>
    <xf numFmtId="0" fontId="33" fillId="0" borderId="0" xfId="23" applyFont="1" applyAlignment="1">
      <alignment horizontal="center"/>
    </xf>
    <xf numFmtId="0" fontId="33" fillId="0" borderId="0" xfId="23" applyFont="1"/>
    <xf numFmtId="0" fontId="33" fillId="0" borderId="53" xfId="23" applyFont="1" applyBorder="1" applyAlignment="1">
      <alignment horizontal="center" vertical="center"/>
    </xf>
    <xf numFmtId="0" fontId="76" fillId="0" borderId="54" xfId="23" applyFont="1" applyBorder="1" applyAlignment="1">
      <alignment horizontal="center" vertical="center" wrapText="1"/>
    </xf>
    <xf numFmtId="0" fontId="76" fillId="0" borderId="55" xfId="23" applyFont="1" applyBorder="1" applyAlignment="1">
      <alignment horizontal="center" vertical="center" wrapText="1"/>
    </xf>
    <xf numFmtId="0" fontId="76" fillId="0" borderId="56" xfId="23" applyFont="1" applyBorder="1" applyAlignment="1">
      <alignment horizontal="center" vertical="center" wrapText="1"/>
    </xf>
    <xf numFmtId="0" fontId="33" fillId="0" borderId="0" xfId="23" applyFont="1" applyAlignment="1">
      <alignment horizontal="center" vertical="center"/>
    </xf>
    <xf numFmtId="0" fontId="33" fillId="0" borderId="37" xfId="23" applyFont="1" applyBorder="1" applyAlignment="1">
      <alignment horizontal="center"/>
    </xf>
    <xf numFmtId="0" fontId="33" fillId="0" borderId="39" xfId="23" applyFont="1" applyBorder="1" applyAlignment="1">
      <alignment horizontal="center"/>
    </xf>
    <xf numFmtId="0" fontId="33" fillId="0" borderId="34" xfId="23" applyFont="1" applyBorder="1" applyAlignment="1">
      <alignment horizontal="center"/>
    </xf>
    <xf numFmtId="38" fontId="33" fillId="0" borderId="0" xfId="24" applyFont="1" applyAlignment="1">
      <alignment horizontal="center"/>
    </xf>
    <xf numFmtId="0" fontId="76" fillId="0" borderId="61" xfId="23" applyFont="1" applyBorder="1" applyAlignment="1">
      <alignment horizontal="center" vertical="center" wrapText="1"/>
    </xf>
    <xf numFmtId="0" fontId="33" fillId="0" borderId="36" xfId="23" applyFont="1" applyBorder="1" applyAlignment="1">
      <alignment horizontal="center" vertical="center" shrinkToFit="1"/>
    </xf>
    <xf numFmtId="0" fontId="33" fillId="0" borderId="38" xfId="23" applyFont="1" applyBorder="1" applyAlignment="1">
      <alignment horizontal="center" vertical="center" shrinkToFit="1"/>
    </xf>
    <xf numFmtId="0" fontId="33" fillId="0" borderId="40" xfId="23" applyFont="1" applyBorder="1" applyAlignment="1">
      <alignment horizontal="center" vertical="center" shrinkToFit="1"/>
    </xf>
    <xf numFmtId="0" fontId="33" fillId="0" borderId="29" xfId="23" applyFont="1" applyBorder="1" applyAlignment="1">
      <alignment horizontal="center" vertical="center"/>
    </xf>
    <xf numFmtId="0" fontId="33" fillId="0" borderId="39" xfId="23" applyFont="1" applyBorder="1" applyAlignment="1">
      <alignment horizontal="center" vertical="center"/>
    </xf>
    <xf numFmtId="0" fontId="33" fillId="0" borderId="34" xfId="23" applyFont="1" applyBorder="1" applyAlignment="1">
      <alignment horizontal="center" vertical="center"/>
    </xf>
    <xf numFmtId="176" fontId="71" fillId="0" borderId="0" xfId="4" applyNumberFormat="1" applyFont="1"/>
    <xf numFmtId="176" fontId="22" fillId="0" borderId="0" xfId="4" applyNumberFormat="1" applyFont="1"/>
    <xf numFmtId="176" fontId="78" fillId="0" borderId="0" xfId="4" applyNumberFormat="1" applyFont="1"/>
    <xf numFmtId="0" fontId="79" fillId="0" borderId="0" xfId="3" applyFont="1"/>
    <xf numFmtId="0" fontId="33" fillId="0" borderId="0" xfId="4" applyFont="1"/>
    <xf numFmtId="0" fontId="53" fillId="0" borderId="0" xfId="4" applyFont="1" applyAlignment="1">
      <alignment vertical="center"/>
    </xf>
    <xf numFmtId="176" fontId="80" fillId="0" borderId="0" xfId="4" applyNumberFormat="1" applyFont="1"/>
    <xf numFmtId="57" fontId="81" fillId="0" borderId="5" xfId="4" applyNumberFormat="1" applyFont="1" applyBorder="1" applyAlignment="1">
      <alignment horizontal="center" vertical="center" wrapText="1"/>
    </xf>
    <xf numFmtId="0" fontId="81" fillId="0" borderId="0" xfId="4" applyFont="1" applyAlignment="1">
      <alignment vertical="center"/>
    </xf>
    <xf numFmtId="57" fontId="81" fillId="0" borderId="13" xfId="4" applyNumberFormat="1" applyFont="1" applyBorder="1" applyAlignment="1">
      <alignment horizontal="center" vertical="center"/>
    </xf>
    <xf numFmtId="57" fontId="81" fillId="0" borderId="13" xfId="4" applyNumberFormat="1" applyFont="1" applyBorder="1" applyAlignment="1">
      <alignment horizontal="center" vertical="center" wrapText="1"/>
    </xf>
    <xf numFmtId="0" fontId="67" fillId="2" borderId="5" xfId="4" applyFont="1" applyFill="1" applyBorder="1" applyAlignment="1">
      <alignment horizontal="left" vertical="center"/>
    </xf>
    <xf numFmtId="183" fontId="67" fillId="0" borderId="13" xfId="9" applyNumberFormat="1" applyFont="1" applyFill="1" applyBorder="1" applyAlignment="1">
      <alignment horizontal="center" vertical="center"/>
    </xf>
    <xf numFmtId="0" fontId="64" fillId="0" borderId="5" xfId="4" applyFont="1" applyBorder="1" applyAlignment="1">
      <alignment horizontal="center" vertical="center" wrapText="1"/>
    </xf>
    <xf numFmtId="38" fontId="67" fillId="0" borderId="5" xfId="25" applyFont="1" applyFill="1" applyBorder="1" applyAlignment="1">
      <alignment horizontal="right" vertical="center" wrapText="1"/>
    </xf>
    <xf numFmtId="0" fontId="67" fillId="0" borderId="5" xfId="4" applyFont="1" applyBorder="1" applyAlignment="1">
      <alignment horizontal="left" vertical="center"/>
    </xf>
    <xf numFmtId="0" fontId="64" fillId="0" borderId="5" xfId="26" applyFont="1" applyBorder="1" applyAlignment="1">
      <alignment horizontal="center" vertical="center" wrapText="1"/>
    </xf>
    <xf numFmtId="180" fontId="33" fillId="0" borderId="0" xfId="4" applyNumberFormat="1" applyFont="1"/>
    <xf numFmtId="186" fontId="67" fillId="0" borderId="5" xfId="25" applyNumberFormat="1" applyFont="1" applyFill="1" applyBorder="1" applyAlignment="1">
      <alignment horizontal="right" vertical="center" wrapText="1"/>
    </xf>
    <xf numFmtId="38" fontId="67" fillId="0" borderId="5" xfId="25" applyFont="1" applyBorder="1" applyAlignment="1">
      <alignment horizontal="right" vertical="center" wrapText="1"/>
    </xf>
    <xf numFmtId="38" fontId="33" fillId="0" borderId="0" xfId="4" applyNumberFormat="1" applyFont="1"/>
    <xf numFmtId="9" fontId="33" fillId="0" borderId="0" xfId="4" applyNumberFormat="1" applyFont="1"/>
    <xf numFmtId="183" fontId="67" fillId="0" borderId="13" xfId="9" applyNumberFormat="1" applyFont="1" applyFill="1" applyBorder="1" applyAlignment="1">
      <alignment horizontal="center" vertical="center" shrinkToFit="1"/>
    </xf>
    <xf numFmtId="57" fontId="67" fillId="0" borderId="13" xfId="9" applyNumberFormat="1" applyFont="1" applyFill="1" applyBorder="1" applyAlignment="1">
      <alignment horizontal="center" vertical="center"/>
    </xf>
    <xf numFmtId="0" fontId="64" fillId="0" borderId="0" xfId="4" applyFont="1"/>
    <xf numFmtId="0" fontId="64" fillId="0" borderId="0" xfId="4" applyFont="1" applyAlignment="1">
      <alignment vertical="center"/>
    </xf>
    <xf numFmtId="0" fontId="68" fillId="0" borderId="0" xfId="27" applyFont="1">
      <alignment vertical="center"/>
    </xf>
    <xf numFmtId="0" fontId="68" fillId="0" borderId="0" xfId="27" applyFont="1" applyAlignment="1">
      <alignment horizontal="center" vertical="center"/>
    </xf>
    <xf numFmtId="0" fontId="64" fillId="0" borderId="0" xfId="27" applyFont="1">
      <alignment vertical="center"/>
    </xf>
    <xf numFmtId="0" fontId="83" fillId="0" borderId="63" xfId="27" applyFont="1" applyBorder="1" applyAlignment="1">
      <alignment horizontal="center" vertical="center"/>
    </xf>
    <xf numFmtId="0" fontId="64" fillId="0" borderId="77" xfId="27" applyFont="1" applyBorder="1" applyAlignment="1">
      <alignment horizontal="center" vertical="center"/>
    </xf>
    <xf numFmtId="0" fontId="83" fillId="0" borderId="78" xfId="27" applyFont="1" applyBorder="1" applyAlignment="1">
      <alignment horizontal="center" vertical="center"/>
    </xf>
    <xf numFmtId="0" fontId="83" fillId="0" borderId="79" xfId="27" applyFont="1" applyBorder="1" applyAlignment="1">
      <alignment horizontal="center" vertical="center"/>
    </xf>
    <xf numFmtId="0" fontId="83" fillId="0" borderId="80" xfId="27" applyFont="1" applyBorder="1" applyAlignment="1">
      <alignment horizontal="center" vertical="center" wrapText="1"/>
    </xf>
    <xf numFmtId="0" fontId="84" fillId="0" borderId="84" xfId="27" applyFont="1" applyBorder="1">
      <alignment vertical="center"/>
    </xf>
    <xf numFmtId="0" fontId="81" fillId="0" borderId="85" xfId="27" applyFont="1" applyBorder="1" applyAlignment="1">
      <alignment horizontal="center" vertical="center"/>
    </xf>
    <xf numFmtId="0" fontId="81" fillId="0" borderId="86" xfId="27" applyFont="1" applyBorder="1" applyAlignment="1">
      <alignment horizontal="center" vertical="center"/>
    </xf>
    <xf numFmtId="0" fontId="81" fillId="0" borderId="87" xfId="27" applyFont="1" applyBorder="1" applyAlignment="1">
      <alignment horizontal="center" vertical="center"/>
    </xf>
    <xf numFmtId="38" fontId="81" fillId="0" borderId="85" xfId="28" applyFont="1" applyFill="1" applyBorder="1" applyAlignment="1">
      <alignment horizontal="center" vertical="center" shrinkToFit="1"/>
    </xf>
    <xf numFmtId="38" fontId="81" fillId="0" borderId="88" xfId="28" applyFont="1" applyFill="1" applyBorder="1" applyAlignment="1">
      <alignment horizontal="center" vertical="center" shrinkToFit="1"/>
    </xf>
    <xf numFmtId="38" fontId="81" fillId="0" borderId="89" xfId="28" applyFont="1" applyFill="1" applyBorder="1" applyAlignment="1">
      <alignment horizontal="center" vertical="center" shrinkToFit="1"/>
    </xf>
    <xf numFmtId="38" fontId="81" fillId="0" borderId="90" xfId="28" applyFont="1" applyFill="1" applyBorder="1" applyAlignment="1">
      <alignment horizontal="center" vertical="center" shrinkToFit="1"/>
    </xf>
    <xf numFmtId="38" fontId="81" fillId="0" borderId="16" xfId="28" applyFont="1" applyFill="1" applyBorder="1" applyAlignment="1">
      <alignment horizontal="center" vertical="center" shrinkToFit="1"/>
    </xf>
    <xf numFmtId="0" fontId="84" fillId="0" borderId="91" xfId="27" applyFont="1" applyBorder="1">
      <alignment vertical="center"/>
    </xf>
    <xf numFmtId="0" fontId="81" fillId="0" borderId="70" xfId="27" applyFont="1" applyBorder="1" applyAlignment="1">
      <alignment horizontal="center" vertical="center"/>
    </xf>
    <xf numFmtId="0" fontId="81" fillId="0" borderId="71" xfId="27" applyFont="1" applyBorder="1" applyAlignment="1">
      <alignment horizontal="center" vertical="center"/>
    </xf>
    <xf numFmtId="38" fontId="81" fillId="0" borderId="70" xfId="28" applyFont="1" applyFill="1" applyBorder="1" applyAlignment="1">
      <alignment horizontal="center" vertical="center" shrinkToFit="1"/>
    </xf>
    <xf numFmtId="38" fontId="81" fillId="0" borderId="92" xfId="28" applyFont="1" applyFill="1" applyBorder="1" applyAlignment="1">
      <alignment horizontal="center" vertical="center" shrinkToFit="1"/>
    </xf>
    <xf numFmtId="38" fontId="81" fillId="0" borderId="93" xfId="28" applyFont="1" applyFill="1" applyBorder="1" applyAlignment="1">
      <alignment horizontal="center" vertical="center" shrinkToFit="1"/>
    </xf>
    <xf numFmtId="38" fontId="81" fillId="0" borderId="94" xfId="28" applyFont="1" applyFill="1" applyBorder="1" applyAlignment="1">
      <alignment horizontal="center" vertical="center" shrinkToFit="1"/>
    </xf>
    <xf numFmtId="38" fontId="81" fillId="0" borderId="95" xfId="28" applyFont="1" applyFill="1" applyBorder="1" applyAlignment="1">
      <alignment horizontal="center" vertical="center" shrinkToFit="1"/>
    </xf>
    <xf numFmtId="0" fontId="81" fillId="0" borderId="72" xfId="27" applyFont="1" applyBorder="1" applyAlignment="1">
      <alignment horizontal="center" vertical="center"/>
    </xf>
    <xf numFmtId="0" fontId="84" fillId="0" borderId="96" xfId="27" applyFont="1" applyBorder="1">
      <alignment vertical="center"/>
    </xf>
    <xf numFmtId="0" fontId="81" fillId="0" borderId="97" xfId="27" applyFont="1" applyBorder="1" applyAlignment="1">
      <alignment horizontal="center" vertical="center"/>
    </xf>
    <xf numFmtId="0" fontId="81" fillId="0" borderId="98" xfId="27" applyFont="1" applyBorder="1" applyAlignment="1">
      <alignment horizontal="center" vertical="center"/>
    </xf>
    <xf numFmtId="0" fontId="81" fillId="0" borderId="99" xfId="27" applyFont="1" applyBorder="1" applyAlignment="1">
      <alignment horizontal="center" vertical="center"/>
    </xf>
    <xf numFmtId="38" fontId="81" fillId="0" borderId="97" xfId="28" applyFont="1" applyFill="1" applyBorder="1" applyAlignment="1">
      <alignment horizontal="center" vertical="center" shrinkToFit="1"/>
    </xf>
    <xf numFmtId="38" fontId="81" fillId="0" borderId="100" xfId="28" applyFont="1" applyFill="1" applyBorder="1" applyAlignment="1">
      <alignment horizontal="center" vertical="center" shrinkToFit="1"/>
    </xf>
    <xf numFmtId="38" fontId="81" fillId="0" borderId="101" xfId="28" applyFont="1" applyFill="1" applyBorder="1" applyAlignment="1">
      <alignment horizontal="center" vertical="center" shrinkToFit="1"/>
    </xf>
    <xf numFmtId="38" fontId="81" fillId="0" borderId="102" xfId="28" applyFont="1" applyFill="1" applyBorder="1" applyAlignment="1">
      <alignment horizontal="center" vertical="center" shrinkToFit="1"/>
    </xf>
    <xf numFmtId="38" fontId="81" fillId="0" borderId="103" xfId="28" applyFont="1" applyFill="1" applyBorder="1" applyAlignment="1">
      <alignment horizontal="center" vertical="center" shrinkToFit="1"/>
    </xf>
    <xf numFmtId="0" fontId="84" fillId="0" borderId="84" xfId="27" applyFont="1" applyBorder="1" applyAlignment="1">
      <alignment vertical="center" wrapText="1"/>
    </xf>
    <xf numFmtId="0" fontId="81" fillId="0" borderId="85" xfId="27" applyFont="1" applyBorder="1" applyAlignment="1">
      <alignment horizontal="center" vertical="center" wrapText="1"/>
    </xf>
    <xf numFmtId="0" fontId="81" fillId="0" borderId="86" xfId="27" applyFont="1" applyBorder="1" applyAlignment="1">
      <alignment horizontal="center" vertical="center" wrapText="1"/>
    </xf>
    <xf numFmtId="0" fontId="84" fillId="0" borderId="104" xfId="27" applyFont="1" applyBorder="1">
      <alignment vertical="center"/>
    </xf>
    <xf numFmtId="0" fontId="81" fillId="0" borderId="73" xfId="27" applyFont="1" applyBorder="1" applyAlignment="1">
      <alignment horizontal="center" vertical="center"/>
    </xf>
    <xf numFmtId="0" fontId="81" fillId="0" borderId="105" xfId="27" applyFont="1" applyBorder="1" applyAlignment="1">
      <alignment horizontal="center" vertical="center"/>
    </xf>
    <xf numFmtId="0" fontId="81" fillId="0" borderId="106" xfId="27" applyFont="1" applyBorder="1" applyAlignment="1">
      <alignment horizontal="center" vertical="center"/>
    </xf>
    <xf numFmtId="38" fontId="81" fillId="0" borderId="74" xfId="28" applyFont="1" applyFill="1" applyBorder="1" applyAlignment="1">
      <alignment horizontal="center" vertical="center" shrinkToFit="1"/>
    </xf>
    <xf numFmtId="38" fontId="81" fillId="0" borderId="75" xfId="28" applyFont="1" applyFill="1" applyBorder="1" applyAlignment="1">
      <alignment horizontal="center" vertical="center" shrinkToFit="1"/>
    </xf>
    <xf numFmtId="38" fontId="81" fillId="0" borderId="76" xfId="28" applyFont="1" applyFill="1" applyBorder="1" applyAlignment="1">
      <alignment horizontal="center" vertical="center" shrinkToFit="1"/>
    </xf>
    <xf numFmtId="38" fontId="81" fillId="0" borderId="17" xfId="28" applyFont="1" applyFill="1" applyBorder="1" applyAlignment="1">
      <alignment horizontal="center" vertical="center" shrinkToFit="1"/>
    </xf>
    <xf numFmtId="0" fontId="84" fillId="0" borderId="107" xfId="27" applyFont="1" applyBorder="1" applyAlignment="1">
      <alignment vertical="center" wrapText="1"/>
    </xf>
    <xf numFmtId="0" fontId="81" fillId="0" borderId="108" xfId="27" applyFont="1" applyBorder="1" applyAlignment="1">
      <alignment horizontal="center" vertical="center" wrapText="1"/>
    </xf>
    <xf numFmtId="0" fontId="81" fillId="0" borderId="109" xfId="27" applyFont="1" applyBorder="1" applyAlignment="1">
      <alignment horizontal="center" vertical="center" wrapText="1"/>
    </xf>
    <xf numFmtId="38" fontId="81" fillId="0" borderId="108" xfId="28" applyFont="1" applyFill="1" applyBorder="1" applyAlignment="1">
      <alignment horizontal="center" vertical="center" shrinkToFit="1"/>
    </xf>
    <xf numFmtId="38" fontId="81" fillId="0" borderId="110" xfId="28" applyFont="1" applyFill="1" applyBorder="1" applyAlignment="1">
      <alignment horizontal="center" vertical="center" shrinkToFit="1"/>
    </xf>
    <xf numFmtId="38" fontId="81" fillId="0" borderId="111" xfId="28" applyFont="1" applyFill="1" applyBorder="1" applyAlignment="1">
      <alignment horizontal="center" vertical="center" shrinkToFit="1"/>
    </xf>
    <xf numFmtId="38" fontId="81" fillId="0" borderId="112" xfId="28" applyFont="1" applyFill="1" applyBorder="1" applyAlignment="1">
      <alignment horizontal="center" vertical="center" shrinkToFit="1"/>
    </xf>
    <xf numFmtId="38" fontId="81" fillId="0" borderId="55" xfId="28" applyFont="1" applyFill="1" applyBorder="1" applyAlignment="1">
      <alignment horizontal="center" vertical="center" shrinkToFit="1"/>
    </xf>
    <xf numFmtId="0" fontId="81" fillId="0" borderId="0" xfId="27" applyFont="1">
      <alignment vertical="center"/>
    </xf>
    <xf numFmtId="0" fontId="84" fillId="0" borderId="0" xfId="27" applyFont="1" applyAlignment="1">
      <alignment vertical="center" wrapText="1"/>
    </xf>
    <xf numFmtId="38" fontId="81" fillId="0" borderId="0" xfId="28" applyFont="1" applyFill="1" applyBorder="1" applyAlignment="1">
      <alignment horizontal="center" vertical="center" shrinkToFit="1"/>
    </xf>
    <xf numFmtId="0" fontId="64" fillId="0" borderId="0" xfId="27" applyFont="1" applyAlignment="1">
      <alignment vertical="top"/>
    </xf>
    <xf numFmtId="0" fontId="26" fillId="0" borderId="0" xfId="27" applyFont="1">
      <alignment vertical="center"/>
    </xf>
    <xf numFmtId="196" fontId="0" fillId="0" borderId="20" xfId="9" applyNumberFormat="1" applyFont="1" applyFill="1" applyBorder="1" applyAlignment="1">
      <alignment horizontal="right" vertical="center"/>
    </xf>
    <xf numFmtId="196" fontId="0" fillId="0" borderId="17" xfId="9" applyNumberFormat="1" applyFont="1" applyFill="1" applyBorder="1" applyAlignment="1">
      <alignment horizontal="right" vertical="center"/>
    </xf>
    <xf numFmtId="196" fontId="1" fillId="0" borderId="17" xfId="9" applyNumberFormat="1" applyFont="1" applyFill="1" applyBorder="1" applyAlignment="1">
      <alignment horizontal="right" vertical="center"/>
    </xf>
    <xf numFmtId="196" fontId="0" fillId="0" borderId="0" xfId="9" applyNumberFormat="1" applyFont="1" applyFill="1" applyBorder="1" applyAlignment="1">
      <alignment horizontal="right" vertical="center"/>
    </xf>
    <xf numFmtId="196" fontId="0" fillId="0" borderId="8" xfId="9" applyNumberFormat="1" applyFont="1" applyFill="1" applyBorder="1" applyAlignment="1">
      <alignment horizontal="right" vertical="center"/>
    </xf>
    <xf numFmtId="196" fontId="0" fillId="0" borderId="10" xfId="9" applyNumberFormat="1" applyFont="1" applyFill="1" applyBorder="1" applyAlignment="1">
      <alignment horizontal="right" vertical="center"/>
    </xf>
    <xf numFmtId="196" fontId="1" fillId="0" borderId="10" xfId="9" applyNumberFormat="1" applyFont="1" applyFill="1" applyBorder="1" applyAlignment="1">
      <alignment horizontal="right" vertical="center"/>
    </xf>
    <xf numFmtId="196" fontId="28" fillId="0" borderId="0" xfId="9" applyNumberFormat="1" applyFont="1" applyFill="1" applyBorder="1" applyAlignment="1">
      <alignment horizontal="left" vertical="center"/>
    </xf>
    <xf numFmtId="3" fontId="28" fillId="0" borderId="5" xfId="10" applyNumberFormat="1" applyFont="1" applyBorder="1" applyAlignment="1">
      <alignment horizontal="center" vertical="center"/>
    </xf>
    <xf numFmtId="3" fontId="28" fillId="0" borderId="11" xfId="10" applyNumberFormat="1" applyFont="1" applyBorder="1" applyAlignment="1">
      <alignment horizontal="center" vertical="center"/>
    </xf>
    <xf numFmtId="3" fontId="28" fillId="0" borderId="5" xfId="10" applyNumberFormat="1" applyFont="1" applyBorder="1" applyAlignment="1">
      <alignment horizontal="center" vertical="center" shrinkToFit="1"/>
    </xf>
    <xf numFmtId="3" fontId="27" fillId="0" borderId="0" xfId="9" applyNumberFormat="1" applyFont="1" applyFill="1" applyBorder="1" applyAlignment="1">
      <alignment horizontal="left" vertical="center"/>
    </xf>
    <xf numFmtId="3" fontId="28" fillId="0" borderId="0" xfId="9" applyNumberFormat="1" applyFont="1" applyFill="1" applyBorder="1" applyAlignment="1">
      <alignment horizontal="center" vertical="center"/>
    </xf>
    <xf numFmtId="3" fontId="28" fillId="0" borderId="0" xfId="9" applyNumberFormat="1" applyFont="1" applyFill="1" applyBorder="1" applyAlignment="1">
      <alignment horizontal="center"/>
    </xf>
    <xf numFmtId="3" fontId="28" fillId="0" borderId="6" xfId="9" applyNumberFormat="1" applyFont="1" applyFill="1" applyBorder="1" applyAlignment="1">
      <alignment horizontal="center" vertical="center"/>
    </xf>
    <xf numFmtId="0" fontId="28" fillId="0" borderId="1" xfId="9" applyNumberFormat="1" applyFont="1" applyFill="1" applyBorder="1" applyAlignment="1">
      <alignment horizontal="left" vertical="center" shrinkToFit="1"/>
    </xf>
    <xf numFmtId="3" fontId="28" fillId="0" borderId="1" xfId="9" applyNumberFormat="1" applyFont="1" applyFill="1" applyBorder="1" applyAlignment="1" applyProtection="1">
      <alignment horizontal="right" vertical="center"/>
      <protection locked="0"/>
    </xf>
    <xf numFmtId="3" fontId="28" fillId="0" borderId="1" xfId="9" applyNumberFormat="1" applyFont="1" applyFill="1" applyBorder="1" applyAlignment="1">
      <alignment horizontal="right" vertical="center"/>
    </xf>
    <xf numFmtId="0" fontId="28" fillId="0" borderId="6" xfId="9" applyNumberFormat="1" applyFont="1" applyFill="1" applyBorder="1" applyAlignment="1">
      <alignment horizontal="left" vertical="center" shrinkToFit="1"/>
    </xf>
    <xf numFmtId="3" fontId="28" fillId="0" borderId="6" xfId="9" applyNumberFormat="1" applyFont="1" applyFill="1" applyBorder="1" applyAlignment="1" applyProtection="1">
      <alignment horizontal="right" vertical="center"/>
      <protection locked="0"/>
    </xf>
    <xf numFmtId="3" fontId="28" fillId="0" borderId="6" xfId="9" applyNumberFormat="1" applyFont="1" applyFill="1" applyBorder="1" applyAlignment="1">
      <alignment horizontal="right" vertical="center"/>
    </xf>
    <xf numFmtId="3" fontId="1" fillId="0" borderId="6" xfId="9" applyNumberFormat="1" applyFont="1" applyFill="1" applyBorder="1" applyAlignment="1">
      <alignment horizontal="left" vertical="center"/>
    </xf>
    <xf numFmtId="3" fontId="1" fillId="0" borderId="6" xfId="9" applyNumberFormat="1" applyFont="1" applyFill="1" applyBorder="1" applyAlignment="1">
      <alignment horizontal="right" vertical="center"/>
    </xf>
    <xf numFmtId="3" fontId="1" fillId="0" borderId="17" xfId="9" applyNumberFormat="1" applyFont="1" applyFill="1" applyBorder="1" applyAlignment="1">
      <alignment horizontal="left" vertical="center"/>
    </xf>
    <xf numFmtId="3" fontId="1" fillId="0" borderId="17" xfId="9" applyNumberFormat="1" applyFont="1" applyFill="1" applyBorder="1" applyAlignment="1">
      <alignment horizontal="right" vertical="center"/>
    </xf>
    <xf numFmtId="3" fontId="1" fillId="0" borderId="0" xfId="9" applyNumberFormat="1" applyFont="1" applyFill="1" applyBorder="1" applyAlignment="1">
      <alignment horizontal="center" vertical="center"/>
    </xf>
    <xf numFmtId="3" fontId="0" fillId="0" borderId="14" xfId="9" applyNumberFormat="1" applyFont="1" applyFill="1" applyBorder="1" applyAlignment="1">
      <alignment horizontal="left" vertical="center"/>
    </xf>
    <xf numFmtId="3" fontId="28" fillId="0" borderId="14" xfId="9" applyNumberFormat="1" applyFont="1" applyFill="1" applyBorder="1" applyAlignment="1">
      <alignment horizontal="center" vertical="center"/>
    </xf>
    <xf numFmtId="3" fontId="28" fillId="0" borderId="19" xfId="9" applyNumberFormat="1" applyFont="1" applyFill="1" applyBorder="1" applyAlignment="1">
      <alignment horizontal="center" vertical="center"/>
    </xf>
    <xf numFmtId="3" fontId="28" fillId="0" borderId="17" xfId="9" applyNumberFormat="1" applyFont="1" applyFill="1" applyBorder="1" applyAlignment="1">
      <alignment horizontal="center" vertical="center"/>
    </xf>
    <xf numFmtId="3" fontId="1" fillId="0" borderId="14" xfId="9" applyNumberFormat="1" applyFont="1" applyFill="1" applyBorder="1" applyAlignment="1">
      <alignment horizontal="left" vertical="center"/>
    </xf>
    <xf numFmtId="3" fontId="1" fillId="0" borderId="7" xfId="9" applyNumberFormat="1" applyFont="1" applyFill="1" applyBorder="1" applyAlignment="1">
      <alignment horizontal="left" vertical="center"/>
    </xf>
    <xf numFmtId="3" fontId="1" fillId="0" borderId="10" xfId="9" applyNumberFormat="1" applyFont="1" applyFill="1" applyBorder="1" applyAlignment="1">
      <alignment horizontal="right" vertical="center"/>
    </xf>
    <xf numFmtId="3" fontId="1" fillId="0" borderId="0" xfId="9" applyNumberFormat="1" applyFont="1" applyFill="1" applyBorder="1" applyAlignment="1">
      <alignment horizontal="right" vertical="center"/>
    </xf>
    <xf numFmtId="3" fontId="28" fillId="0" borderId="0" xfId="9" applyNumberFormat="1" applyFont="1" applyFill="1" applyBorder="1" applyAlignment="1">
      <alignment horizontal="left" vertical="center"/>
    </xf>
    <xf numFmtId="3" fontId="27" fillId="0" borderId="0" xfId="9" applyNumberFormat="1" applyFont="1" applyFill="1" applyBorder="1" applyAlignment="1" applyProtection="1">
      <alignment horizontal="left" vertical="center"/>
    </xf>
    <xf numFmtId="3" fontId="27" fillId="0" borderId="0" xfId="9" applyNumberFormat="1" applyFont="1" applyFill="1" applyBorder="1" applyAlignment="1" applyProtection="1">
      <alignment horizontal="center" vertical="center"/>
    </xf>
    <xf numFmtId="3" fontId="29" fillId="0" borderId="0" xfId="9" applyNumberFormat="1" applyFont="1" applyFill="1" applyBorder="1" applyAlignment="1" applyProtection="1">
      <alignment horizontal="center"/>
    </xf>
    <xf numFmtId="3" fontId="27" fillId="0" borderId="0" xfId="9" applyNumberFormat="1" applyFont="1" applyFill="1" applyBorder="1" applyAlignment="1" applyProtection="1">
      <alignment horizontal="center"/>
    </xf>
    <xf numFmtId="3" fontId="29" fillId="0" borderId="8" xfId="9" applyNumberFormat="1" applyFont="1" applyFill="1" applyBorder="1" applyAlignment="1" applyProtection="1">
      <alignment horizontal="center"/>
    </xf>
    <xf numFmtId="3" fontId="28" fillId="0" borderId="0" xfId="9" applyNumberFormat="1" applyFont="1" applyFill="1" applyBorder="1" applyAlignment="1" applyProtection="1">
      <alignment horizontal="center" vertical="center"/>
    </xf>
    <xf numFmtId="3" fontId="28" fillId="0" borderId="6" xfId="9" applyNumberFormat="1" applyFont="1" applyFill="1" applyBorder="1" applyAlignment="1" applyProtection="1">
      <alignment horizontal="center" vertical="center"/>
    </xf>
    <xf numFmtId="3" fontId="28" fillId="0" borderId="4" xfId="9" applyNumberFormat="1" applyFont="1" applyFill="1" applyBorder="1" applyAlignment="1" applyProtection="1">
      <alignment horizontal="right" vertical="center"/>
      <protection locked="0"/>
    </xf>
    <xf numFmtId="3" fontId="28" fillId="0" borderId="3" xfId="9" applyNumberFormat="1" applyFont="1" applyFill="1" applyBorder="1" applyAlignment="1" applyProtection="1">
      <alignment horizontal="right" vertical="center"/>
      <protection locked="0"/>
    </xf>
    <xf numFmtId="3" fontId="28" fillId="0" borderId="1" xfId="9" applyNumberFormat="1" applyFont="1" applyFill="1" applyBorder="1" applyAlignment="1" applyProtection="1">
      <alignment horizontal="right" vertical="center"/>
    </xf>
    <xf numFmtId="3" fontId="28" fillId="0" borderId="4" xfId="9" applyNumberFormat="1" applyFont="1" applyFill="1" applyBorder="1" applyAlignment="1" applyProtection="1">
      <alignment horizontal="right" vertical="center"/>
    </xf>
    <xf numFmtId="3" fontId="28" fillId="0" borderId="15" xfId="9" applyNumberFormat="1" applyFont="1" applyFill="1" applyBorder="1" applyAlignment="1" applyProtection="1">
      <alignment horizontal="right" vertical="center"/>
      <protection locked="0"/>
    </xf>
    <xf numFmtId="3" fontId="28" fillId="0" borderId="0" xfId="9" applyNumberFormat="1" applyFont="1" applyFill="1" applyBorder="1" applyAlignment="1" applyProtection="1">
      <alignment horizontal="right" vertical="center"/>
      <protection locked="0"/>
    </xf>
    <xf numFmtId="3" fontId="28" fillId="0" borderId="6" xfId="9" applyNumberFormat="1" applyFont="1" applyFill="1" applyBorder="1" applyAlignment="1" applyProtection="1">
      <alignment horizontal="right" vertical="center"/>
    </xf>
    <xf numFmtId="3" fontId="28" fillId="0" borderId="15" xfId="9" applyNumberFormat="1" applyFont="1" applyFill="1" applyBorder="1" applyAlignment="1" applyProtection="1">
      <alignment horizontal="right" vertical="center"/>
    </xf>
    <xf numFmtId="3" fontId="1" fillId="0" borderId="17" xfId="9" applyNumberFormat="1" applyFont="1" applyFill="1" applyBorder="1" applyAlignment="1" applyProtection="1">
      <alignment horizontal="right" vertical="center"/>
    </xf>
    <xf numFmtId="3" fontId="1" fillId="0" borderId="18" xfId="9" applyNumberFormat="1" applyFont="1" applyFill="1" applyBorder="1" applyAlignment="1" applyProtection="1">
      <alignment horizontal="right" vertical="center"/>
    </xf>
    <xf numFmtId="3" fontId="1" fillId="0" borderId="0" xfId="9" applyNumberFormat="1" applyFont="1" applyFill="1" applyBorder="1" applyAlignment="1" applyProtection="1">
      <alignment horizontal="center" vertical="center"/>
    </xf>
    <xf numFmtId="3" fontId="0" fillId="0" borderId="6" xfId="9" applyNumberFormat="1" applyFont="1" applyFill="1" applyBorder="1" applyAlignment="1">
      <alignment horizontal="left" vertical="center"/>
    </xf>
    <xf numFmtId="3" fontId="1" fillId="0" borderId="6" xfId="9" applyNumberFormat="1" applyFont="1" applyFill="1" applyBorder="1" applyAlignment="1" applyProtection="1">
      <alignment horizontal="right" vertical="center"/>
    </xf>
    <xf numFmtId="3" fontId="1" fillId="0" borderId="0" xfId="9" applyNumberFormat="1" applyFont="1" applyFill="1" applyBorder="1" applyAlignment="1" applyProtection="1">
      <alignment horizontal="right" vertical="center"/>
    </xf>
    <xf numFmtId="3" fontId="1" fillId="0" borderId="15" xfId="9" applyNumberFormat="1" applyFont="1" applyFill="1" applyBorder="1" applyAlignment="1" applyProtection="1">
      <alignment horizontal="right" vertical="center"/>
    </xf>
    <xf numFmtId="3" fontId="28" fillId="0" borderId="16" xfId="9" applyNumberFormat="1" applyFont="1" applyFill="1" applyBorder="1" applyAlignment="1" applyProtection="1">
      <alignment horizontal="center" vertical="center"/>
    </xf>
    <xf numFmtId="3" fontId="28" fillId="0" borderId="17" xfId="9" applyNumberFormat="1" applyFont="1" applyFill="1" applyBorder="1" applyAlignment="1" applyProtection="1">
      <alignment horizontal="center" vertical="center"/>
    </xf>
    <xf numFmtId="3" fontId="1" fillId="0" borderId="10" xfId="9" applyNumberFormat="1" applyFont="1" applyFill="1" applyBorder="1" applyAlignment="1">
      <alignment horizontal="left" vertical="center"/>
    </xf>
    <xf numFmtId="3" fontId="1" fillId="0" borderId="10" xfId="9" applyNumberFormat="1" applyFont="1" applyFill="1" applyBorder="1" applyAlignment="1" applyProtection="1">
      <alignment horizontal="right" vertical="center"/>
    </xf>
    <xf numFmtId="176" fontId="86" fillId="0" borderId="0" xfId="0" applyFont="1">
      <alignment vertical="center"/>
    </xf>
    <xf numFmtId="176" fontId="26" fillId="0" borderId="0" xfId="0" applyFont="1">
      <alignment vertical="center"/>
    </xf>
    <xf numFmtId="0" fontId="5" fillId="0" borderId="0" xfId="10" applyFont="1">
      <alignment vertical="center"/>
    </xf>
    <xf numFmtId="0" fontId="7" fillId="0" borderId="0" xfId="10" applyFont="1" applyAlignment="1">
      <alignment horizontal="right"/>
    </xf>
    <xf numFmtId="38" fontId="13" fillId="0" borderId="115" xfId="9" applyFont="1" applyFill="1" applyBorder="1" applyAlignment="1">
      <alignment vertical="center"/>
    </xf>
    <xf numFmtId="38" fontId="4" fillId="0" borderId="8" xfId="9" applyFont="1" applyFill="1" applyBorder="1" applyAlignment="1">
      <alignment vertical="center" wrapText="1"/>
    </xf>
    <xf numFmtId="38" fontId="13" fillId="0" borderId="116" xfId="9" applyFont="1" applyFill="1" applyBorder="1" applyAlignment="1">
      <alignment vertical="center"/>
    </xf>
    <xf numFmtId="38" fontId="13" fillId="0" borderId="124" xfId="9" applyFont="1" applyFill="1" applyBorder="1" applyAlignment="1">
      <alignment horizontal="center" vertical="center" wrapText="1"/>
    </xf>
    <xf numFmtId="38" fontId="4" fillId="0" borderId="117" xfId="9" applyFont="1" applyFill="1" applyBorder="1" applyAlignment="1">
      <alignment horizontal="center" vertical="center" wrapText="1"/>
    </xf>
    <xf numFmtId="38" fontId="13" fillId="0" borderId="125" xfId="9" applyFont="1" applyFill="1" applyBorder="1" applyAlignment="1">
      <alignment horizontal="center" vertical="center" wrapText="1"/>
    </xf>
    <xf numFmtId="0" fontId="13" fillId="0" borderId="126" xfId="10" applyFont="1" applyBorder="1" applyAlignment="1">
      <alignment wrapText="1"/>
    </xf>
    <xf numFmtId="38" fontId="87" fillId="0" borderId="116" xfId="9" applyFont="1" applyFill="1" applyBorder="1" applyAlignment="1">
      <alignment horizontal="right" wrapText="1"/>
    </xf>
    <xf numFmtId="38" fontId="87" fillId="0" borderId="125" xfId="9" applyFont="1" applyFill="1" applyBorder="1" applyAlignment="1">
      <alignment horizontal="right" wrapText="1"/>
    </xf>
    <xf numFmtId="38" fontId="87" fillId="0" borderId="117" xfId="9" applyFont="1" applyFill="1" applyBorder="1" applyAlignment="1">
      <alignment horizontal="right" wrapText="1"/>
    </xf>
    <xf numFmtId="38" fontId="1" fillId="0" borderId="0" xfId="10" applyNumberFormat="1">
      <alignment vertical="center"/>
    </xf>
    <xf numFmtId="0" fontId="13" fillId="0" borderId="126" xfId="10" applyFont="1" applyBorder="1" applyAlignment="1">
      <alignment shrinkToFit="1"/>
    </xf>
    <xf numFmtId="38" fontId="13" fillId="0" borderId="0" xfId="9" applyFont="1" applyFill="1" applyAlignment="1">
      <alignment shrinkToFit="1"/>
    </xf>
    <xf numFmtId="38" fontId="87" fillId="0" borderId="0" xfId="9" applyFont="1" applyFill="1" applyAlignment="1"/>
    <xf numFmtId="38" fontId="13" fillId="0" borderId="117" xfId="9" applyFont="1" applyFill="1" applyBorder="1" applyAlignment="1">
      <alignment horizontal="center" shrinkToFit="1"/>
    </xf>
    <xf numFmtId="38" fontId="87" fillId="0" borderId="117" xfId="9" applyFont="1" applyFill="1" applyBorder="1">
      <alignment vertical="center"/>
    </xf>
    <xf numFmtId="38" fontId="13" fillId="0" borderId="0" xfId="9" applyFont="1" applyFill="1" applyAlignment="1">
      <alignment vertical="center" shrinkToFit="1"/>
    </xf>
    <xf numFmtId="38" fontId="87" fillId="0" borderId="0" xfId="9" applyFont="1" applyFill="1">
      <alignment vertical="center"/>
    </xf>
    <xf numFmtId="38" fontId="13" fillId="0" borderId="126" xfId="9" applyFont="1" applyFill="1" applyBorder="1" applyAlignment="1">
      <alignment horizontal="center" shrinkToFit="1"/>
    </xf>
    <xf numFmtId="38" fontId="87" fillId="0" borderId="126" xfId="9" applyFont="1" applyFill="1" applyBorder="1">
      <alignment vertical="center"/>
    </xf>
    <xf numFmtId="0" fontId="13" fillId="0" borderId="10" xfId="10" applyFont="1" applyBorder="1" applyAlignment="1">
      <alignment wrapText="1"/>
    </xf>
    <xf numFmtId="38" fontId="87" fillId="0" borderId="128" xfId="9" applyFont="1" applyFill="1" applyBorder="1" applyAlignment="1">
      <alignment horizontal="right" wrapText="1"/>
    </xf>
    <xf numFmtId="0" fontId="13" fillId="0" borderId="117" xfId="10" applyFont="1" applyBorder="1" applyAlignment="1">
      <alignment horizontal="center" vertical="center" wrapText="1"/>
    </xf>
    <xf numFmtId="0" fontId="13" fillId="0" borderId="0" xfId="10" applyFont="1" applyAlignment="1">
      <alignment vertical="center" wrapText="1"/>
    </xf>
    <xf numFmtId="0" fontId="13" fillId="0" borderId="125" xfId="10" applyFont="1" applyBorder="1" applyAlignment="1">
      <alignment horizontal="center" vertical="center" wrapText="1"/>
    </xf>
    <xf numFmtId="0" fontId="87" fillId="0" borderId="117" xfId="10" applyFont="1" applyBorder="1" applyAlignment="1">
      <alignment horizontal="right" wrapText="1"/>
    </xf>
    <xf numFmtId="38" fontId="0" fillId="0" borderId="0" xfId="9" applyFont="1" applyAlignment="1">
      <alignment horizontal="right" vertical="center"/>
    </xf>
    <xf numFmtId="0" fontId="88" fillId="0" borderId="130" xfId="10" applyFont="1" applyBorder="1" applyAlignment="1">
      <alignment horizontal="center" wrapText="1"/>
    </xf>
    <xf numFmtId="38" fontId="87" fillId="0" borderId="126" xfId="9" applyFont="1" applyBorder="1" applyAlignment="1">
      <alignment horizontal="right" vertical="center"/>
    </xf>
    <xf numFmtId="0" fontId="87" fillId="0" borderId="0" xfId="10" applyFont="1">
      <alignment vertical="center"/>
    </xf>
    <xf numFmtId="38" fontId="87" fillId="0" borderId="0" xfId="9" applyFont="1" applyAlignment="1">
      <alignment horizontal="right" vertical="center"/>
    </xf>
    <xf numFmtId="0" fontId="5" fillId="0" borderId="0" xfId="29" applyFont="1">
      <alignment vertical="center"/>
    </xf>
    <xf numFmtId="0" fontId="1" fillId="0" borderId="0" xfId="29">
      <alignment vertical="center"/>
    </xf>
    <xf numFmtId="0" fontId="7" fillId="0" borderId="0" xfId="29" applyFont="1" applyAlignment="1">
      <alignment horizontal="right"/>
    </xf>
    <xf numFmtId="0" fontId="13" fillId="0" borderId="0" xfId="29" applyFont="1" applyAlignment="1">
      <alignment vertical="center" wrapText="1"/>
    </xf>
    <xf numFmtId="0" fontId="13" fillId="0" borderId="126" xfId="29" applyFont="1" applyBorder="1" applyAlignment="1">
      <alignment horizontal="center" vertical="center" wrapText="1"/>
    </xf>
    <xf numFmtId="0" fontId="13" fillId="0" borderId="126" xfId="29" applyFont="1" applyBorder="1" applyAlignment="1">
      <alignment wrapText="1"/>
    </xf>
    <xf numFmtId="0" fontId="87" fillId="0" borderId="125" xfId="29" applyFont="1" applyBorder="1" applyAlignment="1">
      <alignment horizontal="right" wrapText="1"/>
    </xf>
    <xf numFmtId="0" fontId="13" fillId="0" borderId="126" xfId="29" applyFont="1" applyBorder="1" applyAlignment="1">
      <alignment shrinkToFit="1"/>
    </xf>
    <xf numFmtId="38" fontId="0" fillId="0" borderId="0" xfId="9" applyFont="1" applyFill="1" applyAlignment="1">
      <alignment horizontal="right" vertical="center"/>
    </xf>
    <xf numFmtId="0" fontId="13" fillId="0" borderId="130" xfId="29" applyFont="1" applyBorder="1" applyAlignment="1">
      <alignment horizontal="center" wrapText="1"/>
    </xf>
    <xf numFmtId="38" fontId="87" fillId="0" borderId="126" xfId="9" applyFont="1" applyFill="1" applyBorder="1" applyAlignment="1">
      <alignment horizontal="right" vertical="center"/>
    </xf>
    <xf numFmtId="0" fontId="87" fillId="0" borderId="0" xfId="29" applyFont="1">
      <alignment vertical="center"/>
    </xf>
    <xf numFmtId="38" fontId="87" fillId="0" borderId="0" xfId="9" applyFont="1" applyFill="1" applyAlignment="1">
      <alignment horizontal="right" vertical="center"/>
    </xf>
    <xf numFmtId="176" fontId="90" fillId="0" borderId="0" xfId="0" applyFont="1" applyAlignment="1">
      <alignment vertical="center" wrapText="1"/>
    </xf>
    <xf numFmtId="38" fontId="28" fillId="0" borderId="134" xfId="9" applyFont="1" applyFill="1" applyBorder="1" applyAlignment="1">
      <alignment horizontal="distributed" vertical="center"/>
    </xf>
    <xf numFmtId="38" fontId="36" fillId="0" borderId="136" xfId="9" applyFont="1" applyFill="1" applyBorder="1" applyAlignment="1" applyProtection="1">
      <alignment horizontal="right" vertical="center" wrapText="1"/>
    </xf>
    <xf numFmtId="38" fontId="32" fillId="0" borderId="127" xfId="9" applyFont="1" applyFill="1" applyBorder="1" applyAlignment="1" applyProtection="1">
      <alignment horizontal="right" vertical="center"/>
      <protection locked="0"/>
    </xf>
    <xf numFmtId="38" fontId="28" fillId="0" borderId="127" xfId="9" applyFont="1" applyFill="1" applyBorder="1" applyAlignment="1" applyProtection="1">
      <alignment horizontal="right" vertical="center"/>
      <protection locked="0"/>
    </xf>
    <xf numFmtId="38" fontId="28" fillId="0" borderId="137" xfId="9" applyFont="1" applyFill="1" applyBorder="1" applyAlignment="1">
      <alignment horizontal="distributed" vertical="center"/>
    </xf>
    <xf numFmtId="38" fontId="28" fillId="0" borderId="136" xfId="9" applyFont="1" applyFill="1" applyBorder="1" applyAlignment="1" applyProtection="1">
      <alignment horizontal="right" vertical="center"/>
      <protection locked="0"/>
    </xf>
    <xf numFmtId="38" fontId="1" fillId="0" borderId="136" xfId="9" applyFont="1" applyFill="1" applyBorder="1" applyAlignment="1">
      <alignment horizontal="right" vertical="center"/>
    </xf>
    <xf numFmtId="38" fontId="1" fillId="0" borderId="136" xfId="9" applyFont="1" applyFill="1" applyBorder="1" applyAlignment="1" applyProtection="1">
      <alignment horizontal="right" vertical="center"/>
      <protection locked="0"/>
    </xf>
    <xf numFmtId="38" fontId="36" fillId="0" borderId="127" xfId="9" applyFont="1" applyFill="1" applyBorder="1" applyAlignment="1" applyProtection="1">
      <alignment horizontal="right" vertical="center" wrapText="1"/>
    </xf>
    <xf numFmtId="38" fontId="0" fillId="0" borderId="137" xfId="9" applyFont="1" applyFill="1" applyBorder="1" applyAlignment="1" applyProtection="1">
      <alignment horizontal="left" vertical="center"/>
    </xf>
    <xf numFmtId="38" fontId="28" fillId="0" borderId="134" xfId="9" applyFont="1" applyFill="1" applyBorder="1" applyAlignment="1">
      <alignment vertical="center"/>
    </xf>
    <xf numFmtId="38" fontId="28" fillId="0" borderId="135" xfId="9" applyFont="1" applyFill="1" applyBorder="1" applyAlignment="1">
      <alignment vertical="center"/>
    </xf>
    <xf numFmtId="38" fontId="28" fillId="0" borderId="133" xfId="9" applyFont="1" applyFill="1" applyBorder="1" applyAlignment="1">
      <alignment vertical="center"/>
    </xf>
    <xf numFmtId="38" fontId="28" fillId="0" borderId="134" xfId="9" applyFont="1" applyFill="1" applyBorder="1" applyAlignment="1">
      <alignment horizontal="distributed" vertical="center" shrinkToFit="1"/>
    </xf>
    <xf numFmtId="186" fontId="36" fillId="0" borderId="127" xfId="15" applyNumberFormat="1" applyFont="1" applyBorder="1" applyAlignment="1">
      <alignment horizontal="right" vertical="center" wrapText="1"/>
    </xf>
    <xf numFmtId="38" fontId="28" fillId="0" borderId="137" xfId="9" applyFont="1" applyFill="1" applyBorder="1" applyAlignment="1">
      <alignment horizontal="distributed" vertical="center" shrinkToFit="1"/>
    </xf>
    <xf numFmtId="186" fontId="36" fillId="0" borderId="136" xfId="15" applyNumberFormat="1" applyFont="1" applyBorder="1" applyAlignment="1">
      <alignment horizontal="right" vertical="center" wrapText="1"/>
    </xf>
    <xf numFmtId="38" fontId="31" fillId="0" borderId="137" xfId="9" applyFont="1" applyFill="1" applyBorder="1" applyAlignment="1">
      <alignment horizontal="distributed" vertical="center" shrinkToFit="1"/>
    </xf>
    <xf numFmtId="38" fontId="25" fillId="0" borderId="137" xfId="9" applyFont="1" applyFill="1" applyBorder="1" applyAlignment="1">
      <alignment horizontal="distributed" vertical="center" shrinkToFit="1"/>
    </xf>
    <xf numFmtId="182" fontId="1" fillId="0" borderId="26" xfId="29" applyNumberFormat="1" applyBorder="1" applyAlignment="1">
      <alignment horizontal="center" vertical="center"/>
    </xf>
    <xf numFmtId="38" fontId="32" fillId="0" borderId="134" xfId="9" applyFont="1" applyFill="1" applyBorder="1" applyAlignment="1">
      <alignment vertical="center"/>
    </xf>
    <xf numFmtId="38" fontId="32" fillId="0" borderId="135" xfId="9" applyFont="1" applyFill="1" applyBorder="1" applyAlignment="1">
      <alignment vertical="center"/>
    </xf>
    <xf numFmtId="38" fontId="32" fillId="0" borderId="132" xfId="9" applyFont="1" applyFill="1" applyBorder="1" applyAlignment="1">
      <alignment vertical="center"/>
    </xf>
    <xf numFmtId="38" fontId="32" fillId="0" borderId="137" xfId="9" applyFont="1" applyFill="1" applyBorder="1" applyAlignment="1">
      <alignment horizontal="distributed" vertical="center"/>
    </xf>
    <xf numFmtId="38" fontId="32" fillId="0" borderId="136" xfId="9" applyFont="1" applyFill="1" applyBorder="1">
      <alignment vertical="center"/>
    </xf>
    <xf numFmtId="38" fontId="32" fillId="0" borderId="136" xfId="9" applyFont="1" applyFill="1" applyBorder="1" applyAlignment="1" applyProtection="1">
      <alignment horizontal="right" vertical="center"/>
      <protection locked="0"/>
    </xf>
    <xf numFmtId="182" fontId="33" fillId="0" borderId="19" xfId="29" applyNumberFormat="1" applyFont="1" applyBorder="1" applyAlignment="1">
      <alignment horizontal="center" vertical="center"/>
    </xf>
    <xf numFmtId="38" fontId="33" fillId="0" borderId="137" xfId="9" applyFont="1" applyFill="1" applyBorder="1" applyAlignment="1" applyProtection="1">
      <alignment horizontal="left" vertical="center"/>
    </xf>
    <xf numFmtId="38" fontId="33" fillId="0" borderId="136" xfId="9" applyFont="1" applyFill="1" applyBorder="1" applyAlignment="1">
      <alignment horizontal="right" vertical="center"/>
    </xf>
    <xf numFmtId="182" fontId="33" fillId="0" borderId="137" xfId="29" applyNumberFormat="1" applyFont="1" applyBorder="1" applyAlignment="1">
      <alignment horizontal="center" vertical="center"/>
    </xf>
    <xf numFmtId="182" fontId="33" fillId="0" borderId="7" xfId="29" applyNumberFormat="1" applyFont="1" applyBorder="1" applyAlignment="1">
      <alignment horizontal="center" vertical="center"/>
    </xf>
    <xf numFmtId="38" fontId="32" fillId="0" borderId="134" xfId="16" applyFont="1" applyFill="1" applyBorder="1" applyAlignment="1">
      <alignment vertical="center"/>
    </xf>
    <xf numFmtId="38" fontId="32" fillId="0" borderId="135" xfId="16" applyFont="1" applyFill="1" applyBorder="1" applyAlignment="1">
      <alignment vertical="center"/>
    </xf>
    <xf numFmtId="38" fontId="32" fillId="0" borderId="133" xfId="16" applyFont="1" applyFill="1" applyBorder="1" applyAlignment="1">
      <alignment vertical="center"/>
    </xf>
    <xf numFmtId="38" fontId="32" fillId="0" borderId="134" xfId="16" applyFont="1" applyFill="1" applyBorder="1" applyAlignment="1">
      <alignment horizontal="distributed" vertical="center" shrinkToFit="1"/>
    </xf>
    <xf numFmtId="38" fontId="32" fillId="0" borderId="127" xfId="16" applyFont="1" applyFill="1" applyBorder="1" applyAlignment="1" applyProtection="1">
      <alignment horizontal="right" vertical="center"/>
      <protection locked="0"/>
    </xf>
    <xf numFmtId="38" fontId="32" fillId="0" borderId="136" xfId="16" applyFont="1" applyFill="1" applyBorder="1" applyAlignment="1" applyProtection="1">
      <alignment horizontal="right" vertical="center"/>
      <protection locked="0"/>
    </xf>
    <xf numFmtId="38" fontId="32" fillId="0" borderId="137" xfId="16" applyFont="1" applyFill="1" applyBorder="1" applyAlignment="1">
      <alignment horizontal="distributed" vertical="center" shrinkToFit="1"/>
    </xf>
    <xf numFmtId="38" fontId="32" fillId="0" borderId="136" xfId="16" applyFont="1" applyFill="1" applyBorder="1">
      <alignment vertical="center"/>
    </xf>
    <xf numFmtId="38" fontId="39" fillId="0" borderId="137" xfId="16" applyFont="1" applyFill="1" applyBorder="1" applyAlignment="1">
      <alignment horizontal="distributed" vertical="center" shrinkToFit="1"/>
    </xf>
    <xf numFmtId="38" fontId="38" fillId="0" borderId="137" xfId="16" applyFont="1" applyFill="1" applyBorder="1" applyAlignment="1">
      <alignment horizontal="distributed" vertical="center" shrinkToFit="1"/>
    </xf>
    <xf numFmtId="38" fontId="32" fillId="0" borderId="136" xfId="16" applyFont="1" applyFill="1" applyBorder="1" applyAlignment="1">
      <alignment horizontal="right" vertical="center"/>
    </xf>
    <xf numFmtId="182" fontId="1" fillId="0" borderId="19" xfId="29" applyNumberFormat="1" applyBorder="1" applyAlignment="1">
      <alignment horizontal="center" vertical="center"/>
    </xf>
    <xf numFmtId="182" fontId="1" fillId="0" borderId="137" xfId="29" applyNumberFormat="1" applyBorder="1" applyAlignment="1">
      <alignment horizontal="center" vertical="center"/>
    </xf>
    <xf numFmtId="182" fontId="1" fillId="0" borderId="7" xfId="29" applyNumberFormat="1" applyBorder="1" applyAlignment="1">
      <alignment horizontal="center" vertical="center"/>
    </xf>
    <xf numFmtId="196" fontId="27" fillId="0" borderId="0" xfId="29" applyNumberFormat="1" applyFont="1" applyAlignment="1">
      <alignment horizontal="left" vertical="center"/>
    </xf>
    <xf numFmtId="196" fontId="28" fillId="0" borderId="0" xfId="29" applyNumberFormat="1" applyFont="1" applyAlignment="1">
      <alignment horizontal="center" vertical="center"/>
    </xf>
    <xf numFmtId="196" fontId="28" fillId="0" borderId="0" xfId="29" applyNumberFormat="1" applyFont="1" applyAlignment="1">
      <alignment horizontal="center"/>
    </xf>
    <xf numFmtId="196" fontId="30" fillId="0" borderId="0" xfId="29" applyNumberFormat="1" applyFont="1" applyAlignment="1">
      <alignment horizontal="left" vertical="center"/>
    </xf>
    <xf numFmtId="196" fontId="28" fillId="0" borderId="127" xfId="29" applyNumberFormat="1" applyFont="1" applyBorder="1" applyAlignment="1">
      <alignment horizontal="distributed" vertical="center"/>
    </xf>
    <xf numFmtId="196" fontId="28" fillId="0" borderId="127" xfId="29" applyNumberFormat="1" applyFont="1" applyBorder="1" applyAlignment="1" applyProtection="1">
      <alignment horizontal="right" vertical="center"/>
      <protection locked="0"/>
    </xf>
    <xf numFmtId="196" fontId="28" fillId="0" borderId="127" xfId="29" applyNumberFormat="1" applyFont="1" applyBorder="1" applyAlignment="1">
      <alignment horizontal="right" vertical="center"/>
    </xf>
    <xf numFmtId="196" fontId="28" fillId="0" borderId="135" xfId="29" applyNumberFormat="1" applyFont="1" applyBorder="1" applyAlignment="1">
      <alignment horizontal="right" vertical="center"/>
    </xf>
    <xf numFmtId="196" fontId="28" fillId="0" borderId="134" xfId="29" applyNumberFormat="1" applyFont="1" applyBorder="1" applyAlignment="1" applyProtection="1">
      <alignment horizontal="right" vertical="center"/>
      <protection locked="0"/>
    </xf>
    <xf numFmtId="196" fontId="28" fillId="0" borderId="136" xfId="29" applyNumberFormat="1" applyFont="1" applyBorder="1" applyAlignment="1">
      <alignment horizontal="distributed" vertical="center"/>
    </xf>
    <xf numFmtId="196" fontId="28" fillId="0" borderId="0" xfId="29" applyNumberFormat="1" applyFont="1" applyAlignment="1" applyProtection="1">
      <alignment horizontal="right" vertical="center"/>
      <protection locked="0"/>
    </xf>
    <xf numFmtId="196" fontId="28" fillId="0" borderId="136" xfId="29" applyNumberFormat="1" applyFont="1" applyBorder="1" applyAlignment="1" applyProtection="1">
      <alignment horizontal="right" vertical="center"/>
      <protection locked="0"/>
    </xf>
    <xf numFmtId="196" fontId="28" fillId="0" borderId="0" xfId="29" applyNumberFormat="1" applyFont="1" applyAlignment="1">
      <alignment horizontal="right" vertical="center"/>
    </xf>
    <xf numFmtId="196" fontId="28" fillId="0" borderId="136" xfId="29" applyNumberFormat="1" applyFont="1" applyBorder="1" applyAlignment="1">
      <alignment horizontal="right" vertical="center"/>
    </xf>
    <xf numFmtId="196" fontId="28" fillId="0" borderId="137" xfId="29" applyNumberFormat="1" applyFont="1" applyBorder="1" applyAlignment="1" applyProtection="1">
      <alignment horizontal="right" vertical="center"/>
      <protection locked="0"/>
    </xf>
    <xf numFmtId="196" fontId="28" fillId="0" borderId="15" xfId="29" applyNumberFormat="1" applyFont="1" applyBorder="1" applyAlignment="1">
      <alignment horizontal="right" vertical="center"/>
    </xf>
    <xf numFmtId="196" fontId="1" fillId="0" borderId="17" xfId="29" applyNumberFormat="1" applyBorder="1" applyAlignment="1">
      <alignment horizontal="center" vertical="center"/>
    </xf>
    <xf numFmtId="196" fontId="1" fillId="0" borderId="20" xfId="29" applyNumberFormat="1" applyBorder="1" applyAlignment="1">
      <alignment horizontal="right" vertical="center"/>
    </xf>
    <xf numFmtId="196" fontId="1" fillId="0" borderId="17" xfId="29" applyNumberFormat="1" applyBorder="1" applyAlignment="1">
      <alignment horizontal="right" vertical="center"/>
    </xf>
    <xf numFmtId="196" fontId="1" fillId="0" borderId="18" xfId="29" applyNumberFormat="1" applyBorder="1" applyAlignment="1">
      <alignment horizontal="right" vertical="center"/>
    </xf>
    <xf numFmtId="196" fontId="1" fillId="0" borderId="0" xfId="29" applyNumberFormat="1">
      <alignment vertical="center"/>
    </xf>
    <xf numFmtId="196" fontId="1" fillId="0" borderId="10" xfId="29" applyNumberFormat="1" applyBorder="1" applyAlignment="1">
      <alignment horizontal="center" vertical="center"/>
    </xf>
    <xf numFmtId="196" fontId="28" fillId="0" borderId="8" xfId="29" applyNumberFormat="1" applyFont="1" applyBorder="1" applyAlignment="1">
      <alignment horizontal="right" vertical="center"/>
    </xf>
    <xf numFmtId="196" fontId="28" fillId="0" borderId="10" xfId="29" applyNumberFormat="1" applyFont="1" applyBorder="1" applyAlignment="1">
      <alignment horizontal="right" vertical="center"/>
    </xf>
    <xf numFmtId="196" fontId="28" fillId="0" borderId="7" xfId="29" applyNumberFormat="1" applyFont="1" applyBorder="1" applyAlignment="1">
      <alignment horizontal="right" vertical="center"/>
    </xf>
    <xf numFmtId="196" fontId="28" fillId="0" borderId="9" xfId="29" applyNumberFormat="1" applyFont="1" applyBorder="1" applyAlignment="1">
      <alignment horizontal="right" vertical="center"/>
    </xf>
    <xf numFmtId="196" fontId="28" fillId="0" borderId="0" xfId="29" applyNumberFormat="1" applyFont="1">
      <alignment vertical="center"/>
    </xf>
    <xf numFmtId="196" fontId="1" fillId="0" borderId="0" xfId="29" applyNumberFormat="1" applyAlignment="1">
      <alignment horizontal="center" vertical="center"/>
    </xf>
    <xf numFmtId="196" fontId="0" fillId="0" borderId="136" xfId="9" applyNumberFormat="1" applyFont="1" applyFill="1" applyBorder="1" applyAlignment="1" applyProtection="1">
      <alignment horizontal="left" vertical="center"/>
    </xf>
    <xf numFmtId="196" fontId="0" fillId="0" borderId="136" xfId="9" applyNumberFormat="1" applyFont="1" applyFill="1" applyBorder="1" applyAlignment="1">
      <alignment horizontal="right" vertical="center"/>
    </xf>
    <xf numFmtId="196" fontId="1" fillId="0" borderId="0" xfId="29" applyNumberFormat="1" applyAlignment="1">
      <alignment horizontal="right" vertical="center"/>
    </xf>
    <xf numFmtId="196" fontId="1" fillId="0" borderId="136" xfId="9" applyNumberFormat="1" applyFont="1" applyFill="1" applyBorder="1" applyAlignment="1">
      <alignment horizontal="right" vertical="center"/>
    </xf>
    <xf numFmtId="196" fontId="1" fillId="0" borderId="136" xfId="29" applyNumberFormat="1" applyBorder="1" applyAlignment="1">
      <alignment horizontal="right" vertical="center"/>
    </xf>
    <xf numFmtId="196" fontId="1" fillId="0" borderId="15" xfId="29" applyNumberFormat="1" applyBorder="1" applyAlignment="1">
      <alignment horizontal="right" vertical="center"/>
    </xf>
    <xf numFmtId="196" fontId="1" fillId="0" borderId="136" xfId="29" applyNumberFormat="1" applyBorder="1" applyAlignment="1">
      <alignment horizontal="center" vertical="center"/>
    </xf>
    <xf numFmtId="196" fontId="1" fillId="0" borderId="136" xfId="29" applyNumberFormat="1" applyBorder="1" applyAlignment="1">
      <alignment horizontal="left" vertical="center"/>
    </xf>
    <xf numFmtId="196" fontId="1" fillId="0" borderId="10" xfId="29" applyNumberFormat="1" applyBorder="1" applyAlignment="1">
      <alignment horizontal="left" vertical="center"/>
    </xf>
    <xf numFmtId="196" fontId="1" fillId="0" borderId="9" xfId="29" applyNumberFormat="1" applyBorder="1" applyAlignment="1">
      <alignment horizontal="right" vertical="center"/>
    </xf>
    <xf numFmtId="196" fontId="1" fillId="0" borderId="10" xfId="29" applyNumberFormat="1" applyBorder="1" applyAlignment="1">
      <alignment horizontal="right" vertical="center"/>
    </xf>
    <xf numFmtId="196" fontId="1" fillId="0" borderId="0" xfId="29" applyNumberFormat="1" applyAlignment="1">
      <alignment horizontal="left" vertical="center"/>
    </xf>
    <xf numFmtId="3" fontId="37" fillId="0" borderId="0" xfId="29" applyNumberFormat="1" applyFont="1" applyAlignment="1">
      <alignment horizontal="left" vertical="center"/>
    </xf>
    <xf numFmtId="3" fontId="37" fillId="0" borderId="0" xfId="29" applyNumberFormat="1" applyFont="1" applyAlignment="1">
      <alignment horizontal="center" vertical="center"/>
    </xf>
    <xf numFmtId="3" fontId="42" fillId="0" borderId="0" xfId="29" applyNumberFormat="1" applyFont="1" applyAlignment="1">
      <alignment horizontal="center"/>
    </xf>
    <xf numFmtId="3" fontId="37" fillId="0" borderId="0" xfId="29" applyNumberFormat="1" applyFont="1" applyAlignment="1">
      <alignment horizontal="center"/>
    </xf>
    <xf numFmtId="3" fontId="32" fillId="0" borderId="126" xfId="29" applyNumberFormat="1" applyFont="1" applyBorder="1" applyAlignment="1">
      <alignment horizontal="center" vertical="center"/>
    </xf>
    <xf numFmtId="3" fontId="32" fillId="0" borderId="130" xfId="29" applyNumberFormat="1" applyFont="1" applyBorder="1" applyAlignment="1">
      <alignment horizontal="center" vertical="center"/>
    </xf>
    <xf numFmtId="3" fontId="32" fillId="0" borderId="134" xfId="29" applyNumberFormat="1" applyFont="1" applyBorder="1" applyAlignment="1">
      <alignment horizontal="center" vertical="center"/>
    </xf>
    <xf numFmtId="3" fontId="32" fillId="0" borderId="0" xfId="29" applyNumberFormat="1" applyFont="1" applyAlignment="1">
      <alignment horizontal="center" vertical="center"/>
    </xf>
    <xf numFmtId="3" fontId="32" fillId="0" borderId="136" xfId="29" applyNumberFormat="1" applyFont="1" applyBorder="1" applyAlignment="1">
      <alignment horizontal="center" vertical="center"/>
    </xf>
    <xf numFmtId="3" fontId="32" fillId="0" borderId="10" xfId="29" applyNumberFormat="1" applyFont="1" applyBorder="1" applyAlignment="1">
      <alignment horizontal="center" vertical="center"/>
    </xf>
    <xf numFmtId="3" fontId="32" fillId="0" borderId="126" xfId="29" applyNumberFormat="1" applyFont="1" applyBorder="1" applyAlignment="1">
      <alignment horizontal="center" vertical="center" shrinkToFit="1"/>
    </xf>
    <xf numFmtId="3" fontId="32" fillId="0" borderId="127" xfId="29" applyNumberFormat="1" applyFont="1" applyBorder="1" applyAlignment="1">
      <alignment horizontal="distributed" vertical="center"/>
    </xf>
    <xf numFmtId="3" fontId="32" fillId="0" borderId="127" xfId="29" applyNumberFormat="1" applyFont="1" applyBorder="1" applyAlignment="1" applyProtection="1">
      <alignment horizontal="right" vertical="center"/>
      <protection locked="0"/>
    </xf>
    <xf numFmtId="3" fontId="32" fillId="0" borderId="135" xfId="29" applyNumberFormat="1" applyFont="1" applyBorder="1" applyAlignment="1" applyProtection="1">
      <alignment horizontal="right" vertical="center"/>
      <protection locked="0"/>
    </xf>
    <xf numFmtId="3" fontId="32" fillId="0" borderId="134" xfId="29" applyNumberFormat="1" applyFont="1" applyBorder="1" applyAlignment="1">
      <alignment horizontal="right" vertical="center"/>
    </xf>
    <xf numFmtId="3" fontId="32" fillId="0" borderId="127" xfId="29" applyNumberFormat="1" applyFont="1" applyBorder="1" applyAlignment="1">
      <alignment horizontal="right" vertical="center"/>
    </xf>
    <xf numFmtId="3" fontId="32" fillId="0" borderId="133" xfId="29" applyNumberFormat="1" applyFont="1" applyBorder="1" applyAlignment="1">
      <alignment horizontal="right" vertical="center"/>
    </xf>
    <xf numFmtId="3" fontId="32" fillId="0" borderId="133" xfId="29" applyNumberFormat="1" applyFont="1" applyBorder="1" applyAlignment="1" applyProtection="1">
      <alignment horizontal="right" vertical="center"/>
      <protection locked="0"/>
    </xf>
    <xf numFmtId="3" fontId="32" fillId="0" borderId="134" xfId="29" applyNumberFormat="1" applyFont="1" applyBorder="1" applyAlignment="1" applyProtection="1">
      <alignment horizontal="right" vertical="center"/>
      <protection locked="0"/>
    </xf>
    <xf numFmtId="3" fontId="32" fillId="0" borderId="137" xfId="29" applyNumberFormat="1" applyFont="1" applyBorder="1" applyAlignment="1">
      <alignment horizontal="distributed" vertical="center"/>
    </xf>
    <xf numFmtId="3" fontId="32" fillId="0" borderId="136" xfId="29" applyNumberFormat="1" applyFont="1" applyBorder="1" applyAlignment="1" applyProtection="1">
      <alignment horizontal="right" vertical="center"/>
      <protection locked="0"/>
    </xf>
    <xf numFmtId="3" fontId="32" fillId="0" borderId="0" xfId="29" applyNumberFormat="1" applyFont="1" applyAlignment="1" applyProtection="1">
      <alignment horizontal="right" vertical="center"/>
      <protection locked="0"/>
    </xf>
    <xf numFmtId="3" fontId="32" fillId="0" borderId="137" xfId="29" applyNumberFormat="1" applyFont="1" applyBorder="1" applyAlignment="1">
      <alignment horizontal="right" vertical="center"/>
    </xf>
    <xf numFmtId="3" fontId="32" fillId="0" borderId="136" xfId="29" applyNumberFormat="1" applyFont="1" applyBorder="1" applyAlignment="1">
      <alignment horizontal="right" vertical="center"/>
    </xf>
    <xf numFmtId="3" fontId="32" fillId="0" borderId="15" xfId="29" applyNumberFormat="1" applyFont="1" applyBorder="1" applyAlignment="1">
      <alignment horizontal="right" vertical="center"/>
    </xf>
    <xf numFmtId="3" fontId="32" fillId="0" borderId="15" xfId="29" applyNumberFormat="1" applyFont="1" applyBorder="1" applyAlignment="1" applyProtection="1">
      <alignment horizontal="right" vertical="center"/>
      <protection locked="0"/>
    </xf>
    <xf numFmtId="3" fontId="32" fillId="0" borderId="137" xfId="29" applyNumberFormat="1" applyFont="1" applyBorder="1" applyAlignment="1" applyProtection="1">
      <alignment horizontal="right" vertical="center"/>
      <protection locked="0"/>
    </xf>
    <xf numFmtId="3" fontId="33" fillId="0" borderId="19" xfId="29" applyNumberFormat="1" applyFont="1" applyBorder="1" applyAlignment="1">
      <alignment horizontal="center" vertical="center"/>
    </xf>
    <xf numFmtId="3" fontId="40" fillId="0" borderId="17" xfId="9" applyNumberFormat="1" applyFont="1" applyFill="1" applyBorder="1" applyAlignment="1">
      <alignment horizontal="right" vertical="center"/>
    </xf>
    <xf numFmtId="3" fontId="33" fillId="0" borderId="17" xfId="9" applyNumberFormat="1" applyFont="1" applyFill="1" applyBorder="1" applyAlignment="1">
      <alignment horizontal="right" vertical="center"/>
    </xf>
    <xf numFmtId="3" fontId="33" fillId="0" borderId="0" xfId="29" applyNumberFormat="1" applyFont="1">
      <alignment vertical="center"/>
    </xf>
    <xf numFmtId="3" fontId="33" fillId="0" borderId="7" xfId="29" applyNumberFormat="1" applyFont="1" applyBorder="1" applyAlignment="1">
      <alignment horizontal="center" vertical="center"/>
    </xf>
    <xf numFmtId="3" fontId="32" fillId="0" borderId="10" xfId="29" applyNumberFormat="1" applyFont="1" applyBorder="1" applyAlignment="1">
      <alignment horizontal="right" vertical="center"/>
    </xf>
    <xf numFmtId="3" fontId="32" fillId="0" borderId="8" xfId="29" applyNumberFormat="1" applyFont="1" applyBorder="1" applyAlignment="1">
      <alignment horizontal="right" vertical="center"/>
    </xf>
    <xf numFmtId="3" fontId="32" fillId="0" borderId="7" xfId="29" applyNumberFormat="1" applyFont="1" applyBorder="1" applyAlignment="1">
      <alignment horizontal="right" vertical="center"/>
    </xf>
    <xf numFmtId="3" fontId="32" fillId="0" borderId="9" xfId="29" applyNumberFormat="1" applyFont="1" applyBorder="1" applyAlignment="1">
      <alignment horizontal="right" vertical="center"/>
    </xf>
    <xf numFmtId="3" fontId="32" fillId="0" borderId="7" xfId="29" applyNumberFormat="1" applyFont="1" applyBorder="1" applyAlignment="1" applyProtection="1">
      <alignment horizontal="right" vertical="center"/>
      <protection locked="0"/>
    </xf>
    <xf numFmtId="3" fontId="32" fillId="0" borderId="0" xfId="29" applyNumberFormat="1" applyFont="1">
      <alignment vertical="center"/>
    </xf>
    <xf numFmtId="3" fontId="32" fillId="0" borderId="136" xfId="29" applyNumberFormat="1" applyFont="1" applyBorder="1" applyAlignment="1">
      <alignment horizontal="distributed" vertical="center"/>
    </xf>
    <xf numFmtId="3" fontId="33" fillId="0" borderId="0" xfId="29" applyNumberFormat="1" applyFont="1" applyAlignment="1">
      <alignment horizontal="center" vertical="center"/>
    </xf>
    <xf numFmtId="3" fontId="40" fillId="0" borderId="137" xfId="9" applyNumberFormat="1" applyFont="1" applyFill="1" applyBorder="1" applyAlignment="1" applyProtection="1">
      <alignment horizontal="left" vertical="center"/>
    </xf>
    <xf numFmtId="3" fontId="40" fillId="0" borderId="136" xfId="9" applyNumberFormat="1" applyFont="1" applyFill="1" applyBorder="1" applyAlignment="1">
      <alignment horizontal="right" vertical="center"/>
    </xf>
    <xf numFmtId="3" fontId="33" fillId="0" borderId="137" xfId="29" applyNumberFormat="1" applyFont="1" applyBorder="1" applyAlignment="1">
      <alignment horizontal="center" vertical="center"/>
    </xf>
    <xf numFmtId="3" fontId="33" fillId="0" borderId="137" xfId="29" applyNumberFormat="1" applyFont="1" applyBorder="1" applyAlignment="1">
      <alignment horizontal="left" vertical="center"/>
    </xf>
    <xf numFmtId="3" fontId="33" fillId="0" borderId="7" xfId="29" applyNumberFormat="1" applyFont="1" applyBorder="1" applyAlignment="1">
      <alignment horizontal="left" vertical="center"/>
    </xf>
    <xf numFmtId="3" fontId="40" fillId="0" borderId="10" xfId="9" applyNumberFormat="1" applyFont="1" applyFill="1" applyBorder="1" applyAlignment="1">
      <alignment horizontal="right" vertical="center"/>
    </xf>
    <xf numFmtId="3" fontId="33" fillId="0" borderId="0" xfId="29" applyNumberFormat="1" applyFont="1" applyAlignment="1">
      <alignment horizontal="left" vertical="center"/>
    </xf>
    <xf numFmtId="3" fontId="33" fillId="0" borderId="0" xfId="29" applyNumberFormat="1" applyFont="1" applyAlignment="1">
      <alignment horizontal="right" vertical="center"/>
    </xf>
    <xf numFmtId="38" fontId="28" fillId="0" borderId="135" xfId="9" applyFont="1" applyFill="1" applyBorder="1" applyAlignment="1" applyProtection="1">
      <alignment horizontal="center" vertical="center"/>
    </xf>
    <xf numFmtId="0" fontId="28" fillId="0" borderId="127" xfId="11" applyFont="1" applyBorder="1" applyAlignment="1">
      <alignment horizontal="right" vertical="center" wrapText="1"/>
    </xf>
    <xf numFmtId="0" fontId="28" fillId="0" borderId="136" xfId="11" applyFont="1" applyBorder="1" applyAlignment="1">
      <alignment horizontal="right" vertical="center" wrapText="1"/>
    </xf>
    <xf numFmtId="38" fontId="28" fillId="0" borderId="137" xfId="9" applyFont="1" applyFill="1" applyBorder="1" applyAlignment="1">
      <alignment vertical="center" shrinkToFit="1"/>
    </xf>
    <xf numFmtId="185" fontId="28" fillId="0" borderId="133" xfId="9" applyNumberFormat="1" applyFont="1" applyFill="1" applyBorder="1" applyAlignment="1" applyProtection="1">
      <alignment horizontal="center" vertical="center"/>
    </xf>
    <xf numFmtId="38" fontId="28" fillId="0" borderId="136" xfId="9" applyFont="1" applyFill="1" applyBorder="1" applyAlignment="1" applyProtection="1">
      <alignment horizontal="right" vertical="center"/>
    </xf>
    <xf numFmtId="180" fontId="28" fillId="0" borderId="136" xfId="9" applyNumberFormat="1" applyFont="1" applyFill="1" applyBorder="1" applyAlignment="1" applyProtection="1">
      <alignment horizontal="right" vertical="center"/>
    </xf>
    <xf numFmtId="185" fontId="28" fillId="0" borderId="136" xfId="9" applyNumberFormat="1" applyFont="1" applyFill="1" applyBorder="1" applyAlignment="1" applyProtection="1">
      <alignment horizontal="right" vertical="center"/>
    </xf>
    <xf numFmtId="38" fontId="28" fillId="0" borderId="137" xfId="9" applyFont="1" applyFill="1" applyBorder="1" applyAlignment="1" applyProtection="1">
      <alignment horizontal="distributed" vertical="center"/>
    </xf>
    <xf numFmtId="38" fontId="32" fillId="0" borderId="127" xfId="9" applyFont="1" applyFill="1" applyBorder="1" applyAlignment="1" applyProtection="1">
      <alignment horizontal="right" vertical="center"/>
    </xf>
    <xf numFmtId="38" fontId="32" fillId="0" borderId="136" xfId="9" applyFont="1" applyFill="1" applyBorder="1" applyAlignment="1" applyProtection="1">
      <alignment horizontal="right" vertical="center"/>
    </xf>
    <xf numFmtId="38" fontId="28" fillId="0" borderId="137" xfId="9" applyFont="1" applyFill="1" applyBorder="1" applyAlignment="1" applyProtection="1">
      <alignment horizontal="left" vertical="center"/>
    </xf>
    <xf numFmtId="38" fontId="28" fillId="0" borderId="136" xfId="9" applyFont="1" applyFill="1" applyBorder="1" applyAlignment="1">
      <alignment horizontal="right" vertical="center"/>
    </xf>
    <xf numFmtId="38" fontId="28" fillId="0" borderId="127" xfId="9" applyFont="1" applyFill="1" applyBorder="1" applyAlignment="1" applyProtection="1">
      <alignment horizontal="right" vertical="center"/>
    </xf>
    <xf numFmtId="38" fontId="1" fillId="0" borderId="137" xfId="9" applyFont="1" applyFill="1" applyBorder="1" applyAlignment="1">
      <alignment horizontal="right" vertical="center"/>
    </xf>
    <xf numFmtId="38" fontId="1" fillId="0" borderId="137" xfId="9" applyFont="1" applyFill="1" applyBorder="1" applyAlignment="1" applyProtection="1">
      <alignment horizontal="right" vertical="center"/>
    </xf>
    <xf numFmtId="0" fontId="27" fillId="0" borderId="0" xfId="29" applyFont="1" applyAlignment="1">
      <alignment horizontal="left" vertical="center"/>
    </xf>
    <xf numFmtId="0" fontId="28" fillId="0" borderId="0" xfId="29" applyFont="1" applyAlignment="1">
      <alignment horizontal="center" vertical="center"/>
    </xf>
    <xf numFmtId="0" fontId="28" fillId="0" borderId="127" xfId="29" applyFont="1" applyBorder="1" applyAlignment="1" applyProtection="1">
      <alignment horizontal="right" vertical="center"/>
      <protection locked="0"/>
    </xf>
    <xf numFmtId="0" fontId="28" fillId="0" borderId="136" xfId="29" applyFont="1" applyBorder="1" applyAlignment="1" applyProtection="1">
      <alignment horizontal="right" vertical="center"/>
      <protection locked="0"/>
    </xf>
    <xf numFmtId="186" fontId="28" fillId="0" borderId="136" xfId="29" applyNumberFormat="1" applyFont="1" applyBorder="1" applyAlignment="1" applyProtection="1">
      <alignment horizontal="right" vertical="center"/>
      <protection locked="0"/>
    </xf>
    <xf numFmtId="0" fontId="1" fillId="0" borderId="19" xfId="29" applyBorder="1" applyAlignment="1">
      <alignment horizontal="center" vertical="center"/>
    </xf>
    <xf numFmtId="0" fontId="1" fillId="0" borderId="0" xfId="29" applyAlignment="1">
      <alignment horizontal="center" vertical="center"/>
    </xf>
    <xf numFmtId="0" fontId="1" fillId="0" borderId="137" xfId="29" applyBorder="1" applyAlignment="1">
      <alignment horizontal="center" vertical="center"/>
    </xf>
    <xf numFmtId="0" fontId="1" fillId="0" borderId="10" xfId="29" applyBorder="1" applyAlignment="1">
      <alignment horizontal="right" vertical="center"/>
    </xf>
    <xf numFmtId="186" fontId="1" fillId="0" borderId="10" xfId="29" applyNumberFormat="1" applyBorder="1" applyAlignment="1">
      <alignment horizontal="right" vertical="center"/>
    </xf>
    <xf numFmtId="0" fontId="28" fillId="0" borderId="135" xfId="29" applyFont="1" applyBorder="1" applyAlignment="1">
      <alignment horizontal="center" vertical="center"/>
    </xf>
    <xf numFmtId="38" fontId="28" fillId="2" borderId="134" xfId="9" applyFont="1" applyFill="1" applyBorder="1" applyAlignment="1">
      <alignment vertical="center"/>
    </xf>
    <xf numFmtId="38" fontId="28" fillId="2" borderId="135" xfId="9" applyFont="1" applyFill="1" applyBorder="1" applyAlignment="1">
      <alignment vertical="center"/>
    </xf>
    <xf numFmtId="38" fontId="28" fillId="2" borderId="133" xfId="9" applyFont="1" applyFill="1" applyBorder="1" applyAlignment="1">
      <alignment vertical="center"/>
    </xf>
    <xf numFmtId="38" fontId="28" fillId="2" borderId="136" xfId="9" applyFont="1" applyFill="1" applyBorder="1" applyAlignment="1">
      <alignment horizontal="right"/>
    </xf>
    <xf numFmtId="182" fontId="1" fillId="2" borderId="26" xfId="29" applyNumberFormat="1" applyFill="1" applyBorder="1" applyAlignment="1">
      <alignment horizontal="center" vertical="center"/>
    </xf>
    <xf numFmtId="188" fontId="28" fillId="0" borderId="136" xfId="9" applyNumberFormat="1" applyFont="1" applyFill="1" applyBorder="1" applyAlignment="1">
      <alignment horizontal="right" vertical="center"/>
    </xf>
    <xf numFmtId="0" fontId="1" fillId="0" borderId="0" xfId="29" quotePrefix="1">
      <alignment vertical="center"/>
    </xf>
    <xf numFmtId="38" fontId="28" fillId="0" borderId="136" xfId="9" applyFont="1" applyFill="1" applyBorder="1" applyAlignment="1" applyProtection="1">
      <alignment horizontal="distributed" vertical="center"/>
    </xf>
    <xf numFmtId="38" fontId="32" fillId="0" borderId="126" xfId="13" applyFont="1" applyFill="1" applyBorder="1" applyAlignment="1" applyProtection="1">
      <alignment horizontal="center" vertical="center"/>
    </xf>
    <xf numFmtId="38" fontId="28" fillId="0" borderId="126" xfId="13" applyFont="1" applyFill="1" applyBorder="1" applyAlignment="1" applyProtection="1">
      <alignment horizontal="center" vertical="center"/>
    </xf>
    <xf numFmtId="38" fontId="28" fillId="0" borderId="127" xfId="13" applyFont="1" applyFill="1" applyBorder="1" applyAlignment="1" applyProtection="1">
      <alignment horizontal="distributed" vertical="center"/>
    </xf>
    <xf numFmtId="186" fontId="28" fillId="0" borderId="127" xfId="13" applyNumberFormat="1" applyFont="1" applyFill="1" applyBorder="1" applyAlignment="1" applyProtection="1">
      <alignment horizontal="right" vertical="center"/>
    </xf>
    <xf numFmtId="186" fontId="28" fillId="0" borderId="127" xfId="13" applyNumberFormat="1" applyFont="1" applyFill="1" applyBorder="1" applyAlignment="1" applyProtection="1">
      <alignment horizontal="right" vertical="center"/>
      <protection locked="0"/>
    </xf>
    <xf numFmtId="38" fontId="28" fillId="0" borderId="136" xfId="13" applyFont="1" applyFill="1" applyBorder="1" applyAlignment="1" applyProtection="1">
      <alignment horizontal="distributed" vertical="center"/>
    </xf>
    <xf numFmtId="186" fontId="28" fillId="0" borderId="136" xfId="13" applyNumberFormat="1" applyFont="1" applyFill="1" applyBorder="1" applyAlignment="1" applyProtection="1">
      <alignment horizontal="right" vertical="center"/>
    </xf>
    <xf numFmtId="186" fontId="28" fillId="0" borderId="136" xfId="13" applyNumberFormat="1" applyFont="1" applyFill="1" applyBorder="1" applyAlignment="1" applyProtection="1">
      <alignment horizontal="right" vertical="center"/>
      <protection locked="0"/>
    </xf>
    <xf numFmtId="38" fontId="28" fillId="0" borderId="136" xfId="13" applyFont="1" applyFill="1" applyBorder="1" applyAlignment="1" applyProtection="1">
      <alignment horizontal="left" vertical="center"/>
    </xf>
    <xf numFmtId="186" fontId="28" fillId="0" borderId="136" xfId="14" applyNumberFormat="1" applyFont="1" applyFill="1" applyBorder="1" applyAlignment="1">
      <alignment horizontal="right"/>
    </xf>
    <xf numFmtId="186" fontId="28" fillId="0" borderId="136" xfId="14" applyNumberFormat="1" applyFont="1" applyFill="1" applyBorder="1"/>
    <xf numFmtId="0" fontId="52" fillId="0" borderId="133" xfId="4" applyFont="1" applyBorder="1"/>
    <xf numFmtId="193" fontId="52" fillId="0" borderId="126" xfId="4" applyNumberFormat="1" applyFont="1" applyBorder="1" applyAlignment="1">
      <alignment horizontal="center" vertical="center"/>
    </xf>
    <xf numFmtId="0" fontId="52" fillId="0" borderId="137" xfId="4" applyFont="1" applyBorder="1"/>
    <xf numFmtId="0" fontId="52" fillId="0" borderId="135" xfId="4" applyFont="1" applyBorder="1" applyAlignment="1">
      <alignment horizontal="distributed" vertical="center" shrinkToFit="1"/>
    </xf>
    <xf numFmtId="0" fontId="52" fillId="0" borderId="133" xfId="4" applyFont="1" applyBorder="1" applyAlignment="1">
      <alignment horizontal="distributed" vertical="center" shrinkToFit="1"/>
    </xf>
    <xf numFmtId="185" fontId="52" fillId="0" borderId="127" xfId="20" applyNumberFormat="1" applyFont="1" applyFill="1" applyBorder="1" applyAlignment="1">
      <alignment horizontal="right" vertical="center"/>
    </xf>
    <xf numFmtId="49" fontId="52" fillId="0" borderId="127" xfId="20" applyNumberFormat="1" applyFont="1" applyFill="1" applyBorder="1" applyAlignment="1">
      <alignment horizontal="right" vertical="center"/>
    </xf>
    <xf numFmtId="185" fontId="52" fillId="0" borderId="136" xfId="20" applyNumberFormat="1" applyFont="1" applyFill="1" applyBorder="1" applyAlignment="1">
      <alignment horizontal="right" vertical="center"/>
    </xf>
    <xf numFmtId="49" fontId="52" fillId="0" borderId="136" xfId="20" applyNumberFormat="1" applyFont="1" applyFill="1" applyBorder="1" applyAlignment="1">
      <alignment horizontal="right" vertical="center"/>
    </xf>
    <xf numFmtId="49" fontId="52" fillId="0" borderId="136" xfId="20" applyNumberFormat="1" applyFont="1" applyFill="1" applyBorder="1" applyAlignment="1">
      <alignment horizontal="right" vertical="center" wrapText="1"/>
    </xf>
    <xf numFmtId="185" fontId="52" fillId="0" borderId="136" xfId="20" applyNumberFormat="1" applyFont="1" applyFill="1" applyBorder="1" applyAlignment="1">
      <alignment vertical="center"/>
    </xf>
    <xf numFmtId="0" fontId="52" fillId="0" borderId="130" xfId="4" applyFont="1" applyBorder="1"/>
    <xf numFmtId="0" fontId="52" fillId="0" borderId="131" xfId="4" applyFont="1" applyBorder="1" applyAlignment="1">
      <alignment horizontal="distributed" vertical="center" shrinkToFit="1"/>
    </xf>
    <xf numFmtId="0" fontId="52" fillId="0" borderId="132" xfId="4" applyFont="1" applyBorder="1" applyAlignment="1">
      <alignment horizontal="distributed" vertical="center" shrinkToFit="1"/>
    </xf>
    <xf numFmtId="185" fontId="52" fillId="0" borderId="131" xfId="20" applyNumberFormat="1" applyFont="1" applyFill="1" applyBorder="1" applyAlignment="1">
      <alignment horizontal="right" vertical="center"/>
    </xf>
    <xf numFmtId="185" fontId="52" fillId="0" borderId="126" xfId="20" applyNumberFormat="1" applyFont="1" applyFill="1" applyBorder="1" applyAlignment="1">
      <alignment horizontal="right" vertical="center"/>
    </xf>
    <xf numFmtId="185" fontId="52" fillId="0" borderId="126" xfId="20" applyNumberFormat="1" applyFont="1" applyFill="1" applyBorder="1" applyAlignment="1">
      <alignment vertical="center"/>
    </xf>
    <xf numFmtId="185" fontId="52" fillId="0" borderId="126" xfId="20" applyNumberFormat="1" applyFont="1" applyFill="1" applyBorder="1" applyAlignment="1">
      <alignment horizontal="right" vertical="center" wrapText="1"/>
    </xf>
    <xf numFmtId="49" fontId="52" fillId="0" borderId="126" xfId="20" applyNumberFormat="1" applyFont="1" applyFill="1" applyBorder="1" applyAlignment="1">
      <alignment horizontal="right" vertical="center"/>
    </xf>
    <xf numFmtId="185" fontId="52" fillId="0" borderId="126" xfId="20" applyNumberFormat="1" applyFont="1" applyFill="1" applyBorder="1" applyAlignment="1">
      <alignment horizontal="center" vertical="center"/>
    </xf>
    <xf numFmtId="185" fontId="52" fillId="0" borderId="131" xfId="20" applyNumberFormat="1" applyFont="1" applyFill="1" applyBorder="1" applyAlignment="1">
      <alignment vertical="center"/>
    </xf>
    <xf numFmtId="49" fontId="52" fillId="0" borderId="126" xfId="20" applyNumberFormat="1" applyFont="1" applyFill="1" applyBorder="1" applyAlignment="1">
      <alignment horizontal="right" vertical="center" wrapText="1"/>
    </xf>
    <xf numFmtId="176" fontId="24" fillId="0" borderId="134" xfId="0" applyFont="1" applyBorder="1">
      <alignment vertical="center"/>
    </xf>
    <xf numFmtId="176" fontId="24" fillId="0" borderId="135" xfId="0" applyFont="1" applyBorder="1">
      <alignment vertical="center"/>
    </xf>
    <xf numFmtId="176" fontId="24" fillId="0" borderId="132" xfId="0" applyFont="1" applyBorder="1">
      <alignment vertical="center"/>
    </xf>
    <xf numFmtId="176" fontId="24" fillId="0" borderId="7" xfId="0" applyFont="1" applyBorder="1" applyAlignment="1">
      <alignment horizontal="center" vertical="center"/>
    </xf>
    <xf numFmtId="176" fontId="24" fillId="0" borderId="126" xfId="0" applyFont="1" applyBorder="1" applyAlignment="1">
      <alignment horizontal="center" vertical="center"/>
    </xf>
    <xf numFmtId="176" fontId="73" fillId="0" borderId="126" xfId="0" applyFont="1" applyBorder="1" applyAlignment="1" applyProtection="1">
      <alignment horizontal="distributed" vertical="center"/>
      <protection locked="0"/>
    </xf>
    <xf numFmtId="191" fontId="93" fillId="0" borderId="126" xfId="0" applyNumberFormat="1" applyFont="1" applyBorder="1">
      <alignment vertical="center"/>
    </xf>
    <xf numFmtId="197" fontId="24" fillId="0" borderId="126" xfId="0" applyNumberFormat="1" applyFont="1" applyBorder="1">
      <alignment vertical="center"/>
    </xf>
    <xf numFmtId="191" fontId="93" fillId="2" borderId="126" xfId="0" applyNumberFormat="1" applyFont="1" applyFill="1" applyBorder="1">
      <alignment vertical="center"/>
    </xf>
    <xf numFmtId="197" fontId="24" fillId="2" borderId="126" xfId="0" applyNumberFormat="1" applyFont="1" applyFill="1" applyBorder="1">
      <alignment vertical="center"/>
    </xf>
    <xf numFmtId="176" fontId="73" fillId="0" borderId="127" xfId="0" applyFont="1" applyBorder="1" applyAlignment="1" applyProtection="1">
      <alignment horizontal="distributed" vertical="center"/>
      <protection locked="0"/>
    </xf>
    <xf numFmtId="176" fontId="91" fillId="0" borderId="0" xfId="0" applyFont="1" applyAlignment="1">
      <alignment horizontal="left" vertical="center" wrapText="1"/>
    </xf>
    <xf numFmtId="176" fontId="89" fillId="0" borderId="0" xfId="0" applyFont="1" applyAlignment="1">
      <alignment horizontal="left" vertical="center" wrapText="1"/>
    </xf>
    <xf numFmtId="176" fontId="92" fillId="0" borderId="0" xfId="0" applyFont="1" applyAlignment="1">
      <alignment horizontal="left" vertical="center" wrapText="1"/>
    </xf>
    <xf numFmtId="0" fontId="7" fillId="0" borderId="2" xfId="3" applyFont="1" applyBorder="1" applyAlignment="1">
      <alignment horizontal="center" vertical="center" shrinkToFit="1"/>
    </xf>
    <xf numFmtId="0" fontId="7" fillId="0" borderId="3" xfId="3" applyFont="1" applyBorder="1" applyAlignment="1">
      <alignment horizontal="center" vertical="center" shrinkToFit="1"/>
    </xf>
    <xf numFmtId="0" fontId="7" fillId="0" borderId="4" xfId="3" applyFont="1" applyBorder="1" applyAlignment="1">
      <alignment horizontal="center" vertical="center" shrinkToFit="1"/>
    </xf>
    <xf numFmtId="0" fontId="7" fillId="0" borderId="7" xfId="3" applyFont="1" applyBorder="1" applyAlignment="1">
      <alignment horizontal="center" vertical="center" shrinkToFit="1"/>
    </xf>
    <xf numFmtId="0" fontId="7" fillId="0" borderId="8" xfId="3" applyFont="1" applyBorder="1" applyAlignment="1">
      <alignment horizontal="center" vertical="center" shrinkToFit="1"/>
    </xf>
    <xf numFmtId="0" fontId="7" fillId="0" borderId="9" xfId="3" applyFont="1" applyBorder="1" applyAlignment="1">
      <alignment horizontal="center" vertical="center" shrinkToFit="1"/>
    </xf>
    <xf numFmtId="0" fontId="7" fillId="0" borderId="5" xfId="3" applyFont="1" applyBorder="1" applyAlignment="1">
      <alignment horizontal="center" vertical="center" shrinkToFit="1"/>
    </xf>
    <xf numFmtId="0" fontId="7" fillId="0" borderId="1" xfId="3" applyFont="1" applyBorder="1" applyAlignment="1">
      <alignment horizontal="center" vertical="center" shrinkToFit="1"/>
    </xf>
    <xf numFmtId="0" fontId="7" fillId="0" borderId="10" xfId="3" applyFont="1" applyBorder="1" applyAlignment="1">
      <alignment horizontal="center" vertical="center" shrinkToFit="1"/>
    </xf>
    <xf numFmtId="0" fontId="12" fillId="0" borderId="5" xfId="3" applyFont="1" applyBorder="1" applyAlignment="1">
      <alignment horizontal="center" vertical="center" wrapText="1"/>
    </xf>
    <xf numFmtId="0" fontId="12" fillId="0" borderId="1" xfId="3" applyFont="1" applyBorder="1" applyAlignment="1">
      <alignment horizontal="center" vertical="center" wrapText="1"/>
    </xf>
    <xf numFmtId="0" fontId="12" fillId="0" borderId="6" xfId="3" applyFont="1" applyBorder="1" applyAlignment="1">
      <alignment horizontal="center" vertical="center" wrapText="1"/>
    </xf>
    <xf numFmtId="0" fontId="12" fillId="0" borderId="10" xfId="3" applyFont="1" applyBorder="1" applyAlignment="1">
      <alignment horizontal="center" vertical="center" wrapText="1"/>
    </xf>
    <xf numFmtId="0" fontId="7" fillId="2" borderId="11" xfId="3" applyFont="1" applyFill="1" applyBorder="1" applyAlignment="1">
      <alignment horizontal="center" vertical="center"/>
    </xf>
    <xf numFmtId="0" fontId="7" fillId="2" borderId="12" xfId="3" applyFont="1" applyFill="1" applyBorder="1" applyAlignment="1">
      <alignment horizontal="center" vertical="center"/>
    </xf>
    <xf numFmtId="0" fontId="7" fillId="2" borderId="13" xfId="3" applyFont="1" applyFill="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wrapText="1"/>
    </xf>
    <xf numFmtId="0" fontId="7" fillId="0" borderId="4" xfId="3" applyFont="1" applyBorder="1" applyAlignment="1">
      <alignment horizontal="center" vertical="center" wrapText="1"/>
    </xf>
    <xf numFmtId="0" fontId="7" fillId="0" borderId="14" xfId="3" applyFont="1" applyBorder="1" applyAlignment="1">
      <alignment horizontal="center" vertical="center" wrapText="1"/>
    </xf>
    <xf numFmtId="0" fontId="7" fillId="0" borderId="15" xfId="3" applyFont="1" applyBorder="1" applyAlignment="1">
      <alignment horizontal="center" vertical="center" wrapText="1"/>
    </xf>
    <xf numFmtId="0" fontId="7" fillId="0" borderId="5" xfId="3" applyFont="1" applyBorder="1" applyAlignment="1">
      <alignment horizontal="center" vertical="center" textRotation="255"/>
    </xf>
    <xf numFmtId="0" fontId="7" fillId="0" borderId="1" xfId="3" applyFont="1" applyBorder="1" applyAlignment="1">
      <alignment horizontal="center" vertical="center" wrapText="1"/>
    </xf>
    <xf numFmtId="0" fontId="7" fillId="0" borderId="6" xfId="3" applyFont="1" applyBorder="1" applyAlignment="1">
      <alignment horizontal="center" vertical="center" wrapText="1"/>
    </xf>
    <xf numFmtId="0" fontId="7" fillId="0" borderId="10" xfId="3" applyFont="1" applyBorder="1" applyAlignment="1">
      <alignment horizontal="center" vertical="center" wrapText="1"/>
    </xf>
    <xf numFmtId="0" fontId="7" fillId="0" borderId="5" xfId="4" applyFont="1" applyBorder="1" applyAlignment="1">
      <alignment horizontal="center" vertical="center" wrapText="1"/>
    </xf>
    <xf numFmtId="0" fontId="5" fillId="0" borderId="0" xfId="3" applyFont="1" applyAlignment="1">
      <alignment horizontal="center" vertical="center"/>
    </xf>
    <xf numFmtId="49" fontId="7" fillId="0" borderId="11" xfId="4" applyNumberFormat="1" applyFont="1" applyBorder="1" applyAlignment="1">
      <alignment horizontal="center" vertical="center"/>
    </xf>
    <xf numFmtId="49" fontId="7" fillId="0" borderId="13" xfId="4" applyNumberFormat="1" applyFont="1" applyBorder="1" applyAlignment="1">
      <alignment horizontal="center" vertical="center"/>
    </xf>
    <xf numFmtId="49" fontId="7" fillId="0" borderId="1" xfId="4" applyNumberFormat="1" applyFont="1" applyBorder="1" applyAlignment="1">
      <alignment horizontal="center" vertical="center" wrapText="1"/>
    </xf>
    <xf numFmtId="49" fontId="7" fillId="0" borderId="6" xfId="4" applyNumberFormat="1" applyFont="1" applyBorder="1" applyAlignment="1">
      <alignment horizontal="center" vertical="center"/>
    </xf>
    <xf numFmtId="49" fontId="7" fillId="0" borderId="10" xfId="4" applyNumberFormat="1" applyFont="1" applyBorder="1" applyAlignment="1">
      <alignment horizontal="center" vertical="center"/>
    </xf>
    <xf numFmtId="49" fontId="7" fillId="0" borderId="4" xfId="3" applyNumberFormat="1" applyFont="1" applyBorder="1" applyAlignment="1">
      <alignment horizontal="center" vertical="center" wrapText="1"/>
    </xf>
    <xf numFmtId="49" fontId="7" fillId="0" borderId="15" xfId="3" applyNumberFormat="1" applyFont="1" applyBorder="1" applyAlignment="1">
      <alignment horizontal="center" vertical="center" wrapText="1"/>
    </xf>
    <xf numFmtId="49" fontId="7" fillId="0" borderId="9" xfId="3" applyNumberFormat="1" applyFont="1" applyBorder="1" applyAlignment="1">
      <alignment horizontal="center" vertical="center" wrapText="1"/>
    </xf>
    <xf numFmtId="176" fontId="12" fillId="0" borderId="5" xfId="0" applyFont="1" applyBorder="1" applyAlignment="1">
      <alignment horizontal="center" vertical="center"/>
    </xf>
    <xf numFmtId="0" fontId="12" fillId="0" borderId="1" xfId="4" applyFont="1" applyBorder="1" applyAlignment="1">
      <alignment horizontal="center" vertical="center" wrapText="1"/>
    </xf>
    <xf numFmtId="0" fontId="12" fillId="0" borderId="10" xfId="4" applyFont="1" applyBorder="1" applyAlignment="1">
      <alignment horizontal="center" vertical="center"/>
    </xf>
    <xf numFmtId="57" fontId="81" fillId="0" borderId="1" xfId="4" applyNumberFormat="1" applyFont="1" applyBorder="1" applyAlignment="1">
      <alignment horizontal="center" vertical="center" wrapText="1"/>
    </xf>
    <xf numFmtId="57" fontId="81" fillId="0" borderId="10" xfId="4" applyNumberFormat="1" applyFont="1" applyBorder="1" applyAlignment="1">
      <alignment horizontal="center" vertical="center" wrapText="1"/>
    </xf>
    <xf numFmtId="0" fontId="81" fillId="0" borderId="1" xfId="4" applyFont="1" applyBorder="1" applyAlignment="1">
      <alignment horizontal="center" vertical="center"/>
    </xf>
    <xf numFmtId="0" fontId="81" fillId="0" borderId="10" xfId="4" applyFont="1" applyBorder="1" applyAlignment="1">
      <alignment horizontal="center" vertical="center"/>
    </xf>
    <xf numFmtId="57" fontId="81" fillId="0" borderId="11" xfId="4" applyNumberFormat="1" applyFont="1" applyBorder="1" applyAlignment="1">
      <alignment horizontal="center" vertical="center" wrapText="1"/>
    </xf>
    <xf numFmtId="57" fontId="81" fillId="0" borderId="12" xfId="4" applyNumberFormat="1" applyFont="1" applyBorder="1" applyAlignment="1">
      <alignment horizontal="center" vertical="center" wrapText="1"/>
    </xf>
    <xf numFmtId="0" fontId="83" fillId="0" borderId="70" xfId="27" applyFont="1" applyBorder="1" applyAlignment="1">
      <alignment horizontal="center" vertical="center"/>
    </xf>
    <xf numFmtId="0" fontId="83" fillId="0" borderId="71" xfId="27" applyFont="1" applyBorder="1" applyAlignment="1">
      <alignment horizontal="center" vertical="center"/>
    </xf>
    <xf numFmtId="0" fontId="83" fillId="0" borderId="71" xfId="27" applyFont="1" applyBorder="1" applyAlignment="1">
      <alignment horizontal="center" vertical="center" wrapText="1"/>
    </xf>
    <xf numFmtId="0" fontId="83" fillId="0" borderId="72" xfId="27" applyFont="1" applyBorder="1" applyAlignment="1">
      <alignment horizontal="center" vertical="center" wrapText="1"/>
    </xf>
    <xf numFmtId="0" fontId="64" fillId="0" borderId="8" xfId="27" applyFont="1" applyBorder="1" applyAlignment="1">
      <alignment horizontal="center" vertical="center"/>
    </xf>
    <xf numFmtId="0" fontId="83" fillId="0" borderId="64" xfId="27" applyFont="1" applyBorder="1" applyAlignment="1">
      <alignment horizontal="center" vertical="center" wrapText="1"/>
    </xf>
    <xf numFmtId="0" fontId="83" fillId="0" borderId="23" xfId="27" applyFont="1" applyBorder="1" applyAlignment="1">
      <alignment horizontal="center" vertical="center" wrapText="1"/>
    </xf>
    <xf numFmtId="0" fontId="83" fillId="0" borderId="65" xfId="27" applyFont="1" applyBorder="1" applyAlignment="1">
      <alignment horizontal="center" vertical="center" wrapText="1"/>
    </xf>
    <xf numFmtId="0" fontId="83" fillId="0" borderId="62" xfId="27" applyFont="1" applyBorder="1" applyAlignment="1">
      <alignment horizontal="center" vertical="center" wrapText="1"/>
    </xf>
    <xf numFmtId="0" fontId="83" fillId="0" borderId="63" xfId="27" applyFont="1" applyBorder="1" applyAlignment="1">
      <alignment horizontal="center" vertical="center" wrapText="1"/>
    </xf>
    <xf numFmtId="0" fontId="83" fillId="0" borderId="63" xfId="27" applyFont="1" applyBorder="1" applyAlignment="1">
      <alignment horizontal="center" vertical="center"/>
    </xf>
    <xf numFmtId="0" fontId="83" fillId="0" borderId="66" xfId="27" applyFont="1" applyBorder="1" applyAlignment="1">
      <alignment horizontal="center" vertical="center" wrapText="1"/>
    </xf>
    <xf numFmtId="0" fontId="83" fillId="0" borderId="67" xfId="27" applyFont="1" applyBorder="1" applyAlignment="1">
      <alignment horizontal="center" vertical="center" wrapText="1"/>
    </xf>
    <xf numFmtId="0" fontId="83" fillId="0" borderId="68" xfId="27" applyFont="1" applyBorder="1" applyAlignment="1">
      <alignment horizontal="center" vertical="center" wrapText="1"/>
    </xf>
    <xf numFmtId="0" fontId="83" fillId="0" borderId="69" xfId="27" applyFont="1" applyBorder="1" applyAlignment="1">
      <alignment horizontal="center" vertical="center" wrapText="1"/>
    </xf>
    <xf numFmtId="196" fontId="28" fillId="0" borderId="133" xfId="29" applyNumberFormat="1" applyFont="1" applyBorder="1" applyAlignment="1">
      <alignment horizontal="center" vertical="center"/>
    </xf>
    <xf numFmtId="196" fontId="28" fillId="0" borderId="9" xfId="29" applyNumberFormat="1" applyFont="1" applyBorder="1" applyAlignment="1">
      <alignment horizontal="center" vertical="center"/>
    </xf>
    <xf numFmtId="196" fontId="28" fillId="0" borderId="127" xfId="29" applyNumberFormat="1" applyFont="1" applyBorder="1" applyAlignment="1">
      <alignment horizontal="center" vertical="center"/>
    </xf>
    <xf numFmtId="196" fontId="28" fillId="0" borderId="10" xfId="29" applyNumberFormat="1" applyFont="1" applyBorder="1" applyAlignment="1">
      <alignment horizontal="center" vertical="center"/>
    </xf>
    <xf numFmtId="196" fontId="28" fillId="0" borderId="136" xfId="29" applyNumberFormat="1" applyFont="1" applyBorder="1" applyAlignment="1">
      <alignment horizontal="center" vertical="center"/>
    </xf>
    <xf numFmtId="196" fontId="28" fillId="0" borderId="132" xfId="29" applyNumberFormat="1" applyFont="1" applyBorder="1" applyAlignment="1">
      <alignment horizontal="center" vertical="center"/>
    </xf>
    <xf numFmtId="196" fontId="28" fillId="0" borderId="126" xfId="29" applyNumberFormat="1" applyFont="1" applyBorder="1" applyAlignment="1">
      <alignment horizontal="center" vertical="center"/>
    </xf>
    <xf numFmtId="3" fontId="28" fillId="0" borderId="1" xfId="9" applyNumberFormat="1" applyFont="1" applyFill="1" applyBorder="1" applyAlignment="1">
      <alignment horizontal="center" vertical="center"/>
    </xf>
    <xf numFmtId="3" fontId="28" fillId="0" borderId="6" xfId="9" applyNumberFormat="1" applyFont="1" applyFill="1" applyBorder="1" applyAlignment="1">
      <alignment horizontal="center" vertical="center"/>
    </xf>
    <xf numFmtId="3" fontId="28" fillId="0" borderId="10" xfId="9" applyNumberFormat="1" applyFont="1" applyFill="1" applyBorder="1" applyAlignment="1">
      <alignment horizontal="center" vertical="center"/>
    </xf>
    <xf numFmtId="3" fontId="28" fillId="0" borderId="13" xfId="9" applyNumberFormat="1" applyFont="1" applyFill="1" applyBorder="1" applyAlignment="1">
      <alignment horizontal="center" vertical="center"/>
    </xf>
    <xf numFmtId="3" fontId="28" fillId="0" borderId="5" xfId="9" applyNumberFormat="1" applyFont="1" applyFill="1" applyBorder="1" applyAlignment="1">
      <alignment horizontal="center" vertical="center"/>
    </xf>
    <xf numFmtId="3" fontId="28" fillId="0" borderId="4" xfId="9" applyNumberFormat="1" applyFont="1" applyFill="1" applyBorder="1" applyAlignment="1">
      <alignment horizontal="center" vertical="center"/>
    </xf>
    <xf numFmtId="3" fontId="28" fillId="0" borderId="9" xfId="9" applyNumberFormat="1" applyFont="1" applyFill="1" applyBorder="1" applyAlignment="1">
      <alignment horizontal="center" vertical="center"/>
    </xf>
    <xf numFmtId="3" fontId="32" fillId="0" borderId="127" xfId="29" applyNumberFormat="1" applyFont="1" applyBorder="1" applyAlignment="1">
      <alignment horizontal="center" vertical="center"/>
    </xf>
    <xf numFmtId="3" fontId="32" fillId="0" borderId="10" xfId="29" applyNumberFormat="1" applyFont="1" applyBorder="1" applyAlignment="1">
      <alignment horizontal="center" vertical="center"/>
    </xf>
    <xf numFmtId="3" fontId="32" fillId="0" borderId="133" xfId="29" applyNumberFormat="1" applyFont="1" applyBorder="1" applyAlignment="1">
      <alignment horizontal="center" vertical="center"/>
    </xf>
    <xf numFmtId="3" fontId="32" fillId="0" borderId="9" xfId="29" applyNumberFormat="1" applyFont="1" applyBorder="1" applyAlignment="1">
      <alignment horizontal="center" vertical="center"/>
    </xf>
    <xf numFmtId="3" fontId="32" fillId="0" borderId="134" xfId="29" applyNumberFormat="1" applyFont="1" applyBorder="1" applyAlignment="1">
      <alignment horizontal="center" vertical="center"/>
    </xf>
    <xf numFmtId="3" fontId="32" fillId="0" borderId="7" xfId="29" applyNumberFormat="1" applyFont="1" applyBorder="1" applyAlignment="1">
      <alignment horizontal="center" vertical="center"/>
    </xf>
    <xf numFmtId="3" fontId="32" fillId="0" borderId="130" xfId="29" applyNumberFormat="1" applyFont="1" applyBorder="1" applyAlignment="1">
      <alignment horizontal="center" vertical="center"/>
    </xf>
    <xf numFmtId="3" fontId="32" fillId="0" borderId="131" xfId="29" applyNumberFormat="1" applyFont="1" applyBorder="1" applyAlignment="1">
      <alignment horizontal="center" vertical="center"/>
    </xf>
    <xf numFmtId="3" fontId="32" fillId="0" borderId="132" xfId="29" applyNumberFormat="1" applyFont="1" applyBorder="1" applyAlignment="1">
      <alignment horizontal="center" vertical="center"/>
    </xf>
    <xf numFmtId="3" fontId="32" fillId="0" borderId="136" xfId="29" applyNumberFormat="1" applyFont="1" applyBorder="1" applyAlignment="1">
      <alignment horizontal="center" vertical="center"/>
    </xf>
    <xf numFmtId="3" fontId="32" fillId="0" borderId="137" xfId="29" applyNumberFormat="1" applyFont="1" applyBorder="1" applyAlignment="1">
      <alignment horizontal="center" vertical="center"/>
    </xf>
    <xf numFmtId="3" fontId="32" fillId="0" borderId="126" xfId="29" applyNumberFormat="1" applyFont="1" applyBorder="1" applyAlignment="1">
      <alignment horizontal="center" vertical="center"/>
    </xf>
    <xf numFmtId="3" fontId="32" fillId="0" borderId="127" xfId="29" applyNumberFormat="1" applyFont="1" applyBorder="1" applyAlignment="1">
      <alignment horizontal="center" vertical="center" shrinkToFit="1"/>
    </xf>
    <xf numFmtId="3" fontId="32" fillId="0" borderId="10" xfId="29" applyNumberFormat="1" applyFont="1" applyBorder="1" applyAlignment="1">
      <alignment horizontal="center" vertical="center" shrinkToFit="1"/>
    </xf>
    <xf numFmtId="3" fontId="32" fillId="0" borderId="135" xfId="29" applyNumberFormat="1" applyFont="1" applyBorder="1" applyAlignment="1">
      <alignment horizontal="center" vertical="center"/>
    </xf>
    <xf numFmtId="3" fontId="28" fillId="0" borderId="1" xfId="9" applyNumberFormat="1" applyFont="1" applyFill="1" applyBorder="1" applyAlignment="1" applyProtection="1">
      <alignment horizontal="center" vertical="center"/>
    </xf>
    <xf numFmtId="3" fontId="28" fillId="0" borderId="10" xfId="9" applyNumberFormat="1" applyFont="1" applyFill="1" applyBorder="1" applyAlignment="1" applyProtection="1">
      <alignment horizontal="center" vertical="center"/>
    </xf>
    <xf numFmtId="3" fontId="28" fillId="0" borderId="4" xfId="9" applyNumberFormat="1" applyFont="1" applyFill="1" applyBorder="1" applyAlignment="1" applyProtection="1">
      <alignment horizontal="center" vertical="center"/>
    </xf>
    <xf numFmtId="3" fontId="28" fillId="0" borderId="9" xfId="9" applyNumberFormat="1" applyFont="1" applyFill="1" applyBorder="1" applyAlignment="1" applyProtection="1">
      <alignment horizontal="center" vertical="center"/>
    </xf>
    <xf numFmtId="3" fontId="28" fillId="0" borderId="2" xfId="9" applyNumberFormat="1" applyFont="1" applyFill="1" applyBorder="1" applyAlignment="1" applyProtection="1">
      <alignment horizontal="center" vertical="center"/>
    </xf>
    <xf numFmtId="3" fontId="28" fillId="0" borderId="7" xfId="9" applyNumberFormat="1" applyFont="1" applyFill="1" applyBorder="1" applyAlignment="1" applyProtection="1">
      <alignment horizontal="center" vertical="center"/>
    </xf>
    <xf numFmtId="3" fontId="28" fillId="0" borderId="11" xfId="10" applyNumberFormat="1" applyFont="1" applyBorder="1" applyAlignment="1">
      <alignment horizontal="center" vertical="center"/>
    </xf>
    <xf numFmtId="3" fontId="28" fillId="0" borderId="12" xfId="10" applyNumberFormat="1" applyFont="1" applyBorder="1" applyAlignment="1">
      <alignment horizontal="center" vertical="center"/>
    </xf>
    <xf numFmtId="3" fontId="28" fillId="0" borderId="13" xfId="10" applyNumberFormat="1" applyFont="1" applyBorder="1" applyAlignment="1">
      <alignment horizontal="center" vertical="center"/>
    </xf>
    <xf numFmtId="3" fontId="28" fillId="0" borderId="6" xfId="9" applyNumberFormat="1" applyFont="1" applyFill="1" applyBorder="1" applyAlignment="1" applyProtection="1">
      <alignment horizontal="center" vertical="center"/>
    </xf>
    <xf numFmtId="3" fontId="28" fillId="0" borderId="5" xfId="9" applyNumberFormat="1" applyFont="1" applyFill="1" applyBorder="1" applyAlignment="1" applyProtection="1">
      <alignment horizontal="center" vertical="center"/>
    </xf>
    <xf numFmtId="3" fontId="28" fillId="0" borderId="13" xfId="9" applyNumberFormat="1" applyFont="1" applyFill="1" applyBorder="1" applyAlignment="1" applyProtection="1">
      <alignment horizontal="center" vertical="center"/>
    </xf>
    <xf numFmtId="3" fontId="28" fillId="0" borderId="11" xfId="9" applyNumberFormat="1" applyFont="1" applyFill="1" applyBorder="1" applyAlignment="1" applyProtection="1">
      <alignment horizontal="center" vertical="center"/>
    </xf>
    <xf numFmtId="3" fontId="28" fillId="0" borderId="12" xfId="9" applyNumberFormat="1" applyFont="1" applyFill="1" applyBorder="1" applyAlignment="1" applyProtection="1">
      <alignment horizontal="center" vertical="center"/>
    </xf>
    <xf numFmtId="3" fontId="28" fillId="0" borderId="1" xfId="10" applyNumberFormat="1" applyFont="1" applyBorder="1" applyAlignment="1">
      <alignment horizontal="center" vertical="center" shrinkToFit="1"/>
    </xf>
    <xf numFmtId="3" fontId="28" fillId="0" borderId="10" xfId="10" applyNumberFormat="1" applyFont="1" applyBorder="1" applyAlignment="1">
      <alignment horizontal="center" vertical="center" shrinkToFit="1"/>
    </xf>
    <xf numFmtId="3" fontId="28" fillId="0" borderId="2" xfId="10" applyNumberFormat="1" applyFont="1" applyBorder="1" applyAlignment="1">
      <alignment horizontal="center" vertical="center"/>
    </xf>
    <xf numFmtId="3" fontId="28" fillId="0" borderId="3" xfId="10" applyNumberFormat="1" applyFont="1" applyBorder="1" applyAlignment="1">
      <alignment horizontal="center" vertical="center"/>
    </xf>
    <xf numFmtId="3" fontId="28" fillId="0" borderId="4" xfId="10" applyNumberFormat="1" applyFont="1" applyBorder="1" applyAlignment="1">
      <alignment horizontal="center" vertical="center"/>
    </xf>
    <xf numFmtId="3" fontId="28" fillId="0" borderId="1" xfId="10" applyNumberFormat="1" applyFont="1" applyBorder="1" applyAlignment="1">
      <alignment horizontal="center" vertical="center"/>
    </xf>
    <xf numFmtId="3" fontId="28" fillId="0" borderId="10" xfId="10" applyNumberFormat="1" applyFont="1" applyBorder="1" applyAlignment="1">
      <alignment horizontal="center" vertical="center"/>
    </xf>
    <xf numFmtId="3" fontId="28" fillId="0" borderId="15" xfId="9" applyNumberFormat="1" applyFont="1" applyFill="1" applyBorder="1" applyAlignment="1" applyProtection="1">
      <alignment horizontal="center" vertical="center"/>
    </xf>
    <xf numFmtId="38" fontId="28" fillId="0" borderId="1" xfId="9" applyFont="1" applyBorder="1" applyAlignment="1">
      <alignment horizontal="center" vertical="center"/>
    </xf>
    <xf numFmtId="38" fontId="28" fillId="0" borderId="6" xfId="9" applyFont="1" applyBorder="1" applyAlignment="1">
      <alignment horizontal="center" vertical="center"/>
    </xf>
    <xf numFmtId="38" fontId="28" fillId="0" borderId="10" xfId="9" applyFont="1" applyBorder="1" applyAlignment="1">
      <alignment horizontal="center" vertical="center"/>
    </xf>
    <xf numFmtId="38" fontId="28" fillId="0" borderId="1" xfId="9" applyFont="1" applyFill="1" applyBorder="1" applyAlignment="1" applyProtection="1">
      <alignment horizontal="center" vertical="center"/>
    </xf>
    <xf numFmtId="38" fontId="28" fillId="0" borderId="6" xfId="9" applyFont="1" applyFill="1" applyBorder="1" applyAlignment="1" applyProtection="1">
      <alignment horizontal="center" vertical="center"/>
    </xf>
    <xf numFmtId="38" fontId="28" fillId="0" borderId="10" xfId="9" applyFont="1" applyFill="1" applyBorder="1" applyAlignment="1" applyProtection="1">
      <alignment horizontal="center" vertical="center"/>
    </xf>
    <xf numFmtId="38" fontId="28" fillId="0" borderId="2" xfId="9" applyFont="1" applyFill="1" applyBorder="1" applyAlignment="1" applyProtection="1">
      <alignment horizontal="center" vertical="center"/>
    </xf>
    <xf numFmtId="38" fontId="28" fillId="0" borderId="14" xfId="9" applyFont="1" applyFill="1" applyBorder="1" applyAlignment="1" applyProtection="1">
      <alignment horizontal="center" vertical="center"/>
    </xf>
    <xf numFmtId="38" fontId="28" fillId="0" borderId="7" xfId="9" applyFont="1" applyFill="1" applyBorder="1" applyAlignment="1" applyProtection="1">
      <alignment horizontal="center" vertical="center"/>
    </xf>
    <xf numFmtId="38" fontId="28" fillId="0" borderId="12" xfId="9" applyFont="1" applyFill="1" applyBorder="1" applyAlignment="1" applyProtection="1">
      <alignment horizontal="center" vertical="center"/>
    </xf>
    <xf numFmtId="38" fontId="28" fillId="0" borderId="13" xfId="9" applyFont="1" applyFill="1" applyBorder="1" applyAlignment="1" applyProtection="1">
      <alignment horizontal="center" vertical="center"/>
    </xf>
    <xf numFmtId="38" fontId="25" fillId="0" borderId="1" xfId="9" applyFont="1" applyFill="1" applyBorder="1" applyAlignment="1" applyProtection="1">
      <alignment horizontal="center" vertical="center" shrinkToFit="1"/>
    </xf>
    <xf numFmtId="38" fontId="25" fillId="0" borderId="10" xfId="9" applyFont="1" applyFill="1" applyBorder="1" applyAlignment="1" applyProtection="1">
      <alignment horizontal="center" vertical="center" shrinkToFit="1"/>
    </xf>
    <xf numFmtId="38" fontId="28" fillId="0" borderId="3" xfId="9" applyFont="1" applyFill="1" applyBorder="1" applyAlignment="1" applyProtection="1">
      <alignment horizontal="center" vertical="center" wrapText="1"/>
    </xf>
    <xf numFmtId="38" fontId="28" fillId="0" borderId="8" xfId="9" applyFont="1" applyFill="1" applyBorder="1" applyAlignment="1" applyProtection="1">
      <alignment horizontal="center" vertical="center"/>
    </xf>
    <xf numFmtId="38" fontId="28" fillId="0" borderId="3" xfId="9" applyFont="1" applyFill="1" applyBorder="1" applyAlignment="1" applyProtection="1">
      <alignment horizontal="left" vertical="center" wrapText="1"/>
    </xf>
    <xf numFmtId="38" fontId="28" fillId="0" borderId="0" xfId="9" applyFont="1" applyFill="1" applyBorder="1" applyAlignment="1" applyProtection="1">
      <alignment horizontal="left" vertical="center"/>
    </xf>
    <xf numFmtId="38" fontId="28" fillId="0" borderId="8" xfId="9" applyFont="1" applyFill="1" applyBorder="1" applyAlignment="1" applyProtection="1">
      <alignment horizontal="left" vertical="center"/>
    </xf>
    <xf numFmtId="38" fontId="28" fillId="0" borderId="1" xfId="9" applyFont="1" applyFill="1" applyBorder="1" applyAlignment="1" applyProtection="1">
      <alignment horizontal="left" vertical="center" wrapText="1"/>
    </xf>
    <xf numFmtId="38" fontId="28" fillId="0" borderId="6" xfId="9" applyFont="1" applyFill="1" applyBorder="1" applyAlignment="1" applyProtection="1">
      <alignment horizontal="left" vertical="center" wrapText="1"/>
    </xf>
    <xf numFmtId="38" fontId="28" fillId="0" borderId="10" xfId="9" applyFont="1" applyFill="1" applyBorder="1" applyAlignment="1" applyProtection="1">
      <alignment horizontal="left" vertical="center" wrapText="1"/>
    </xf>
    <xf numFmtId="38" fontId="28" fillId="0" borderId="4" xfId="9" applyFont="1" applyFill="1" applyBorder="1" applyAlignment="1" applyProtection="1">
      <alignment horizontal="center" vertical="center" wrapText="1"/>
    </xf>
    <xf numFmtId="38" fontId="28" fillId="0" borderId="9" xfId="9" applyFont="1" applyFill="1" applyBorder="1" applyAlignment="1" applyProtection="1">
      <alignment horizontal="center" vertical="center"/>
    </xf>
    <xf numFmtId="38" fontId="28" fillId="0" borderId="1" xfId="9" applyFont="1" applyFill="1" applyBorder="1" applyAlignment="1" applyProtection="1">
      <alignment horizontal="center" vertical="center" wrapText="1"/>
    </xf>
    <xf numFmtId="38" fontId="28" fillId="0" borderId="127" xfId="9" applyFont="1" applyFill="1" applyBorder="1" applyAlignment="1" applyProtection="1">
      <alignment horizontal="center" vertical="center"/>
    </xf>
    <xf numFmtId="38" fontId="28" fillId="0" borderId="136" xfId="9" applyFont="1" applyFill="1" applyBorder="1" applyAlignment="1" applyProtection="1">
      <alignment horizontal="center" vertical="center"/>
    </xf>
    <xf numFmtId="38" fontId="28" fillId="0" borderId="127" xfId="9" applyFont="1" applyFill="1" applyBorder="1" applyAlignment="1" applyProtection="1">
      <alignment horizontal="center" vertical="center" wrapText="1"/>
    </xf>
    <xf numFmtId="38" fontId="28" fillId="0" borderId="135" xfId="9" applyFont="1" applyFill="1" applyBorder="1" applyAlignment="1" applyProtection="1">
      <alignment horizontal="left" vertical="center" wrapText="1"/>
    </xf>
    <xf numFmtId="38" fontId="28" fillId="0" borderId="127" xfId="9" applyFont="1" applyFill="1" applyBorder="1" applyAlignment="1" applyProtection="1">
      <alignment horizontal="left" vertical="center" wrapText="1"/>
    </xf>
    <xf numFmtId="38" fontId="28" fillId="0" borderId="136" xfId="9" applyFont="1" applyFill="1" applyBorder="1" applyAlignment="1" applyProtection="1">
      <alignment horizontal="left" vertical="center" wrapText="1"/>
    </xf>
    <xf numFmtId="38" fontId="28" fillId="0" borderId="135" xfId="9" applyFont="1" applyFill="1" applyBorder="1" applyAlignment="1" applyProtection="1">
      <alignment horizontal="center" vertical="center"/>
    </xf>
    <xf numFmtId="38" fontId="28" fillId="0" borderId="135" xfId="9" applyFont="1" applyFill="1" applyBorder="1" applyAlignment="1" applyProtection="1">
      <alignment horizontal="center" vertical="center" wrapText="1"/>
    </xf>
    <xf numFmtId="38" fontId="28" fillId="0" borderId="133" xfId="9" applyFont="1" applyFill="1" applyBorder="1" applyAlignment="1" applyProtection="1">
      <alignment horizontal="center" vertical="center" wrapText="1"/>
    </xf>
    <xf numFmtId="38" fontId="28" fillId="0" borderId="127" xfId="9" applyFont="1" applyFill="1" applyBorder="1" applyAlignment="1">
      <alignment horizontal="center" vertical="center"/>
    </xf>
    <xf numFmtId="38" fontId="28" fillId="0" borderId="136" xfId="9" applyFont="1" applyFill="1" applyBorder="1" applyAlignment="1">
      <alignment horizontal="center" vertical="center"/>
    </xf>
    <xf numFmtId="38" fontId="28" fillId="0" borderId="10" xfId="9" applyFont="1" applyFill="1" applyBorder="1" applyAlignment="1">
      <alignment horizontal="center" vertical="center"/>
    </xf>
    <xf numFmtId="38" fontId="28" fillId="0" borderId="134" xfId="9" applyFont="1" applyFill="1" applyBorder="1" applyAlignment="1" applyProtection="1">
      <alignment horizontal="center" vertical="center"/>
    </xf>
    <xf numFmtId="38" fontId="28" fillId="0" borderId="137" xfId="9" applyFont="1" applyFill="1" applyBorder="1" applyAlignment="1" applyProtection="1">
      <alignment horizontal="center" vertical="center"/>
    </xf>
    <xf numFmtId="38" fontId="28" fillId="0" borderId="131" xfId="9" applyFont="1" applyFill="1" applyBorder="1" applyAlignment="1" applyProtection="1">
      <alignment horizontal="center" vertical="center"/>
    </xf>
    <xf numFmtId="38" fontId="28" fillId="0" borderId="132" xfId="9" applyFont="1" applyFill="1" applyBorder="1" applyAlignment="1" applyProtection="1">
      <alignment horizontal="center" vertical="center"/>
    </xf>
    <xf numFmtId="38" fontId="25" fillId="0" borderId="127" xfId="9" applyFont="1" applyFill="1" applyBorder="1" applyAlignment="1" applyProtection="1">
      <alignment horizontal="center" vertical="center" shrinkToFit="1"/>
    </xf>
    <xf numFmtId="40" fontId="28" fillId="0" borderId="1" xfId="9" applyNumberFormat="1" applyFont="1" applyFill="1" applyBorder="1" applyAlignment="1" applyProtection="1">
      <alignment horizontal="center" vertical="center" wrapText="1"/>
    </xf>
    <xf numFmtId="40" fontId="28" fillId="0" borderId="6" xfId="9" applyNumberFormat="1" applyFont="1" applyFill="1" applyBorder="1" applyAlignment="1" applyProtection="1">
      <alignment horizontal="center" vertical="center"/>
    </xf>
    <xf numFmtId="40" fontId="28" fillId="0" borderId="10" xfId="9" applyNumberFormat="1" applyFont="1" applyFill="1" applyBorder="1" applyAlignment="1" applyProtection="1">
      <alignment horizontal="center" vertical="center"/>
    </xf>
    <xf numFmtId="185" fontId="28" fillId="0" borderId="1" xfId="9" applyNumberFormat="1" applyFont="1" applyFill="1" applyBorder="1" applyAlignment="1" applyProtection="1">
      <alignment horizontal="center" vertical="center"/>
    </xf>
    <xf numFmtId="185" fontId="28" fillId="0" borderId="10" xfId="9" applyNumberFormat="1" applyFont="1" applyFill="1" applyBorder="1" applyAlignment="1" applyProtection="1">
      <alignment horizontal="center" vertical="center"/>
    </xf>
    <xf numFmtId="38" fontId="28" fillId="0" borderId="3" xfId="9" applyFont="1" applyFill="1" applyBorder="1" applyAlignment="1" applyProtection="1">
      <alignment horizontal="center" vertical="center"/>
    </xf>
    <xf numFmtId="38" fontId="28" fillId="0" borderId="0" xfId="9" applyFont="1" applyFill="1" applyBorder="1" applyAlignment="1" applyProtection="1">
      <alignment horizontal="center" vertical="center"/>
    </xf>
    <xf numFmtId="185" fontId="28" fillId="0" borderId="127" xfId="9" applyNumberFormat="1" applyFont="1" applyFill="1" applyBorder="1" applyAlignment="1" applyProtection="1">
      <alignment horizontal="center" vertical="center"/>
    </xf>
    <xf numFmtId="38" fontId="28" fillId="0" borderId="127" xfId="9" applyFont="1" applyBorder="1" applyAlignment="1">
      <alignment horizontal="center" vertical="center"/>
    </xf>
    <xf numFmtId="38" fontId="28" fillId="0" borderId="136" xfId="9" applyFont="1" applyBorder="1" applyAlignment="1">
      <alignment horizontal="center" vertical="center"/>
    </xf>
    <xf numFmtId="38" fontId="28" fillId="0" borderId="126" xfId="9" applyFont="1" applyFill="1" applyBorder="1" applyAlignment="1" applyProtection="1">
      <alignment horizontal="center" vertical="center"/>
    </xf>
    <xf numFmtId="38" fontId="28" fillId="0" borderId="126" xfId="9" applyFont="1" applyFill="1" applyBorder="1" applyAlignment="1" applyProtection="1">
      <alignment horizontal="center" vertical="center" wrapText="1"/>
    </xf>
    <xf numFmtId="38" fontId="31" fillId="0" borderId="126" xfId="9" applyFont="1" applyFill="1" applyBorder="1" applyAlignment="1" applyProtection="1">
      <alignment horizontal="center" vertical="center" wrapText="1"/>
    </xf>
    <xf numFmtId="38" fontId="31" fillId="0" borderId="126" xfId="9" applyFont="1" applyFill="1" applyBorder="1" applyAlignment="1" applyProtection="1">
      <alignment horizontal="center" vertical="center"/>
    </xf>
    <xf numFmtId="38" fontId="28" fillId="0" borderId="127" xfId="9" applyFont="1" applyFill="1" applyBorder="1" applyAlignment="1" applyProtection="1">
      <alignment horizontal="center" vertical="center" shrinkToFit="1"/>
    </xf>
    <xf numFmtId="38" fontId="28" fillId="0" borderId="136" xfId="9" applyFont="1" applyFill="1" applyBorder="1" applyAlignment="1" applyProtection="1">
      <alignment horizontal="center" vertical="center" shrinkToFit="1"/>
    </xf>
    <xf numFmtId="38" fontId="28" fillId="0" borderId="10" xfId="9" applyFont="1" applyFill="1" applyBorder="1" applyAlignment="1" applyProtection="1">
      <alignment horizontal="center" vertical="center" shrinkToFit="1"/>
    </xf>
    <xf numFmtId="38" fontId="28" fillId="0" borderId="5" xfId="9" applyFont="1" applyFill="1" applyBorder="1" applyAlignment="1" applyProtection="1">
      <alignment horizontal="center" vertical="center"/>
    </xf>
    <xf numFmtId="38" fontId="28" fillId="0" borderId="5" xfId="9" applyFont="1" applyFill="1" applyBorder="1" applyAlignment="1" applyProtection="1">
      <alignment horizontal="center" vertical="center" wrapText="1"/>
    </xf>
    <xf numFmtId="38" fontId="28" fillId="0" borderId="11" xfId="9" applyFont="1" applyFill="1" applyBorder="1" applyAlignment="1" applyProtection="1">
      <alignment horizontal="center" vertical="center"/>
    </xf>
    <xf numFmtId="38" fontId="28" fillId="0" borderId="126" xfId="9" applyFont="1" applyFill="1" applyBorder="1" applyAlignment="1">
      <alignment horizontal="center" vertical="center"/>
    </xf>
    <xf numFmtId="38" fontId="31" fillId="0" borderId="126" xfId="9" applyFont="1" applyFill="1" applyBorder="1" applyAlignment="1">
      <alignment horizontal="center" vertical="center"/>
    </xf>
    <xf numFmtId="38" fontId="28" fillId="0" borderId="134" xfId="9" applyFont="1" applyFill="1" applyBorder="1" applyAlignment="1">
      <alignment horizontal="left" vertical="center"/>
    </xf>
    <xf numFmtId="38" fontId="28" fillId="0" borderId="135" xfId="9" applyFont="1" applyFill="1" applyBorder="1" applyAlignment="1">
      <alignment horizontal="left" vertical="center"/>
    </xf>
    <xf numFmtId="38" fontId="28" fillId="0" borderId="133" xfId="9" applyFont="1" applyFill="1" applyBorder="1" applyAlignment="1">
      <alignment horizontal="left" vertical="center"/>
    </xf>
    <xf numFmtId="38" fontId="28" fillId="0" borderId="130" xfId="9" applyFont="1" applyBorder="1" applyAlignment="1">
      <alignment horizontal="center" vertical="center"/>
    </xf>
    <xf numFmtId="38" fontId="28" fillId="0" borderId="131" xfId="9" applyFont="1" applyBorder="1" applyAlignment="1">
      <alignment horizontal="center" vertical="center"/>
    </xf>
    <xf numFmtId="38" fontId="25" fillId="0" borderId="127" xfId="9" applyFont="1" applyFill="1" applyBorder="1" applyAlignment="1">
      <alignment horizontal="center" vertical="center"/>
    </xf>
    <xf numFmtId="38" fontId="25" fillId="0" borderId="136" xfId="9" applyFont="1" applyFill="1" applyBorder="1" applyAlignment="1">
      <alignment horizontal="center" vertical="center"/>
    </xf>
    <xf numFmtId="38" fontId="25" fillId="0" borderId="10" xfId="9" applyFont="1" applyFill="1" applyBorder="1" applyAlignment="1">
      <alignment horizontal="center" vertical="center"/>
    </xf>
    <xf numFmtId="38" fontId="28" fillId="0" borderId="133" xfId="9" applyFont="1" applyFill="1" applyBorder="1" applyAlignment="1">
      <alignment horizontal="center" vertical="center"/>
    </xf>
    <xf numFmtId="38" fontId="28" fillId="0" borderId="15" xfId="9" applyFont="1" applyFill="1" applyBorder="1" applyAlignment="1">
      <alignment horizontal="center" vertical="center"/>
    </xf>
    <xf numFmtId="38" fontId="28" fillId="0" borderId="9" xfId="9" applyFont="1" applyFill="1" applyBorder="1" applyAlignment="1">
      <alignment horizontal="center" vertical="center"/>
    </xf>
    <xf numFmtId="38" fontId="28" fillId="0" borderId="134" xfId="9" applyFont="1" applyFill="1" applyBorder="1" applyAlignment="1">
      <alignment horizontal="center" vertical="center"/>
    </xf>
    <xf numFmtId="38" fontId="28" fillId="0" borderId="137" xfId="9" applyFont="1" applyFill="1" applyBorder="1" applyAlignment="1">
      <alignment horizontal="center" vertical="center"/>
    </xf>
    <xf numFmtId="38" fontId="28" fillId="0" borderId="7" xfId="9" applyFont="1" applyFill="1" applyBorder="1" applyAlignment="1">
      <alignment horizontal="center" vertical="center"/>
    </xf>
    <xf numFmtId="38" fontId="32" fillId="0" borderId="126" xfId="9" applyFont="1" applyFill="1" applyBorder="1" applyAlignment="1">
      <alignment horizontal="center" vertical="center"/>
    </xf>
    <xf numFmtId="38" fontId="39" fillId="0" borderId="126" xfId="9" applyFont="1" applyFill="1" applyBorder="1" applyAlignment="1">
      <alignment horizontal="center" vertical="center"/>
    </xf>
    <xf numFmtId="38" fontId="32" fillId="0" borderId="131" xfId="9" applyFont="1" applyFill="1" applyBorder="1" applyAlignment="1">
      <alignment horizontal="center" vertical="center"/>
    </xf>
    <xf numFmtId="38" fontId="32" fillId="0" borderId="127" xfId="9" applyFont="1" applyFill="1" applyBorder="1" applyAlignment="1">
      <alignment horizontal="center" vertical="center"/>
    </xf>
    <xf numFmtId="38" fontId="32" fillId="0" borderId="136" xfId="9" applyFont="1" applyFill="1" applyBorder="1" applyAlignment="1">
      <alignment horizontal="center" vertical="center"/>
    </xf>
    <xf numFmtId="38" fontId="32" fillId="0" borderId="10" xfId="9" applyFont="1" applyFill="1" applyBorder="1" applyAlignment="1">
      <alignment horizontal="center" vertical="center"/>
    </xf>
    <xf numFmtId="38" fontId="38" fillId="0" borderId="127" xfId="9" applyFont="1" applyFill="1" applyBorder="1" applyAlignment="1">
      <alignment horizontal="center" vertical="center"/>
    </xf>
    <xf numFmtId="38" fontId="38" fillId="0" borderId="136" xfId="9" applyFont="1" applyFill="1" applyBorder="1" applyAlignment="1">
      <alignment horizontal="center" vertical="center"/>
    </xf>
    <xf numFmtId="38" fontId="38" fillId="0" borderId="10" xfId="9" applyFont="1" applyFill="1" applyBorder="1" applyAlignment="1">
      <alignment horizontal="center" vertical="center"/>
    </xf>
    <xf numFmtId="38" fontId="32" fillId="0" borderId="133" xfId="9" applyFont="1" applyFill="1" applyBorder="1" applyAlignment="1">
      <alignment horizontal="center" vertical="center"/>
    </xf>
    <xf numFmtId="38" fontId="32" fillId="0" borderId="15" xfId="9" applyFont="1" applyFill="1" applyBorder="1" applyAlignment="1">
      <alignment horizontal="center" vertical="center"/>
    </xf>
    <xf numFmtId="38" fontId="32" fillId="0" borderId="9" xfId="9" applyFont="1" applyFill="1" applyBorder="1" applyAlignment="1">
      <alignment horizontal="center" vertical="center"/>
    </xf>
    <xf numFmtId="38" fontId="32" fillId="0" borderId="126" xfId="16" applyFont="1" applyFill="1" applyBorder="1" applyAlignment="1">
      <alignment horizontal="center" vertical="center"/>
    </xf>
    <xf numFmtId="38" fontId="39" fillId="0" borderId="126" xfId="16" applyFont="1" applyFill="1" applyBorder="1" applyAlignment="1">
      <alignment horizontal="center" vertical="center"/>
    </xf>
    <xf numFmtId="38" fontId="32" fillId="0" borderId="131" xfId="16" applyFont="1" applyFill="1" applyBorder="1" applyAlignment="1">
      <alignment horizontal="center" vertical="center"/>
    </xf>
    <xf numFmtId="38" fontId="32" fillId="0" borderId="132" xfId="16" applyFont="1" applyFill="1" applyBorder="1" applyAlignment="1">
      <alignment horizontal="center" vertical="center"/>
    </xf>
    <xf numFmtId="38" fontId="32" fillId="0" borderId="127" xfId="16" applyFont="1" applyFill="1" applyBorder="1" applyAlignment="1">
      <alignment horizontal="center" vertical="center"/>
    </xf>
    <xf numFmtId="38" fontId="32" fillId="0" borderId="136" xfId="16" applyFont="1" applyFill="1" applyBorder="1" applyAlignment="1">
      <alignment horizontal="center" vertical="center"/>
    </xf>
    <xf numFmtId="38" fontId="32" fillId="0" borderId="10" xfId="16" applyFont="1" applyFill="1" applyBorder="1" applyAlignment="1">
      <alignment horizontal="center" vertical="center"/>
    </xf>
    <xf numFmtId="38" fontId="38" fillId="0" borderId="127" xfId="16" applyFont="1" applyFill="1" applyBorder="1" applyAlignment="1">
      <alignment horizontal="center" vertical="center"/>
    </xf>
    <xf numFmtId="38" fontId="38" fillId="0" borderId="136" xfId="16" applyFont="1" applyFill="1" applyBorder="1" applyAlignment="1">
      <alignment horizontal="center" vertical="center"/>
    </xf>
    <xf numFmtId="38" fontId="38" fillId="0" borderId="10" xfId="16" applyFont="1" applyFill="1" applyBorder="1" applyAlignment="1">
      <alignment horizontal="center" vertical="center"/>
    </xf>
    <xf numFmtId="38" fontId="32" fillId="0" borderId="133" xfId="16" applyFont="1" applyFill="1" applyBorder="1" applyAlignment="1">
      <alignment horizontal="center" vertical="center"/>
    </xf>
    <xf numFmtId="38" fontId="32" fillId="0" borderId="15" xfId="16" applyFont="1" applyFill="1" applyBorder="1" applyAlignment="1">
      <alignment horizontal="center" vertical="center"/>
    </xf>
    <xf numFmtId="38" fontId="32" fillId="0" borderId="9" xfId="16" applyFont="1" applyFill="1" applyBorder="1" applyAlignment="1">
      <alignment horizontal="center" vertical="center"/>
    </xf>
    <xf numFmtId="38" fontId="28" fillId="2" borderId="126" xfId="9" applyFont="1" applyFill="1" applyBorder="1" applyAlignment="1">
      <alignment horizontal="center" vertical="center"/>
    </xf>
    <xf numFmtId="38" fontId="31" fillId="2" borderId="126" xfId="9" applyFont="1" applyFill="1" applyBorder="1" applyAlignment="1">
      <alignment horizontal="center" vertical="center"/>
    </xf>
    <xf numFmtId="38" fontId="28" fillId="2" borderId="134" xfId="9" applyFont="1" applyFill="1" applyBorder="1" applyAlignment="1">
      <alignment horizontal="center" vertical="center"/>
    </xf>
    <xf numFmtId="38" fontId="28" fillId="2" borderId="135" xfId="9" applyFont="1" applyFill="1" applyBorder="1" applyAlignment="1">
      <alignment horizontal="center" vertical="center"/>
    </xf>
    <xf numFmtId="38" fontId="28" fillId="2" borderId="133" xfId="9" applyFont="1" applyFill="1" applyBorder="1" applyAlignment="1">
      <alignment horizontal="center" vertical="center"/>
    </xf>
    <xf numFmtId="38" fontId="28" fillId="2" borderId="127" xfId="9" applyFont="1" applyFill="1" applyBorder="1" applyAlignment="1">
      <alignment horizontal="center" vertical="center"/>
    </xf>
    <xf numFmtId="38" fontId="28" fillId="2" borderId="136" xfId="9" applyFont="1" applyFill="1" applyBorder="1" applyAlignment="1">
      <alignment horizontal="center" vertical="center"/>
    </xf>
    <xf numFmtId="38" fontId="28" fillId="2" borderId="10" xfId="9" applyFont="1" applyFill="1" applyBorder="1" applyAlignment="1">
      <alignment horizontal="center" vertical="center"/>
    </xf>
    <xf numFmtId="38" fontId="25" fillId="2" borderId="127" xfId="9" applyFont="1" applyFill="1" applyBorder="1" applyAlignment="1">
      <alignment horizontal="center" vertical="center"/>
    </xf>
    <xf numFmtId="38" fontId="25" fillId="2" borderId="136" xfId="9" applyFont="1" applyFill="1" applyBorder="1" applyAlignment="1">
      <alignment horizontal="center" vertical="center"/>
    </xf>
    <xf numFmtId="38" fontId="25" fillId="2" borderId="10" xfId="9" applyFont="1" applyFill="1" applyBorder="1" applyAlignment="1">
      <alignment horizontal="center" vertical="center"/>
    </xf>
    <xf numFmtId="38" fontId="28" fillId="0" borderId="130" xfId="9" applyFont="1" applyFill="1" applyBorder="1" applyAlignment="1" applyProtection="1">
      <alignment horizontal="center" vertical="center"/>
    </xf>
    <xf numFmtId="38" fontId="28" fillId="0" borderId="5" xfId="13" applyFont="1" applyFill="1" applyBorder="1" applyAlignment="1" applyProtection="1">
      <alignment horizontal="center" vertical="center"/>
    </xf>
    <xf numFmtId="38" fontId="28" fillId="0" borderId="1" xfId="13" applyFont="1" applyFill="1" applyBorder="1" applyAlignment="1" applyProtection="1">
      <alignment horizontal="center" vertical="center"/>
    </xf>
    <xf numFmtId="38" fontId="28" fillId="0" borderId="6" xfId="13" applyFont="1" applyFill="1" applyBorder="1" applyAlignment="1" applyProtection="1">
      <alignment horizontal="center" vertical="center"/>
    </xf>
    <xf numFmtId="38" fontId="28" fillId="0" borderId="10" xfId="13" applyFont="1" applyFill="1" applyBorder="1" applyAlignment="1" applyProtection="1">
      <alignment horizontal="center" vertical="center"/>
    </xf>
    <xf numFmtId="38" fontId="28" fillId="0" borderId="11" xfId="13" applyFont="1" applyFill="1" applyBorder="1" applyAlignment="1" applyProtection="1">
      <alignment horizontal="center" vertical="center"/>
    </xf>
    <xf numFmtId="38" fontId="28" fillId="0" borderId="12" xfId="13" applyFont="1" applyFill="1" applyBorder="1" applyAlignment="1" applyProtection="1">
      <alignment horizontal="center" vertical="center"/>
    </xf>
    <xf numFmtId="38" fontId="28" fillId="0" borderId="13" xfId="13" applyFont="1" applyFill="1" applyBorder="1" applyAlignment="1" applyProtection="1">
      <alignment horizontal="center" vertical="center"/>
    </xf>
    <xf numFmtId="38" fontId="28" fillId="0" borderId="11" xfId="13" applyFont="1" applyFill="1" applyBorder="1" applyAlignment="1" applyProtection="1">
      <alignment horizontal="distributed" vertical="center" indent="10"/>
    </xf>
    <xf numFmtId="38" fontId="28" fillId="0" borderId="12" xfId="13" applyFont="1" applyFill="1" applyBorder="1" applyAlignment="1" applyProtection="1">
      <alignment horizontal="distributed" vertical="center" indent="10"/>
    </xf>
    <xf numFmtId="38" fontId="28" fillId="0" borderId="13" xfId="13" applyFont="1" applyFill="1" applyBorder="1" applyAlignment="1" applyProtection="1">
      <alignment horizontal="distributed" vertical="center" indent="10"/>
    </xf>
    <xf numFmtId="38" fontId="28" fillId="0" borderId="130" xfId="13" applyFont="1" applyFill="1" applyBorder="1" applyAlignment="1" applyProtection="1">
      <alignment horizontal="center" vertical="center"/>
    </xf>
    <xf numFmtId="38" fontId="28" fillId="0" borderId="131" xfId="13" applyFont="1" applyFill="1" applyBorder="1" applyAlignment="1" applyProtection="1">
      <alignment horizontal="center" vertical="center"/>
    </xf>
    <xf numFmtId="38" fontId="28" fillId="0" borderId="132" xfId="13" applyFont="1" applyFill="1" applyBorder="1" applyAlignment="1" applyProtection="1">
      <alignment horizontal="center" vertical="center"/>
    </xf>
    <xf numFmtId="38" fontId="28" fillId="0" borderId="2" xfId="13" applyFont="1" applyFill="1" applyBorder="1" applyAlignment="1" applyProtection="1">
      <alignment horizontal="center" vertical="center"/>
    </xf>
    <xf numFmtId="38" fontId="28" fillId="0" borderId="4" xfId="13" applyFont="1" applyFill="1" applyBorder="1" applyAlignment="1" applyProtection="1">
      <alignment horizontal="center" vertical="center"/>
    </xf>
    <xf numFmtId="38" fontId="28" fillId="0" borderId="127" xfId="13" applyFont="1" applyFill="1" applyBorder="1" applyAlignment="1" applyProtection="1">
      <alignment horizontal="center" vertical="distributed" textRotation="255" indent="3"/>
    </xf>
    <xf numFmtId="38" fontId="28" fillId="0" borderId="136" xfId="13" applyFont="1" applyFill="1" applyBorder="1" applyAlignment="1" applyProtection="1">
      <alignment horizontal="center" vertical="distributed" textRotation="255" indent="3"/>
    </xf>
    <xf numFmtId="38" fontId="28" fillId="0" borderId="10" xfId="13" applyFont="1" applyFill="1" applyBorder="1" applyAlignment="1" applyProtection="1">
      <alignment horizontal="center" vertical="distributed" textRotation="255" indent="3"/>
    </xf>
    <xf numFmtId="38" fontId="32" fillId="0" borderId="126" xfId="13" applyFont="1" applyFill="1" applyBorder="1" applyAlignment="1" applyProtection="1">
      <alignment horizontal="center" vertical="center" wrapText="1"/>
    </xf>
    <xf numFmtId="38" fontId="32" fillId="0" borderId="126" xfId="13" applyFont="1" applyFill="1" applyBorder="1" applyAlignment="1" applyProtection="1">
      <alignment horizontal="center" vertical="center"/>
    </xf>
    <xf numFmtId="38" fontId="32" fillId="0" borderId="130" xfId="13" applyFont="1" applyFill="1" applyBorder="1" applyAlignment="1" applyProtection="1">
      <alignment horizontal="center" vertical="center" shrinkToFit="1"/>
    </xf>
    <xf numFmtId="38" fontId="32" fillId="0" borderId="132" xfId="13" applyFont="1" applyFill="1" applyBorder="1" applyAlignment="1" applyProtection="1">
      <alignment horizontal="center" vertical="center" shrinkToFit="1"/>
    </xf>
    <xf numFmtId="38" fontId="32" fillId="0" borderId="130" xfId="13" applyFont="1" applyFill="1" applyBorder="1" applyAlignment="1" applyProtection="1">
      <alignment horizontal="center" vertical="center"/>
    </xf>
    <xf numFmtId="38" fontId="32" fillId="0" borderId="132" xfId="13" applyFont="1" applyFill="1" applyBorder="1" applyAlignment="1" applyProtection="1">
      <alignment horizontal="center" vertical="center"/>
    </xf>
    <xf numFmtId="38" fontId="32" fillId="0" borderId="131" xfId="13" applyFont="1" applyFill="1" applyBorder="1" applyAlignment="1" applyProtection="1">
      <alignment horizontal="center" vertical="center"/>
    </xf>
    <xf numFmtId="38" fontId="27" fillId="0" borderId="0" xfId="13" applyFont="1" applyFill="1" applyBorder="1" applyAlignment="1" applyProtection="1">
      <alignment vertical="center"/>
    </xf>
    <xf numFmtId="38" fontId="28" fillId="0" borderId="134" xfId="13" applyFont="1" applyFill="1" applyBorder="1" applyAlignment="1" applyProtection="1">
      <alignment horizontal="distributed" vertical="center" indent="2"/>
    </xf>
    <xf numFmtId="38" fontId="28" fillId="0" borderId="133" xfId="13" applyFont="1" applyFill="1" applyBorder="1" applyAlignment="1" applyProtection="1">
      <alignment horizontal="distributed" vertical="center" indent="2"/>
    </xf>
    <xf numFmtId="38" fontId="28" fillId="0" borderId="137" xfId="13" applyFont="1" applyFill="1" applyBorder="1" applyAlignment="1" applyProtection="1">
      <alignment horizontal="distributed" vertical="center" indent="2"/>
    </xf>
    <xf numFmtId="38" fontId="28" fillId="0" borderId="15" xfId="13" applyFont="1" applyFill="1" applyBorder="1" applyAlignment="1" applyProtection="1">
      <alignment horizontal="distributed" vertical="center" indent="2"/>
    </xf>
    <xf numFmtId="38" fontId="28" fillId="0" borderId="127" xfId="13" applyFont="1" applyFill="1" applyBorder="1" applyAlignment="1" applyProtection="1">
      <alignment horizontal="left" vertical="center" wrapText="1"/>
    </xf>
    <xf numFmtId="38" fontId="28" fillId="0" borderId="136" xfId="13" applyFont="1" applyFill="1" applyBorder="1" applyAlignment="1" applyProtection="1">
      <alignment horizontal="left" vertical="center" wrapText="1"/>
    </xf>
    <xf numFmtId="38" fontId="28" fillId="0" borderId="10" xfId="13" applyFont="1" applyFill="1" applyBorder="1" applyAlignment="1" applyProtection="1">
      <alignment horizontal="left" vertical="center" wrapText="1"/>
    </xf>
    <xf numFmtId="38" fontId="32" fillId="0" borderId="130" xfId="13" applyFont="1" applyFill="1" applyBorder="1" applyAlignment="1" applyProtection="1">
      <alignment horizontal="center" vertical="center" wrapText="1" shrinkToFit="1"/>
    </xf>
    <xf numFmtId="38" fontId="32" fillId="0" borderId="1" xfId="13" applyFont="1" applyFill="1" applyBorder="1" applyAlignment="1" applyProtection="1">
      <alignment horizontal="center" vertical="center" wrapText="1"/>
    </xf>
    <xf numFmtId="38" fontId="32" fillId="0" borderId="10" xfId="13" applyFont="1" applyFill="1" applyBorder="1" applyAlignment="1" applyProtection="1">
      <alignment horizontal="center" vertical="center" wrapText="1"/>
    </xf>
    <xf numFmtId="38" fontId="32" fillId="0" borderId="5" xfId="13" applyFont="1" applyFill="1" applyBorder="1" applyAlignment="1" applyProtection="1">
      <alignment horizontal="center" vertical="center"/>
    </xf>
    <xf numFmtId="38" fontId="32" fillId="0" borderId="1" xfId="13" applyFont="1" applyFill="1" applyBorder="1" applyAlignment="1" applyProtection="1">
      <alignment horizontal="center" vertical="center"/>
    </xf>
    <xf numFmtId="38" fontId="32" fillId="0" borderId="6" xfId="13" applyFont="1" applyFill="1" applyBorder="1" applyAlignment="1" applyProtection="1">
      <alignment horizontal="center" vertical="center"/>
    </xf>
    <xf numFmtId="38" fontId="32" fillId="0" borderId="1" xfId="13" applyFont="1" applyFill="1" applyBorder="1" applyAlignment="1" applyProtection="1">
      <alignment horizontal="left" vertical="center" wrapText="1"/>
    </xf>
    <xf numFmtId="38" fontId="32" fillId="0" borderId="10" xfId="13" applyFont="1" applyFill="1" applyBorder="1" applyAlignment="1" applyProtection="1">
      <alignment horizontal="left" vertical="center" wrapText="1"/>
    </xf>
    <xf numFmtId="38" fontId="32" fillId="0" borderId="11" xfId="13" applyFont="1" applyFill="1" applyBorder="1" applyAlignment="1" applyProtection="1">
      <alignment horizontal="center" vertical="center"/>
    </xf>
    <xf numFmtId="38" fontId="32" fillId="0" borderId="12" xfId="13" applyFont="1" applyFill="1" applyBorder="1" applyAlignment="1" applyProtection="1">
      <alignment horizontal="center" vertical="center"/>
    </xf>
    <xf numFmtId="38" fontId="32" fillId="0" borderId="13" xfId="13" applyFont="1" applyFill="1" applyBorder="1" applyAlignment="1" applyProtection="1">
      <alignment horizontal="center" vertical="center"/>
    </xf>
    <xf numFmtId="38" fontId="32" fillId="0" borderId="11" xfId="13" applyFont="1" applyFill="1" applyBorder="1" applyAlignment="1" applyProtection="1">
      <alignment horizontal="center" vertical="center" wrapText="1"/>
    </xf>
    <xf numFmtId="38" fontId="32" fillId="0" borderId="12" xfId="13" applyFont="1" applyFill="1" applyBorder="1" applyAlignment="1" applyProtection="1">
      <alignment horizontal="center" vertical="center" wrapText="1"/>
    </xf>
    <xf numFmtId="38" fontId="32" fillId="0" borderId="13" xfId="13" applyFont="1" applyFill="1" applyBorder="1" applyAlignment="1" applyProtection="1">
      <alignment horizontal="center" vertical="center" wrapText="1"/>
    </xf>
    <xf numFmtId="38" fontId="32" fillId="0" borderId="2" xfId="13" applyFont="1" applyFill="1" applyBorder="1" applyAlignment="1" applyProtection="1">
      <alignment horizontal="center" vertical="center" wrapText="1"/>
    </xf>
    <xf numFmtId="38" fontId="32" fillId="0" borderId="3" xfId="13" applyFont="1" applyFill="1" applyBorder="1" applyAlignment="1" applyProtection="1">
      <alignment horizontal="center" vertical="center" wrapText="1"/>
    </xf>
    <xf numFmtId="38" fontId="32" fillId="0" borderId="4" xfId="13" applyFont="1" applyFill="1" applyBorder="1" applyAlignment="1" applyProtection="1">
      <alignment horizontal="center" vertical="center" wrapText="1"/>
    </xf>
    <xf numFmtId="38" fontId="28" fillId="0" borderId="11" xfId="13" applyFont="1" applyFill="1" applyBorder="1" applyAlignment="1" applyProtection="1">
      <alignment horizontal="center" vertical="center" wrapText="1"/>
    </xf>
    <xf numFmtId="38" fontId="28" fillId="0" borderId="13" xfId="13" applyFont="1" applyFill="1" applyBorder="1" applyAlignment="1" applyProtection="1">
      <alignment horizontal="center" vertical="center" wrapText="1"/>
    </xf>
    <xf numFmtId="38" fontId="14" fillId="0" borderId="121" xfId="9" applyFont="1" applyFill="1" applyBorder="1" applyAlignment="1">
      <alignment horizontal="center" vertical="center" wrapText="1"/>
    </xf>
    <xf numFmtId="38" fontId="14" fillId="0" borderId="117" xfId="9" applyFont="1" applyFill="1" applyBorder="1" applyAlignment="1">
      <alignment horizontal="center" vertical="center" wrapText="1"/>
    </xf>
    <xf numFmtId="38" fontId="13" fillId="0" borderId="113" xfId="9" applyFont="1" applyFill="1" applyBorder="1" applyAlignment="1">
      <alignment horizontal="center" vertical="center" shrinkToFit="1"/>
    </xf>
    <xf numFmtId="38" fontId="13" fillId="0" borderId="118" xfId="9" applyFont="1" applyFill="1" applyBorder="1" applyAlignment="1">
      <alignment horizontal="center" vertical="center" shrinkToFit="1"/>
    </xf>
    <xf numFmtId="38" fontId="13" fillId="0" borderId="114" xfId="9" applyFont="1" applyFill="1" applyBorder="1" applyAlignment="1">
      <alignment horizontal="center" vertical="center" wrapText="1"/>
    </xf>
    <xf numFmtId="38" fontId="13" fillId="0" borderId="119" xfId="9" applyFont="1" applyFill="1" applyBorder="1" applyAlignment="1">
      <alignment horizontal="center" vertical="center" wrapText="1"/>
    </xf>
    <xf numFmtId="38" fontId="13" fillId="0" borderId="123" xfId="9" applyFont="1" applyFill="1" applyBorder="1" applyAlignment="1">
      <alignment horizontal="center" vertical="center" wrapText="1"/>
    </xf>
    <xf numFmtId="38" fontId="13" fillId="0" borderId="116" xfId="9" applyFont="1" applyFill="1" applyBorder="1" applyAlignment="1">
      <alignment horizontal="center" vertical="center"/>
    </xf>
    <xf numFmtId="38" fontId="13" fillId="0" borderId="117" xfId="9" applyFont="1" applyFill="1" applyBorder="1" applyAlignment="1">
      <alignment horizontal="center" vertical="center"/>
    </xf>
    <xf numFmtId="38" fontId="13" fillId="0" borderId="120" xfId="9" applyFont="1" applyFill="1" applyBorder="1" applyAlignment="1">
      <alignment horizontal="center" vertical="center" wrapText="1"/>
    </xf>
    <xf numFmtId="38" fontId="13" fillId="0" borderId="117" xfId="9" applyFont="1" applyFill="1" applyBorder="1" applyAlignment="1">
      <alignment horizontal="center" vertical="center" wrapText="1"/>
    </xf>
    <xf numFmtId="38" fontId="13" fillId="0" borderId="122" xfId="9" applyFont="1" applyFill="1" applyBorder="1" applyAlignment="1">
      <alignment horizontal="center" vertical="center" wrapText="1"/>
    </xf>
    <xf numFmtId="38" fontId="13" fillId="0" borderId="121" xfId="9" applyFont="1" applyFill="1" applyBorder="1" applyAlignment="1">
      <alignment horizontal="center" vertical="center"/>
    </xf>
    <xf numFmtId="38" fontId="13" fillId="0" borderId="113" xfId="9" applyFont="1" applyFill="1" applyBorder="1" applyAlignment="1">
      <alignment horizontal="center" vertical="center"/>
    </xf>
    <xf numFmtId="38" fontId="4" fillId="0" borderId="14" xfId="9" applyFont="1" applyFill="1" applyBorder="1" applyAlignment="1">
      <alignment horizontal="center" vertical="center" wrapText="1"/>
    </xf>
    <xf numFmtId="38" fontId="4" fillId="0" borderId="7" xfId="9" applyFont="1" applyFill="1" applyBorder="1" applyAlignment="1">
      <alignment horizontal="center" vertical="center" wrapText="1"/>
    </xf>
    <xf numFmtId="38" fontId="13" fillId="0" borderId="127" xfId="9" applyFont="1" applyFill="1" applyBorder="1" applyAlignment="1">
      <alignment horizontal="center" vertical="center" shrinkToFit="1"/>
    </xf>
    <xf numFmtId="38" fontId="13" fillId="0" borderId="6" xfId="9" applyFont="1" applyFill="1" applyBorder="1" applyAlignment="1">
      <alignment horizontal="center" vertical="center" shrinkToFit="1"/>
    </xf>
    <xf numFmtId="38" fontId="13" fillId="0" borderId="10" xfId="9" applyFont="1" applyFill="1" applyBorder="1" applyAlignment="1">
      <alignment horizontal="center" vertical="center" shrinkToFit="1"/>
    </xf>
    <xf numFmtId="38" fontId="13" fillId="0" borderId="126" xfId="9" applyFont="1" applyFill="1" applyBorder="1" applyAlignment="1">
      <alignment horizontal="center" vertical="center" wrapText="1"/>
    </xf>
    <xf numFmtId="38" fontId="13" fillId="0" borderId="126" xfId="9" applyFont="1" applyFill="1" applyBorder="1" applyAlignment="1">
      <alignment horizontal="center" vertical="center"/>
    </xf>
    <xf numFmtId="38" fontId="14" fillId="0" borderId="126" xfId="9" applyFont="1" applyFill="1" applyBorder="1" applyAlignment="1">
      <alignment horizontal="center" vertical="center" wrapText="1"/>
    </xf>
    <xf numFmtId="0" fontId="13" fillId="0" borderId="117" xfId="10" applyFont="1" applyBorder="1" applyAlignment="1">
      <alignment horizontal="center" vertical="center" wrapText="1"/>
    </xf>
    <xf numFmtId="0" fontId="13" fillId="0" borderId="113" xfId="10" applyFont="1" applyBorder="1" applyAlignment="1">
      <alignment horizontal="center" vertical="center" wrapText="1"/>
    </xf>
    <xf numFmtId="0" fontId="13" fillId="0" borderId="125" xfId="10" applyFont="1" applyBorder="1" applyAlignment="1">
      <alignment horizontal="center" vertical="center" wrapText="1"/>
    </xf>
    <xf numFmtId="0" fontId="13" fillId="0" borderId="114" xfId="10" applyFont="1" applyBorder="1" applyAlignment="1">
      <alignment horizontal="center" vertical="center" wrapText="1"/>
    </xf>
    <xf numFmtId="0" fontId="13" fillId="0" borderId="115" xfId="10" applyFont="1" applyBorder="1" applyAlignment="1">
      <alignment horizontal="center" vertical="center" wrapText="1"/>
    </xf>
    <xf numFmtId="0" fontId="13" fillId="0" borderId="129" xfId="10" applyFont="1" applyBorder="1" applyAlignment="1">
      <alignment horizontal="center" vertical="center" wrapText="1"/>
    </xf>
    <xf numFmtId="0" fontId="13" fillId="0" borderId="127" xfId="29" applyFont="1" applyBorder="1" applyAlignment="1">
      <alignment horizontal="center" vertical="center" wrapText="1"/>
    </xf>
    <xf numFmtId="0" fontId="13" fillId="0" borderId="10" xfId="29" applyFont="1" applyBorder="1" applyAlignment="1">
      <alignment horizontal="center" vertical="center" wrapText="1"/>
    </xf>
    <xf numFmtId="0" fontId="13" fillId="0" borderId="130" xfId="29" applyFont="1" applyBorder="1" applyAlignment="1">
      <alignment horizontal="center" vertical="center" wrapText="1"/>
    </xf>
    <xf numFmtId="0" fontId="13" fillId="0" borderId="132" xfId="29" applyFont="1" applyBorder="1" applyAlignment="1">
      <alignment horizontal="center" vertical="center" wrapText="1"/>
    </xf>
    <xf numFmtId="0" fontId="13" fillId="0" borderId="131" xfId="29" applyFont="1" applyBorder="1" applyAlignment="1">
      <alignment horizontal="center" vertical="center" wrapText="1"/>
    </xf>
    <xf numFmtId="185" fontId="52" fillId="0" borderId="127" xfId="20" applyNumberFormat="1" applyFont="1" applyFill="1" applyBorder="1" applyAlignment="1">
      <alignment horizontal="right" vertical="center"/>
    </xf>
    <xf numFmtId="185" fontId="52" fillId="0" borderId="136" xfId="20" applyNumberFormat="1" applyFont="1" applyFill="1" applyBorder="1" applyAlignment="1">
      <alignment horizontal="right" vertical="center"/>
    </xf>
    <xf numFmtId="0" fontId="52" fillId="0" borderId="135" xfId="4" applyFont="1" applyBorder="1" applyAlignment="1">
      <alignment horizontal="distributed" vertical="center" shrinkToFit="1"/>
    </xf>
    <xf numFmtId="0" fontId="52" fillId="0" borderId="0" xfId="4" applyFont="1" applyAlignment="1">
      <alignment horizontal="distributed" vertical="center" shrinkToFit="1"/>
    </xf>
    <xf numFmtId="49" fontId="52" fillId="0" borderId="127" xfId="20" applyNumberFormat="1" applyFont="1" applyFill="1" applyBorder="1" applyAlignment="1">
      <alignment horizontal="right" vertical="center"/>
    </xf>
    <xf numFmtId="49" fontId="52" fillId="0" borderId="136" xfId="20" applyNumberFormat="1" applyFont="1" applyFill="1" applyBorder="1" applyAlignment="1">
      <alignment horizontal="right" vertical="center"/>
    </xf>
    <xf numFmtId="185" fontId="52" fillId="0" borderId="127" xfId="20" applyNumberFormat="1" applyFont="1" applyFill="1" applyBorder="1" applyAlignment="1">
      <alignment vertical="center"/>
    </xf>
    <xf numFmtId="185" fontId="52" fillId="0" borderId="136" xfId="20" applyNumberFormat="1" applyFont="1" applyFill="1" applyBorder="1" applyAlignment="1">
      <alignment vertical="center"/>
    </xf>
    <xf numFmtId="193" fontId="52" fillId="0" borderId="126" xfId="4" applyNumberFormat="1" applyFont="1" applyBorder="1" applyAlignment="1">
      <alignment horizontal="center" vertical="center"/>
    </xf>
    <xf numFmtId="0" fontId="52" fillId="0" borderId="126" xfId="4" applyFont="1" applyBorder="1" applyAlignment="1">
      <alignment vertical="center"/>
    </xf>
    <xf numFmtId="49" fontId="52" fillId="0" borderId="126" xfId="4" applyNumberFormat="1" applyFont="1" applyBorder="1" applyAlignment="1">
      <alignment horizontal="center" vertical="center"/>
    </xf>
    <xf numFmtId="193" fontId="52" fillId="0" borderId="130" xfId="4" applyNumberFormat="1" applyFont="1" applyBorder="1" applyAlignment="1">
      <alignment horizontal="center" vertical="center"/>
    </xf>
    <xf numFmtId="0" fontId="53" fillId="0" borderId="132" xfId="4" applyFont="1" applyBorder="1" applyAlignment="1">
      <alignment horizontal="center" vertical="center"/>
    </xf>
    <xf numFmtId="49" fontId="52" fillId="0" borderId="126" xfId="4" applyNumberFormat="1" applyFont="1" applyBorder="1" applyAlignment="1">
      <alignment horizontal="center" vertical="center" wrapText="1"/>
    </xf>
    <xf numFmtId="193" fontId="52" fillId="0" borderId="127" xfId="4" applyNumberFormat="1" applyFont="1" applyBorder="1" applyAlignment="1">
      <alignment horizontal="center" vertical="center"/>
    </xf>
    <xf numFmtId="193" fontId="52" fillId="0" borderId="136" xfId="4" applyNumberFormat="1" applyFont="1" applyBorder="1" applyAlignment="1">
      <alignment horizontal="center" vertical="center"/>
    </xf>
    <xf numFmtId="193" fontId="52" fillId="0" borderId="10" xfId="4" applyNumberFormat="1" applyFont="1" applyBorder="1" applyAlignment="1">
      <alignment horizontal="center" vertical="center"/>
    </xf>
    <xf numFmtId="176" fontId="73" fillId="0" borderId="127" xfId="0" applyFont="1" applyBorder="1" applyAlignment="1">
      <alignment horizontal="center" vertical="center"/>
    </xf>
    <xf numFmtId="176" fontId="73" fillId="0" borderId="10" xfId="0" applyFont="1" applyBorder="1" applyAlignment="1">
      <alignment horizontal="center" vertical="center"/>
    </xf>
    <xf numFmtId="176" fontId="73" fillId="0" borderId="135" xfId="0" applyFont="1" applyBorder="1" applyAlignment="1" applyProtection="1">
      <alignment horizontal="left" vertical="center"/>
      <protection locked="0"/>
    </xf>
    <xf numFmtId="176" fontId="94" fillId="0" borderId="135" xfId="0" applyFont="1" applyBorder="1">
      <alignment vertical="center"/>
    </xf>
    <xf numFmtId="0" fontId="34" fillId="0" borderId="0" xfId="29" applyFont="1">
      <alignment vertical="center"/>
    </xf>
    <xf numFmtId="0" fontId="64" fillId="0" borderId="126" xfId="17" applyFont="1" applyBorder="1" applyAlignment="1">
      <alignment horizontal="center" vertical="center" wrapText="1"/>
    </xf>
    <xf numFmtId="0" fontId="64" fillId="0" borderId="126" xfId="17" applyFont="1" applyBorder="1" applyAlignment="1">
      <alignment horizontal="left" vertical="center" wrapText="1"/>
    </xf>
    <xf numFmtId="0" fontId="33" fillId="0" borderId="126" xfId="17" applyFont="1" applyBorder="1" applyAlignment="1">
      <alignment horizontal="center" vertical="center"/>
    </xf>
    <xf numFmtId="0" fontId="65" fillId="0" borderId="126" xfId="17" applyFont="1" applyBorder="1" applyAlignment="1">
      <alignment horizontal="center" vertical="center"/>
    </xf>
    <xf numFmtId="0" fontId="66" fillId="2" borderId="0" xfId="29" applyFont="1" applyFill="1" applyAlignment="1">
      <alignment horizontal="left" vertical="center"/>
    </xf>
    <xf numFmtId="0" fontId="1" fillId="2" borderId="0" xfId="29" applyFill="1">
      <alignment vertical="center"/>
    </xf>
    <xf numFmtId="0" fontId="67" fillId="0" borderId="0" xfId="17" applyFont="1" applyAlignment="1">
      <alignment horizontal="center"/>
    </xf>
    <xf numFmtId="0" fontId="8" fillId="0" borderId="0" xfId="29" applyFont="1" applyAlignment="1">
      <alignment horizontal="right"/>
    </xf>
    <xf numFmtId="0" fontId="1" fillId="2" borderId="28" xfId="29" applyFill="1" applyBorder="1" applyAlignment="1">
      <alignment horizontal="center" vertical="center" wrapText="1"/>
    </xf>
    <xf numFmtId="0" fontId="12" fillId="0" borderId="29" xfId="29" applyFont="1" applyBorder="1" applyAlignment="1">
      <alignment horizontal="center" vertical="center" wrapText="1"/>
    </xf>
    <xf numFmtId="0" fontId="7" fillId="0" borderId="29" xfId="29" applyFont="1" applyBorder="1" applyAlignment="1">
      <alignment horizontal="center" vertical="center" wrapText="1"/>
    </xf>
    <xf numFmtId="0" fontId="1" fillId="0" borderId="29" xfId="29" applyBorder="1" applyAlignment="1">
      <alignment horizontal="center" vertical="center" wrapText="1"/>
    </xf>
    <xf numFmtId="0" fontId="1" fillId="0" borderId="30" xfId="29" applyBorder="1" applyAlignment="1">
      <alignment horizontal="center" vertical="center" wrapText="1"/>
    </xf>
    <xf numFmtId="0" fontId="1" fillId="0" borderId="31" xfId="29" applyBorder="1" applyAlignment="1">
      <alignment horizontal="center" vertical="center" wrapText="1"/>
    </xf>
    <xf numFmtId="0" fontId="1" fillId="0" borderId="32" xfId="29" applyBorder="1" applyAlignment="1">
      <alignment horizontal="center" vertical="center" wrapText="1"/>
    </xf>
    <xf numFmtId="0" fontId="1" fillId="0" borderId="31" xfId="29" applyBorder="1" applyAlignment="1">
      <alignment horizontal="center" vertical="center" wrapText="1"/>
    </xf>
    <xf numFmtId="0" fontId="1" fillId="0" borderId="0" xfId="29" applyAlignment="1">
      <alignment horizontal="left" vertical="top" wrapText="1"/>
    </xf>
    <xf numFmtId="0" fontId="1" fillId="2" borderId="33" xfId="29" applyFill="1" applyBorder="1" applyAlignment="1">
      <alignment horizontal="center" vertical="center" wrapText="1"/>
    </xf>
    <xf numFmtId="0" fontId="1" fillId="0" borderId="138" xfId="29" applyBorder="1" applyAlignment="1">
      <alignment horizontal="center" vertical="center" textRotation="255"/>
    </xf>
    <xf numFmtId="0" fontId="1" fillId="0" borderId="139" xfId="29" applyBorder="1" applyAlignment="1">
      <alignment horizontal="center" vertical="center" textRotation="255"/>
    </xf>
    <xf numFmtId="0" fontId="1" fillId="0" borderId="138" xfId="29" applyBorder="1" applyAlignment="1">
      <alignment horizontal="center" vertical="center" textRotation="255" wrapText="1"/>
    </xf>
    <xf numFmtId="0" fontId="1" fillId="0" borderId="140" xfId="29" applyBorder="1" applyAlignment="1">
      <alignment horizontal="center" vertical="center" textRotation="255" wrapText="1"/>
    </xf>
    <xf numFmtId="0" fontId="1" fillId="0" borderId="141" xfId="29" applyBorder="1" applyAlignment="1">
      <alignment horizontal="center" vertical="center" textRotation="255" wrapText="1"/>
    </xf>
    <xf numFmtId="0" fontId="1" fillId="2" borderId="36" xfId="29" applyFill="1" applyBorder="1" applyAlignment="1">
      <alignment horizontal="center" vertical="center"/>
    </xf>
    <xf numFmtId="0" fontId="5" fillId="0" borderId="37" xfId="29" applyFont="1" applyBorder="1" applyAlignment="1">
      <alignment horizontal="right" vertical="center"/>
    </xf>
    <xf numFmtId="0" fontId="5" fillId="0" borderId="8" xfId="29" applyFont="1" applyBorder="1" applyAlignment="1">
      <alignment horizontal="right" vertical="center"/>
    </xf>
    <xf numFmtId="0" fontId="65" fillId="0" borderId="37" xfId="29" applyFont="1" applyBorder="1" applyAlignment="1">
      <alignment horizontal="right" vertical="center"/>
    </xf>
    <xf numFmtId="49" fontId="5" fillId="0" borderId="9" xfId="29" applyNumberFormat="1" applyFont="1" applyBorder="1" applyAlignment="1">
      <alignment horizontal="right" vertical="center"/>
    </xf>
    <xf numFmtId="49" fontId="5" fillId="0" borderId="7" xfId="29" applyNumberFormat="1" applyFont="1" applyBorder="1" applyAlignment="1">
      <alignment horizontal="right" vertical="center"/>
    </xf>
    <xf numFmtId="0" fontId="5" fillId="0" borderId="9" xfId="29" applyFont="1" applyBorder="1" applyAlignment="1">
      <alignment horizontal="right" vertical="center"/>
    </xf>
    <xf numFmtId="0" fontId="1" fillId="2" borderId="142" xfId="29" applyFill="1" applyBorder="1" applyAlignment="1">
      <alignment horizontal="center" vertical="center"/>
    </xf>
    <xf numFmtId="0" fontId="5" fillId="2" borderId="143" xfId="29" applyFont="1" applyFill="1" applyBorder="1" applyAlignment="1">
      <alignment horizontal="right" vertical="center"/>
    </xf>
    <xf numFmtId="0" fontId="5" fillId="2" borderId="131" xfId="29" applyFont="1" applyFill="1" applyBorder="1" applyAlignment="1">
      <alignment horizontal="right" vertical="center"/>
    </xf>
    <xf numFmtId="0" fontId="5" fillId="0" borderId="143" xfId="29" applyFont="1" applyBorder="1" applyAlignment="1">
      <alignment horizontal="right" vertical="center"/>
    </xf>
    <xf numFmtId="49" fontId="5" fillId="2" borderId="132" xfId="29" applyNumberFormat="1" applyFont="1" applyFill="1" applyBorder="1" applyAlignment="1">
      <alignment horizontal="right" vertical="center"/>
    </xf>
    <xf numFmtId="49" fontId="5" fillId="2" borderId="130" xfId="29" applyNumberFormat="1" applyFont="1" applyFill="1" applyBorder="1" applyAlignment="1">
      <alignment horizontal="right" vertical="center"/>
    </xf>
    <xf numFmtId="0" fontId="5" fillId="2" borderId="132" xfId="29" applyFont="1" applyFill="1" applyBorder="1" applyAlignment="1">
      <alignment horizontal="right" vertical="center"/>
    </xf>
    <xf numFmtId="49" fontId="5" fillId="0" borderId="132" xfId="29" applyNumberFormat="1" applyFont="1" applyBorder="1" applyAlignment="1">
      <alignment horizontal="right" vertical="center"/>
    </xf>
    <xf numFmtId="49" fontId="5" fillId="0" borderId="130" xfId="29" applyNumberFormat="1" applyFont="1" applyBorder="1" applyAlignment="1">
      <alignment horizontal="right" vertical="center"/>
    </xf>
    <xf numFmtId="0" fontId="5" fillId="0" borderId="132" xfId="29" applyFont="1" applyBorder="1" applyAlignment="1">
      <alignment horizontal="right" vertical="center"/>
    </xf>
    <xf numFmtId="49" fontId="1" fillId="0" borderId="132" xfId="29" applyNumberFormat="1" applyBorder="1" applyAlignment="1">
      <alignment horizontal="right" vertical="center"/>
    </xf>
    <xf numFmtId="49" fontId="1" fillId="0" borderId="130" xfId="29" applyNumberFormat="1" applyBorder="1" applyAlignment="1">
      <alignment horizontal="right" vertical="center"/>
    </xf>
    <xf numFmtId="0" fontId="5" fillId="2" borderId="142" xfId="29" applyFont="1" applyFill="1" applyBorder="1" applyAlignment="1">
      <alignment horizontal="center" vertical="center"/>
    </xf>
    <xf numFmtId="0" fontId="5" fillId="2" borderId="144" xfId="29" applyFont="1" applyFill="1" applyBorder="1" applyAlignment="1">
      <alignment horizontal="center" vertical="center"/>
    </xf>
    <xf numFmtId="0" fontId="5" fillId="0" borderId="142" xfId="29" applyFont="1" applyBorder="1" applyAlignment="1">
      <alignment horizontal="center" vertical="center"/>
    </xf>
    <xf numFmtId="0" fontId="5" fillId="0" borderId="131" xfId="29" applyFont="1" applyBorder="1" applyAlignment="1">
      <alignment horizontal="center" vertical="center"/>
    </xf>
    <xf numFmtId="0" fontId="5" fillId="0" borderId="144" xfId="29" applyFont="1" applyBorder="1" applyAlignment="1">
      <alignment horizontal="center" vertical="center"/>
    </xf>
    <xf numFmtId="49" fontId="1" fillId="2" borderId="132" xfId="29" applyNumberFormat="1" applyFill="1" applyBorder="1" applyAlignment="1">
      <alignment horizontal="right" vertical="center"/>
    </xf>
    <xf numFmtId="49" fontId="1" fillId="2" borderId="130" xfId="29" applyNumberFormat="1" applyFill="1" applyBorder="1" applyAlignment="1">
      <alignment horizontal="right" vertical="center"/>
    </xf>
    <xf numFmtId="0" fontId="5" fillId="2" borderId="131" xfId="29" applyFont="1" applyFill="1" applyBorder="1" applyAlignment="1">
      <alignment horizontal="center" vertical="center"/>
    </xf>
    <xf numFmtId="49" fontId="5" fillId="2" borderId="132" xfId="29" applyNumberFormat="1" applyFont="1" applyFill="1" applyBorder="1" applyAlignment="1">
      <alignment horizontal="right" vertical="center" shrinkToFit="1"/>
    </xf>
    <xf numFmtId="49" fontId="5" fillId="2" borderId="130" xfId="29" applyNumberFormat="1" applyFont="1" applyFill="1" applyBorder="1" applyAlignment="1">
      <alignment horizontal="right" vertical="center" shrinkToFit="1"/>
    </xf>
    <xf numFmtId="0" fontId="5" fillId="2" borderId="143" xfId="29" applyFont="1" applyFill="1" applyBorder="1" applyAlignment="1">
      <alignment horizontal="right" vertical="center" wrapText="1"/>
    </xf>
    <xf numFmtId="0" fontId="1" fillId="2" borderId="145" xfId="29" applyFill="1" applyBorder="1" applyAlignment="1">
      <alignment horizontal="center" vertical="center"/>
    </xf>
    <xf numFmtId="0" fontId="5" fillId="2" borderId="138" xfId="29" applyFont="1" applyFill="1" applyBorder="1" applyAlignment="1">
      <alignment horizontal="right" vertical="center"/>
    </xf>
    <xf numFmtId="0" fontId="5" fillId="2" borderId="139" xfId="29" applyFont="1" applyFill="1" applyBorder="1" applyAlignment="1">
      <alignment horizontal="right" vertical="center"/>
    </xf>
    <xf numFmtId="0" fontId="5" fillId="0" borderId="138" xfId="29" applyFont="1" applyBorder="1" applyAlignment="1">
      <alignment horizontal="right" vertical="center"/>
    </xf>
    <xf numFmtId="49" fontId="5" fillId="2" borderId="140" xfId="29" applyNumberFormat="1" applyFont="1" applyFill="1" applyBorder="1" applyAlignment="1">
      <alignment horizontal="right" vertical="center"/>
    </xf>
    <xf numFmtId="49" fontId="5" fillId="2" borderId="141" xfId="29" applyNumberFormat="1" applyFont="1" applyFill="1" applyBorder="1" applyAlignment="1">
      <alignment horizontal="right" vertical="center"/>
    </xf>
    <xf numFmtId="0" fontId="5" fillId="2" borderId="146" xfId="29" applyFont="1" applyFill="1" applyBorder="1" applyAlignment="1">
      <alignment horizontal="right" vertical="center"/>
    </xf>
    <xf numFmtId="0" fontId="1" fillId="2" borderId="0" xfId="29" applyFill="1" applyAlignment="1">
      <alignment horizontal="center" vertical="center"/>
    </xf>
    <xf numFmtId="0" fontId="66" fillId="2" borderId="0" xfId="29" applyFont="1" applyFill="1">
      <alignment vertical="center"/>
    </xf>
    <xf numFmtId="0" fontId="71" fillId="2" borderId="0" xfId="29" applyFont="1" applyFill="1" applyAlignment="1"/>
    <xf numFmtId="0" fontId="8" fillId="2" borderId="0" xfId="29" applyFont="1" applyFill="1" applyAlignment="1"/>
    <xf numFmtId="0" fontId="8" fillId="2" borderId="0" xfId="29" applyFont="1" applyFill="1" applyAlignment="1">
      <alignment horizontal="right"/>
    </xf>
    <xf numFmtId="0" fontId="8" fillId="2" borderId="42" xfId="29" applyFont="1" applyFill="1" applyBorder="1" applyAlignment="1">
      <alignment horizontal="right"/>
    </xf>
    <xf numFmtId="0" fontId="5" fillId="2" borderId="43" xfId="29" applyFont="1" applyFill="1" applyBorder="1" applyAlignment="1">
      <alignment horizontal="center" vertical="center" wrapText="1"/>
    </xf>
    <xf numFmtId="0" fontId="1" fillId="0" borderId="43" xfId="29" applyBorder="1" applyAlignment="1">
      <alignment horizontal="center" vertical="center" wrapText="1"/>
    </xf>
    <xf numFmtId="0" fontId="1" fillId="0" borderId="44" xfId="29" applyBorder="1" applyAlignment="1">
      <alignment horizontal="center" vertical="center"/>
    </xf>
    <xf numFmtId="0" fontId="1" fillId="0" borderId="32" xfId="29" applyBorder="1" applyAlignment="1">
      <alignment horizontal="center" vertical="center"/>
    </xf>
    <xf numFmtId="0" fontId="1" fillId="0" borderId="43" xfId="29" applyBorder="1" applyAlignment="1">
      <alignment horizontal="center" vertical="center" wrapText="1"/>
    </xf>
    <xf numFmtId="0" fontId="1" fillId="0" borderId="45" xfId="29" applyBorder="1" applyAlignment="1">
      <alignment horizontal="center" vertical="center" wrapText="1"/>
    </xf>
    <xf numFmtId="0" fontId="5" fillId="2" borderId="142" xfId="29" applyFont="1" applyFill="1" applyBorder="1" applyAlignment="1">
      <alignment horizontal="center" vertical="center" wrapText="1"/>
    </xf>
    <xf numFmtId="0" fontId="1" fillId="0" borderId="147" xfId="29" applyBorder="1" applyAlignment="1">
      <alignment horizontal="center" vertical="center" textRotation="255" wrapText="1"/>
    </xf>
    <xf numFmtId="0" fontId="1" fillId="0" borderId="131" xfId="29" applyBorder="1" applyAlignment="1">
      <alignment horizontal="center" vertical="center"/>
    </xf>
    <xf numFmtId="0" fontId="1" fillId="0" borderId="143" xfId="29" applyBorder="1" applyAlignment="1">
      <alignment horizontal="center" vertical="center" textRotation="255" wrapText="1"/>
    </xf>
    <xf numFmtId="0" fontId="1" fillId="0" borderId="131" xfId="29" applyBorder="1" applyAlignment="1">
      <alignment horizontal="center" vertical="center" textRotation="255" wrapText="1"/>
    </xf>
    <xf numFmtId="0" fontId="1" fillId="0" borderId="135" xfId="29" applyBorder="1" applyAlignment="1">
      <alignment horizontal="center" vertical="center" textRotation="255" wrapText="1"/>
    </xf>
    <xf numFmtId="0" fontId="7" fillId="0" borderId="148" xfId="29" applyFont="1" applyBorder="1" applyAlignment="1">
      <alignment horizontal="center" vertical="center" textRotation="255" wrapText="1"/>
    </xf>
    <xf numFmtId="0" fontId="5" fillId="2" borderId="145" xfId="29" applyFont="1" applyFill="1" applyBorder="1" applyAlignment="1">
      <alignment horizontal="center" vertical="center" wrapText="1"/>
    </xf>
    <xf numFmtId="0" fontId="1" fillId="0" borderId="46" xfId="29" applyBorder="1" applyAlignment="1">
      <alignment horizontal="center" vertical="center" textRotation="255" wrapText="1"/>
    </xf>
    <xf numFmtId="0" fontId="1" fillId="0" borderId="140" xfId="29" applyBorder="1" applyAlignment="1">
      <alignment horizontal="center" vertical="center"/>
    </xf>
    <xf numFmtId="0" fontId="1" fillId="0" borderId="149" xfId="29" applyBorder="1" applyAlignment="1">
      <alignment horizontal="center" vertical="center"/>
    </xf>
    <xf numFmtId="0" fontId="7" fillId="0" borderId="149" xfId="29" applyFont="1" applyBorder="1" applyAlignment="1">
      <alignment horizontal="center" vertical="center" shrinkToFit="1"/>
    </xf>
    <xf numFmtId="0" fontId="1" fillId="0" borderId="141" xfId="29" applyBorder="1" applyAlignment="1">
      <alignment horizontal="center" vertical="center" wrapText="1"/>
    </xf>
    <xf numFmtId="0" fontId="1" fillId="0" borderId="138" xfId="29" applyBorder="1" applyAlignment="1">
      <alignment horizontal="center" vertical="center" textRotation="255" wrapText="1"/>
    </xf>
    <xf numFmtId="0" fontId="1" fillId="0" borderId="139" xfId="29" applyBorder="1" applyAlignment="1">
      <alignment horizontal="center" vertical="center" textRotation="255" wrapText="1"/>
    </xf>
    <xf numFmtId="0" fontId="1" fillId="0" borderId="42" xfId="29" applyBorder="1" applyAlignment="1">
      <alignment horizontal="center" vertical="center" textRotation="255" wrapText="1"/>
    </xf>
    <xf numFmtId="0" fontId="7" fillId="0" borderId="48" xfId="29" applyFont="1" applyBorder="1" applyAlignment="1">
      <alignment horizontal="center" vertical="center" textRotation="255" wrapText="1"/>
    </xf>
    <xf numFmtId="0" fontId="1" fillId="0" borderId="36" xfId="29" applyBorder="1" applyAlignment="1">
      <alignment horizontal="center" vertical="center"/>
    </xf>
    <xf numFmtId="0" fontId="5" fillId="0" borderId="10" xfId="29" applyFont="1" applyBorder="1" applyAlignment="1">
      <alignment horizontal="right" vertical="center"/>
    </xf>
    <xf numFmtId="0" fontId="5" fillId="0" borderId="7" xfId="29" applyFont="1" applyBorder="1" applyAlignment="1">
      <alignment horizontal="right" vertical="center"/>
    </xf>
    <xf numFmtId="0" fontId="5" fillId="0" borderId="131" xfId="29" applyFont="1" applyBorder="1" applyAlignment="1">
      <alignment horizontal="right" vertical="center"/>
    </xf>
    <xf numFmtId="0" fontId="72" fillId="0" borderId="49" xfId="29" applyFont="1" applyBorder="1" applyAlignment="1">
      <alignment horizontal="right" vertical="center"/>
    </xf>
    <xf numFmtId="0" fontId="72" fillId="0" borderId="50" xfId="29" applyFont="1" applyBorder="1" applyAlignment="1">
      <alignment horizontal="right" vertical="center"/>
    </xf>
    <xf numFmtId="0" fontId="72" fillId="0" borderId="37" xfId="29" applyFont="1" applyBorder="1" applyAlignment="1">
      <alignment horizontal="right" vertical="center"/>
    </xf>
    <xf numFmtId="0" fontId="1" fillId="0" borderId="51" xfId="29" applyBorder="1">
      <alignment vertical="center"/>
    </xf>
    <xf numFmtId="0" fontId="5" fillId="2" borderId="37" xfId="29" applyFont="1" applyFill="1" applyBorder="1" applyAlignment="1">
      <alignment horizontal="right" vertical="center"/>
    </xf>
    <xf numFmtId="0" fontId="5" fillId="2" borderId="126" xfId="29" applyFont="1" applyFill="1" applyBorder="1" applyAlignment="1">
      <alignment horizontal="right" vertical="center"/>
    </xf>
    <xf numFmtId="0" fontId="5" fillId="2" borderId="130" xfId="29" applyFont="1" applyFill="1" applyBorder="1" applyAlignment="1">
      <alignment horizontal="right" vertical="center"/>
    </xf>
    <xf numFmtId="182" fontId="5" fillId="2" borderId="143" xfId="29" applyNumberFormat="1" applyFont="1" applyFill="1" applyBorder="1" applyAlignment="1">
      <alignment horizontal="right" vertical="center"/>
    </xf>
    <xf numFmtId="0" fontId="72" fillId="2" borderId="49" xfId="29" applyFont="1" applyFill="1" applyBorder="1" applyAlignment="1">
      <alignment horizontal="right" vertical="center"/>
    </xf>
    <xf numFmtId="0" fontId="72" fillId="2" borderId="50" xfId="29" applyFont="1" applyFill="1" applyBorder="1" applyAlignment="1">
      <alignment horizontal="right" vertical="center"/>
    </xf>
    <xf numFmtId="0" fontId="72" fillId="2" borderId="143" xfId="29" applyFont="1" applyFill="1" applyBorder="1" applyAlignment="1">
      <alignment horizontal="right" vertical="center"/>
    </xf>
    <xf numFmtId="0" fontId="73" fillId="0" borderId="51" xfId="29" applyFont="1" applyBorder="1" applyAlignment="1">
      <alignment horizontal="center" vertical="center"/>
    </xf>
    <xf numFmtId="0" fontId="72" fillId="2" borderId="150" xfId="29" applyFont="1" applyFill="1" applyBorder="1" applyAlignment="1">
      <alignment horizontal="right" vertical="center"/>
    </xf>
    <xf numFmtId="0" fontId="72" fillId="2" borderId="144" xfId="29" applyFont="1" applyFill="1" applyBorder="1" applyAlignment="1">
      <alignment horizontal="right" vertical="center"/>
    </xf>
    <xf numFmtId="182" fontId="5" fillId="2" borderId="143" xfId="29" applyNumberFormat="1" applyFont="1" applyFill="1" applyBorder="1" applyAlignment="1" applyProtection="1">
      <alignment horizontal="right" vertical="center"/>
      <protection locked="0"/>
    </xf>
    <xf numFmtId="0" fontId="72" fillId="0" borderId="143" xfId="29" applyFont="1" applyBorder="1" applyAlignment="1">
      <alignment horizontal="right" vertical="center"/>
    </xf>
    <xf numFmtId="0" fontId="5" fillId="2" borderId="144" xfId="29" applyFont="1" applyFill="1" applyBorder="1" applyAlignment="1">
      <alignment horizontal="right" vertical="center"/>
    </xf>
    <xf numFmtId="0" fontId="72" fillId="2" borderId="151" xfId="29" applyFont="1" applyFill="1" applyBorder="1" applyAlignment="1">
      <alignment horizontal="right" vertical="center"/>
    </xf>
    <xf numFmtId="0" fontId="72" fillId="2" borderId="152" xfId="29" applyFont="1" applyFill="1" applyBorder="1" applyAlignment="1">
      <alignment horizontal="right" vertical="center"/>
    </xf>
    <xf numFmtId="182" fontId="5" fillId="2" borderId="138" xfId="29" applyNumberFormat="1" applyFont="1" applyFill="1" applyBorder="1" applyAlignment="1">
      <alignment horizontal="right" vertical="center"/>
    </xf>
    <xf numFmtId="0" fontId="5" fillId="2" borderId="140" xfId="29" applyFont="1" applyFill="1" applyBorder="1" applyAlignment="1">
      <alignment horizontal="right" vertical="center"/>
    </xf>
    <xf numFmtId="0" fontId="5" fillId="2" borderId="149" xfId="29" applyFont="1" applyFill="1" applyBorder="1" applyAlignment="1">
      <alignment horizontal="right" vertical="center"/>
    </xf>
    <xf numFmtId="0" fontId="5" fillId="2" borderId="141" xfId="29" applyFont="1" applyFill="1" applyBorder="1" applyAlignment="1">
      <alignment horizontal="right" vertical="center"/>
    </xf>
    <xf numFmtId="0" fontId="72" fillId="2" borderId="146" xfId="29" applyFont="1" applyFill="1" applyBorder="1" applyAlignment="1">
      <alignment horizontal="right" vertical="center"/>
    </xf>
    <xf numFmtId="0" fontId="72" fillId="2" borderId="153" xfId="29" applyFont="1" applyFill="1" applyBorder="1" applyAlignment="1">
      <alignment horizontal="right" vertical="center"/>
    </xf>
    <xf numFmtId="0" fontId="72" fillId="2" borderId="138" xfId="29" applyFont="1" applyFill="1" applyBorder="1" applyAlignment="1">
      <alignment horizontal="right" vertical="center"/>
    </xf>
    <xf numFmtId="0" fontId="7" fillId="2" borderId="0" xfId="29" applyFont="1" applyFill="1">
      <alignment vertical="center"/>
    </xf>
    <xf numFmtId="0" fontId="33" fillId="0" borderId="57" xfId="23" applyFont="1" applyBorder="1" applyAlignment="1">
      <alignment horizontal="right"/>
    </xf>
    <xf numFmtId="0" fontId="33" fillId="0" borderId="44" xfId="23" applyFont="1" applyBorder="1" applyAlignment="1">
      <alignment horizontal="right"/>
    </xf>
    <xf numFmtId="193" fontId="33" fillId="0" borderId="58" xfId="23" applyNumberFormat="1" applyFont="1" applyBorder="1" applyAlignment="1">
      <alignment horizontal="right"/>
    </xf>
    <xf numFmtId="38" fontId="33" fillId="0" borderId="31" xfId="24" applyFont="1" applyFill="1" applyBorder="1" applyAlignment="1">
      <alignment horizontal="right"/>
    </xf>
    <xf numFmtId="38" fontId="33" fillId="0" borderId="44" xfId="24" applyFont="1" applyFill="1" applyBorder="1" applyAlignment="1">
      <alignment horizontal="right"/>
    </xf>
    <xf numFmtId="0" fontId="33" fillId="0" borderId="52" xfId="23" applyFont="1" applyBorder="1" applyAlignment="1">
      <alignment horizontal="right"/>
    </xf>
    <xf numFmtId="0" fontId="33" fillId="0" borderId="5" xfId="23" applyFont="1" applyBorder="1" applyAlignment="1">
      <alignment horizontal="right"/>
    </xf>
    <xf numFmtId="193" fontId="33" fillId="0" borderId="59" xfId="23" applyNumberFormat="1" applyFont="1" applyBorder="1" applyAlignment="1">
      <alignment horizontal="right"/>
    </xf>
    <xf numFmtId="38" fontId="33" fillId="0" borderId="13" xfId="24" applyFont="1" applyBorder="1" applyAlignment="1">
      <alignment horizontal="right"/>
    </xf>
    <xf numFmtId="38" fontId="33" fillId="0" borderId="5" xfId="24" applyFont="1" applyBorder="1" applyAlignment="1">
      <alignment horizontal="right"/>
    </xf>
    <xf numFmtId="0" fontId="33" fillId="0" borderId="41" xfId="23" applyFont="1" applyBorder="1" applyAlignment="1">
      <alignment horizontal="right"/>
    </xf>
    <xf numFmtId="0" fontId="33" fillId="0" borderId="47" xfId="23" applyFont="1" applyBorder="1" applyAlignment="1">
      <alignment horizontal="right"/>
    </xf>
    <xf numFmtId="193" fontId="33" fillId="0" borderId="60" xfId="23" applyNumberFormat="1" applyFont="1" applyBorder="1" applyAlignment="1">
      <alignment horizontal="right"/>
    </xf>
    <xf numFmtId="38" fontId="33" fillId="0" borderId="35" xfId="24" applyFont="1" applyBorder="1" applyAlignment="1">
      <alignment horizontal="right"/>
    </xf>
    <xf numFmtId="38" fontId="33" fillId="0" borderId="47" xfId="24" applyFont="1" applyBorder="1" applyAlignment="1">
      <alignment horizontal="right"/>
    </xf>
    <xf numFmtId="194" fontId="33" fillId="0" borderId="59" xfId="23" applyNumberFormat="1" applyFont="1" applyBorder="1" applyAlignment="1">
      <alignment horizontal="right"/>
    </xf>
    <xf numFmtId="0" fontId="33" fillId="0" borderId="31" xfId="23" applyFont="1" applyBorder="1" applyAlignment="1">
      <alignment horizontal="right"/>
    </xf>
    <xf numFmtId="189" fontId="33" fillId="0" borderId="59" xfId="23" applyNumberFormat="1" applyFont="1" applyBorder="1" applyAlignment="1">
      <alignment horizontal="right"/>
    </xf>
    <xf numFmtId="0" fontId="33" fillId="0" borderId="13" xfId="23" applyFont="1" applyBorder="1" applyAlignment="1">
      <alignment horizontal="right"/>
    </xf>
    <xf numFmtId="0" fontId="33" fillId="0" borderId="59" xfId="23" applyFont="1" applyBorder="1" applyAlignment="1">
      <alignment horizontal="right"/>
    </xf>
    <xf numFmtId="195" fontId="33" fillId="0" borderId="59" xfId="23" applyNumberFormat="1" applyFont="1" applyBorder="1" applyAlignment="1">
      <alignment horizontal="right"/>
    </xf>
    <xf numFmtId="189" fontId="33" fillId="0" borderId="59" xfId="24" applyNumberFormat="1" applyFont="1" applyBorder="1" applyAlignment="1">
      <alignment horizontal="right"/>
    </xf>
    <xf numFmtId="194" fontId="33" fillId="0" borderId="60" xfId="23" applyNumberFormat="1" applyFont="1" applyBorder="1" applyAlignment="1">
      <alignment horizontal="right"/>
    </xf>
    <xf numFmtId="0" fontId="33" fillId="0" borderId="35" xfId="23" applyFont="1" applyBorder="1" applyAlignment="1">
      <alignment horizontal="right"/>
    </xf>
    <xf numFmtId="189" fontId="33" fillId="0" borderId="60" xfId="23" applyNumberFormat="1" applyFont="1" applyBorder="1" applyAlignment="1">
      <alignment horizontal="right"/>
    </xf>
    <xf numFmtId="0" fontId="33" fillId="0" borderId="0" xfId="23" applyFont="1" applyAlignment="1">
      <alignment horizontal="right"/>
    </xf>
    <xf numFmtId="49" fontId="33" fillId="0" borderId="0" xfId="23" applyNumberFormat="1" applyFont="1" applyAlignment="1">
      <alignment horizontal="right"/>
    </xf>
    <xf numFmtId="38" fontId="33" fillId="0" borderId="31" xfId="24" applyFont="1" applyBorder="1" applyAlignment="1">
      <alignment horizontal="right"/>
    </xf>
    <xf numFmtId="38" fontId="33" fillId="0" borderId="44" xfId="24" applyFont="1" applyBorder="1" applyAlignment="1">
      <alignment horizontal="right"/>
    </xf>
    <xf numFmtId="189" fontId="33" fillId="0" borderId="58" xfId="23" applyNumberFormat="1" applyFont="1" applyBorder="1" applyAlignment="1">
      <alignment horizontal="right"/>
    </xf>
    <xf numFmtId="0" fontId="33" fillId="0" borderId="60" xfId="23" applyFont="1" applyBorder="1" applyAlignment="1">
      <alignment horizontal="right"/>
    </xf>
    <xf numFmtId="194" fontId="33" fillId="0" borderId="58" xfId="23" applyNumberFormat="1" applyFont="1" applyBorder="1" applyAlignment="1">
      <alignment horizontal="right"/>
    </xf>
    <xf numFmtId="38" fontId="7" fillId="0" borderId="5" xfId="1" applyFont="1" applyFill="1" applyBorder="1" applyAlignment="1">
      <alignment horizontal="right" vertical="center"/>
    </xf>
    <xf numFmtId="38" fontId="7" fillId="0" borderId="5" xfId="1" applyFont="1" applyFill="1" applyBorder="1" applyAlignment="1">
      <alignment horizontal="right" vertical="center" shrinkToFit="1"/>
    </xf>
    <xf numFmtId="0" fontId="7" fillId="0" borderId="1" xfId="3" applyFont="1" applyBorder="1" applyAlignment="1">
      <alignment horizontal="center" vertical="center"/>
    </xf>
    <xf numFmtId="0" fontId="7" fillId="0" borderId="6" xfId="3" applyFont="1" applyBorder="1" applyAlignment="1">
      <alignment horizontal="center" vertical="center"/>
    </xf>
    <xf numFmtId="0" fontId="7" fillId="0" borderId="10" xfId="3" applyFont="1" applyBorder="1" applyAlignment="1">
      <alignment horizontal="center" vertical="center"/>
    </xf>
    <xf numFmtId="0" fontId="7" fillId="0" borderId="5" xfId="3" applyFont="1" applyBorder="1" applyAlignment="1" applyProtection="1">
      <alignment horizontal="center" vertical="center"/>
      <protection locked="0"/>
    </xf>
    <xf numFmtId="0" fontId="24" fillId="0" borderId="126" xfId="4" applyFont="1" applyBorder="1" applyAlignment="1">
      <alignment horizontal="center" vertical="center"/>
    </xf>
    <xf numFmtId="57" fontId="24" fillId="0" borderId="126" xfId="4" applyNumberFormat="1" applyFont="1" applyBorder="1" applyAlignment="1">
      <alignment horizontal="center" vertical="center"/>
    </xf>
    <xf numFmtId="0" fontId="24" fillId="0" borderId="132" xfId="4" applyFont="1" applyBorder="1" applyAlignment="1">
      <alignment horizontal="center" vertical="center"/>
    </xf>
    <xf numFmtId="183" fontId="25" fillId="0" borderId="132" xfId="9" applyNumberFormat="1" applyFont="1" applyFill="1" applyBorder="1" applyAlignment="1">
      <alignment vertical="center"/>
    </xf>
    <xf numFmtId="183" fontId="25" fillId="0" borderId="126" xfId="9" applyNumberFormat="1" applyFont="1" applyFill="1" applyBorder="1" applyAlignment="1">
      <alignment vertical="center"/>
    </xf>
    <xf numFmtId="184" fontId="25" fillId="0" borderId="126" xfId="10" applyNumberFormat="1" applyFont="1" applyBorder="1" applyAlignment="1">
      <alignment horizontal="right" vertical="center" wrapText="1"/>
    </xf>
    <xf numFmtId="0" fontId="24" fillId="0" borderId="126" xfId="4" applyFont="1" applyBorder="1" applyAlignment="1">
      <alignment vertical="center"/>
    </xf>
    <xf numFmtId="0" fontId="24" fillId="0" borderId="127" xfId="4" applyFont="1" applyBorder="1" applyAlignment="1">
      <alignment horizontal="center" vertical="center"/>
    </xf>
    <xf numFmtId="183" fontId="24" fillId="2" borderId="127" xfId="9" applyNumberFormat="1" applyFont="1" applyFill="1" applyBorder="1" applyAlignment="1">
      <alignment horizontal="right" vertical="center"/>
    </xf>
    <xf numFmtId="183" fontId="24" fillId="0" borderId="127" xfId="9" applyNumberFormat="1" applyFont="1" applyFill="1" applyBorder="1" applyAlignment="1">
      <alignment horizontal="right" vertical="center"/>
    </xf>
    <xf numFmtId="0" fontId="24" fillId="0" borderId="10" xfId="4" applyFont="1" applyBorder="1" applyAlignment="1">
      <alignment horizontal="center" vertical="center"/>
    </xf>
    <xf numFmtId="183" fontId="24" fillId="2" borderId="10" xfId="9" applyNumberFormat="1" applyFont="1" applyFill="1" applyBorder="1" applyAlignment="1">
      <alignment horizontal="right" vertical="center"/>
    </xf>
    <xf numFmtId="183" fontId="24" fillId="0" borderId="10" xfId="9" applyNumberFormat="1" applyFont="1" applyFill="1" applyBorder="1" applyAlignment="1">
      <alignment horizontal="right" vertical="center"/>
    </xf>
    <xf numFmtId="0" fontId="64" fillId="0" borderId="154" xfId="27" applyFont="1" applyBorder="1">
      <alignment vertical="center"/>
    </xf>
    <xf numFmtId="0" fontId="83" fillId="0" borderId="155" xfId="27" applyFont="1" applyBorder="1" applyAlignment="1">
      <alignment horizontal="center" vertical="center" wrapText="1"/>
    </xf>
    <xf numFmtId="0" fontId="83" fillId="0" borderId="135" xfId="27" applyFont="1" applyBorder="1" applyAlignment="1">
      <alignment horizontal="center" vertical="center" wrapText="1"/>
    </xf>
    <xf numFmtId="0" fontId="83" fillId="0" borderId="156" xfId="27" applyFont="1" applyBorder="1" applyAlignment="1">
      <alignment horizontal="center" vertical="center" wrapText="1"/>
    </xf>
    <xf numFmtId="0" fontId="83" fillId="0" borderId="157" xfId="27" applyFont="1" applyBorder="1" applyAlignment="1">
      <alignment horizontal="center" vertical="center"/>
    </xf>
    <xf numFmtId="0" fontId="64" fillId="0" borderId="158" xfId="27" applyFont="1" applyBorder="1">
      <alignment vertical="center"/>
    </xf>
    <xf numFmtId="0" fontId="83" fillId="0" borderId="17" xfId="27" applyFont="1" applyBorder="1" applyAlignment="1">
      <alignment horizontal="center" vertical="center"/>
    </xf>
    <xf numFmtId="0" fontId="83" fillId="0" borderId="73" xfId="27" applyFont="1" applyBorder="1" applyAlignment="1">
      <alignment horizontal="center" vertical="center"/>
    </xf>
    <xf numFmtId="0" fontId="83" fillId="0" borderId="76" xfId="27" applyFont="1" applyBorder="1" applyAlignment="1">
      <alignment horizontal="center" vertical="center" wrapText="1"/>
    </xf>
    <xf numFmtId="0" fontId="83" fillId="0" borderId="75" xfId="27" applyFont="1" applyBorder="1" applyAlignment="1">
      <alignment horizontal="center" vertical="center"/>
    </xf>
    <xf numFmtId="0" fontId="83" fillId="0" borderId="136" xfId="27" applyFont="1" applyBorder="1" applyAlignment="1">
      <alignment horizontal="center" vertical="center"/>
    </xf>
    <xf numFmtId="0" fontId="83" fillId="0" borderId="78" xfId="27" applyFont="1" applyBorder="1" applyAlignment="1">
      <alignment horizontal="center" vertical="center"/>
    </xf>
    <xf numFmtId="0" fontId="83" fillId="0" borderId="82" xfId="27" applyFont="1" applyBorder="1" applyAlignment="1">
      <alignment horizontal="center" vertical="center" wrapText="1"/>
    </xf>
    <xf numFmtId="0" fontId="83" fillId="0" borderId="81" xfId="27" applyFont="1" applyBorder="1" applyAlignment="1">
      <alignment horizontal="center" vertical="center"/>
    </xf>
    <xf numFmtId="0" fontId="83" fillId="0" borderId="83" xfId="27" applyFont="1" applyBorder="1" applyAlignment="1">
      <alignment horizontal="center" vertical="center"/>
    </xf>
    <xf numFmtId="38" fontId="28" fillId="0" borderId="135" xfId="9" applyFont="1" applyFill="1" applyBorder="1" applyAlignment="1">
      <alignment horizontal="center" vertical="center"/>
    </xf>
    <xf numFmtId="38" fontId="28" fillId="0" borderId="126" xfId="9" applyFont="1" applyBorder="1" applyAlignment="1">
      <alignment horizontal="center" vertical="center"/>
    </xf>
    <xf numFmtId="38" fontId="28" fillId="0" borderId="134" xfId="9" applyFont="1" applyBorder="1" applyAlignment="1">
      <alignment horizontal="center" vertical="center"/>
    </xf>
    <xf numFmtId="38" fontId="28" fillId="0" borderId="127" xfId="9" applyFont="1" applyFill="1" applyBorder="1" applyAlignment="1">
      <alignment vertical="center"/>
    </xf>
    <xf numFmtId="38" fontId="28" fillId="0" borderId="131" xfId="9" applyFont="1" applyFill="1" applyBorder="1" applyAlignment="1">
      <alignment vertical="center"/>
    </xf>
    <xf numFmtId="38" fontId="28" fillId="0" borderId="135" xfId="9" applyFont="1" applyBorder="1" applyAlignment="1">
      <alignment horizontal="center" vertical="center"/>
    </xf>
    <xf numFmtId="0" fontId="1" fillId="0" borderId="137" xfId="29" applyBorder="1" applyAlignment="1">
      <alignment horizontal="center" vertical="center"/>
    </xf>
    <xf numFmtId="0" fontId="1" fillId="0" borderId="7" xfId="29" applyBorder="1" applyAlignment="1">
      <alignment horizontal="center" vertical="center"/>
    </xf>
    <xf numFmtId="38" fontId="32" fillId="0" borderId="136" xfId="9" applyFont="1" applyFill="1" applyBorder="1" applyAlignment="1">
      <alignment horizontal="right" vertical="center"/>
    </xf>
    <xf numFmtId="38" fontId="28" fillId="0" borderId="137" xfId="9" applyFont="1" applyBorder="1" applyAlignment="1">
      <alignment horizontal="distributed" vertical="center"/>
    </xf>
    <xf numFmtId="38" fontId="28" fillId="0" borderId="127" xfId="9" applyFont="1" applyFill="1" applyBorder="1" applyAlignment="1">
      <alignment horizontal="right" vertical="center"/>
    </xf>
    <xf numFmtId="38" fontId="1" fillId="0" borderId="137" xfId="9" applyFont="1" applyFill="1" applyBorder="1" applyAlignment="1" applyProtection="1">
      <alignment horizontal="left" vertical="center"/>
    </xf>
    <xf numFmtId="38" fontId="28" fillId="0" borderId="135" xfId="9" applyFont="1" applyBorder="1" applyAlignment="1">
      <alignment horizontal="center" vertical="center"/>
    </xf>
    <xf numFmtId="0" fontId="28" fillId="0" borderId="134" xfId="4" applyFont="1" applyBorder="1" applyAlignment="1">
      <alignment horizontal="center" vertical="center"/>
    </xf>
    <xf numFmtId="0" fontId="28" fillId="0" borderId="133" xfId="4" applyFont="1" applyBorder="1" applyAlignment="1">
      <alignment horizontal="center" vertical="center"/>
    </xf>
    <xf numFmtId="0" fontId="28" fillId="0" borderId="126" xfId="4" applyFont="1" applyBorder="1" applyAlignment="1">
      <alignment horizontal="centerContinuous" vertical="center"/>
    </xf>
    <xf numFmtId="0" fontId="28" fillId="0" borderId="7" xfId="4" applyFont="1" applyBorder="1" applyAlignment="1">
      <alignment horizontal="center" vertical="center"/>
    </xf>
    <xf numFmtId="0" fontId="28" fillId="0" borderId="9" xfId="4" applyFont="1" applyBorder="1" applyAlignment="1">
      <alignment horizontal="center" vertical="center"/>
    </xf>
    <xf numFmtId="0" fontId="28" fillId="0" borderId="126" xfId="4" applyFont="1" applyBorder="1" applyAlignment="1">
      <alignment horizontal="center" vertical="center"/>
    </xf>
    <xf numFmtId="0" fontId="28" fillId="0" borderId="130" xfId="4" applyFont="1" applyBorder="1" applyAlignment="1">
      <alignment horizontal="distributed" vertical="center"/>
    </xf>
    <xf numFmtId="0" fontId="28" fillId="0" borderId="132" xfId="4" applyFont="1" applyBorder="1" applyAlignment="1">
      <alignment horizontal="distributed" vertical="center"/>
    </xf>
    <xf numFmtId="188" fontId="28" fillId="0" borderId="126" xfId="9" applyNumberFormat="1" applyFont="1" applyBorder="1" applyAlignment="1">
      <alignment horizontal="right" vertical="center"/>
    </xf>
    <xf numFmtId="189" fontId="28" fillId="0" borderId="126" xfId="9" applyNumberFormat="1" applyFont="1" applyBorder="1" applyAlignment="1">
      <alignment horizontal="right" vertical="center"/>
    </xf>
    <xf numFmtId="182" fontId="28" fillId="0" borderId="126" xfId="4" applyNumberFormat="1" applyFont="1" applyBorder="1" applyAlignment="1">
      <alignment horizontal="right" vertical="center"/>
    </xf>
    <xf numFmtId="190" fontId="28" fillId="0" borderId="126" xfId="4" applyNumberFormat="1" applyFont="1" applyBorder="1" applyAlignment="1">
      <alignment horizontal="right" vertical="center"/>
    </xf>
    <xf numFmtId="189" fontId="28" fillId="0" borderId="126" xfId="4" applyNumberFormat="1" applyFont="1" applyBorder="1" applyAlignment="1">
      <alignment horizontal="right" vertical="center"/>
    </xf>
    <xf numFmtId="186" fontId="28" fillId="0" borderId="126" xfId="4" applyNumberFormat="1" applyFont="1" applyBorder="1" applyAlignment="1">
      <alignment horizontal="right" vertical="center"/>
    </xf>
    <xf numFmtId="186" fontId="28" fillId="0" borderId="126" xfId="4" applyNumberFormat="1" applyFont="1" applyBorder="1" applyAlignment="1">
      <alignment vertical="center"/>
    </xf>
    <xf numFmtId="191" fontId="28" fillId="0" borderId="126" xfId="4" applyNumberFormat="1" applyFont="1" applyBorder="1" applyAlignment="1">
      <alignment horizontal="centerContinuous" vertical="center"/>
    </xf>
    <xf numFmtId="38" fontId="32" fillId="0" borderId="134" xfId="9" applyFont="1" applyFill="1" applyBorder="1" applyAlignment="1" applyProtection="1">
      <alignment horizontal="distributed" vertical="center"/>
    </xf>
    <xf numFmtId="38" fontId="28" fillId="0" borderId="134" xfId="9" applyFont="1" applyFill="1" applyBorder="1" applyAlignment="1" applyProtection="1">
      <alignment horizontal="distributed" vertical="center"/>
    </xf>
    <xf numFmtId="38" fontId="28" fillId="0" borderId="136" xfId="13" applyFont="1" applyFill="1" applyBorder="1" applyAlignment="1" applyProtection="1">
      <alignment horizontal="center" vertical="center"/>
    </xf>
    <xf numFmtId="0" fontId="13" fillId="0" borderId="121" xfId="29" applyFont="1" applyBorder="1" applyAlignment="1">
      <alignment horizontal="center" vertical="center" wrapText="1"/>
    </xf>
    <xf numFmtId="0" fontId="23" fillId="0" borderId="127" xfId="4" applyFont="1" applyBorder="1" applyAlignment="1">
      <alignment horizontal="center" vertical="center"/>
    </xf>
    <xf numFmtId="0" fontId="23" fillId="0" borderId="130" xfId="4" applyFont="1" applyBorder="1" applyAlignment="1">
      <alignment horizontal="center" vertical="center"/>
    </xf>
    <xf numFmtId="0" fontId="23" fillId="0" borderId="131" xfId="4" applyFont="1" applyBorder="1" applyAlignment="1">
      <alignment horizontal="center" vertical="center"/>
    </xf>
    <xf numFmtId="0" fontId="23" fillId="0" borderId="132" xfId="4" applyFont="1" applyBorder="1" applyAlignment="1">
      <alignment horizontal="center" vertical="center"/>
    </xf>
    <xf numFmtId="0" fontId="23" fillId="0" borderId="0" xfId="4" applyFont="1"/>
    <xf numFmtId="0" fontId="23" fillId="0" borderId="136" xfId="4" applyFont="1" applyBorder="1" applyAlignment="1">
      <alignment horizontal="center" vertical="center"/>
    </xf>
    <xf numFmtId="0" fontId="73" fillId="0" borderId="130" xfId="4" applyFont="1" applyBorder="1" applyAlignment="1">
      <alignment horizontal="center" vertical="center"/>
    </xf>
    <xf numFmtId="0" fontId="73" fillId="0" borderId="132" xfId="4" applyFont="1" applyBorder="1" applyAlignment="1">
      <alignment horizontal="center" vertical="center"/>
    </xf>
    <xf numFmtId="0" fontId="73" fillId="0" borderId="131" xfId="4" applyFont="1" applyBorder="1" applyAlignment="1">
      <alignment horizontal="center" vertical="center"/>
    </xf>
    <xf numFmtId="0" fontId="73" fillId="0" borderId="130" xfId="4" applyFont="1" applyBorder="1" applyAlignment="1">
      <alignment horizontal="center" vertical="center"/>
    </xf>
    <xf numFmtId="0" fontId="73" fillId="0" borderId="10" xfId="4" applyFont="1" applyBorder="1" applyAlignment="1">
      <alignment horizontal="center" vertical="center"/>
    </xf>
    <xf numFmtId="0" fontId="24" fillId="0" borderId="127" xfId="4" applyFont="1" applyBorder="1" applyAlignment="1">
      <alignment horizontal="center" vertical="center" shrinkToFit="1"/>
    </xf>
    <xf numFmtId="0" fontId="24" fillId="0" borderId="127" xfId="4" applyFont="1" applyBorder="1" applyAlignment="1">
      <alignment horizontal="center"/>
    </xf>
    <xf numFmtId="0" fontId="24" fillId="0" borderId="134" xfId="4" applyFont="1" applyBorder="1" applyAlignment="1">
      <alignment horizontal="center" vertical="center" shrinkToFit="1"/>
    </xf>
    <xf numFmtId="0" fontId="24" fillId="0" borderId="136" xfId="4" applyFont="1" applyBorder="1" applyAlignment="1">
      <alignment horizontal="center" vertical="center"/>
    </xf>
    <xf numFmtId="0" fontId="23" fillId="0" borderId="10" xfId="4" applyFont="1" applyBorder="1" applyAlignment="1">
      <alignment horizontal="center" vertical="center"/>
    </xf>
    <xf numFmtId="0" fontId="24" fillId="0" borderId="136" xfId="4" applyFont="1" applyBorder="1" applyAlignment="1">
      <alignment horizontal="center" vertical="center" shrinkToFit="1"/>
    </xf>
    <xf numFmtId="0" fontId="24" fillId="0" borderId="136" xfId="4" applyFont="1" applyBorder="1" applyAlignment="1">
      <alignment horizontal="center"/>
    </xf>
    <xf numFmtId="0" fontId="24" fillId="0" borderId="137" xfId="4" applyFont="1" applyBorder="1" applyAlignment="1">
      <alignment horizontal="center" vertical="center" shrinkToFit="1"/>
    </xf>
    <xf numFmtId="0" fontId="95" fillId="0" borderId="136" xfId="4" applyFont="1" applyBorder="1" applyAlignment="1">
      <alignment horizontal="center"/>
    </xf>
    <xf numFmtId="0" fontId="73" fillId="0" borderId="10" xfId="4" applyFont="1" applyBorder="1" applyAlignment="1" applyProtection="1">
      <alignment horizontal="distributed" vertical="center"/>
      <protection locked="0"/>
    </xf>
    <xf numFmtId="185" fontId="24" fillId="0" borderId="126" xfId="5" applyNumberFormat="1" applyFont="1" applyFill="1" applyBorder="1"/>
    <xf numFmtId="192" fontId="24" fillId="0" borderId="126" xfId="5" applyNumberFormat="1" applyFont="1" applyFill="1" applyBorder="1" applyAlignment="1">
      <alignment horizontal="center"/>
    </xf>
    <xf numFmtId="38" fontId="24" fillId="0" borderId="126" xfId="5" applyFont="1" applyFill="1" applyBorder="1"/>
    <xf numFmtId="0" fontId="24" fillId="0" borderId="126" xfId="4" applyFont="1" applyBorder="1"/>
    <xf numFmtId="0" fontId="24" fillId="0" borderId="0" xfId="4" applyFont="1" applyAlignment="1">
      <alignment horizontal="left"/>
    </xf>
    <xf numFmtId="38" fontId="23" fillId="4" borderId="0" xfId="4" applyNumberFormat="1" applyFont="1" applyFill="1"/>
    <xf numFmtId="0" fontId="23" fillId="4" borderId="0" xfId="4" applyFont="1" applyFill="1"/>
    <xf numFmtId="0" fontId="73" fillId="0" borderId="126" xfId="4" applyFont="1" applyBorder="1" applyAlignment="1" applyProtection="1">
      <alignment horizontal="distributed" vertical="center"/>
      <protection locked="0"/>
    </xf>
    <xf numFmtId="192" fontId="24" fillId="2" borderId="126" xfId="5" applyNumberFormat="1" applyFont="1" applyFill="1" applyBorder="1" applyAlignment="1">
      <alignment horizontal="center"/>
    </xf>
    <xf numFmtId="38" fontId="23" fillId="0" borderId="0" xfId="4" applyNumberFormat="1" applyFont="1"/>
    <xf numFmtId="185" fontId="24" fillId="0" borderId="126" xfId="5" applyNumberFormat="1" applyFont="1" applyFill="1" applyBorder="1" applyAlignment="1">
      <alignment vertical="center"/>
    </xf>
    <xf numFmtId="38" fontId="24" fillId="0" borderId="126" xfId="5" applyFont="1" applyFill="1" applyBorder="1" applyAlignment="1">
      <alignment vertical="center"/>
    </xf>
    <xf numFmtId="0" fontId="73" fillId="0" borderId="127" xfId="4" applyFont="1" applyBorder="1" applyAlignment="1" applyProtection="1">
      <alignment horizontal="distributed" vertical="center"/>
      <protection locked="0"/>
    </xf>
    <xf numFmtId="185" fontId="24" fillId="0" borderId="127" xfId="5" applyNumberFormat="1" applyFont="1" applyFill="1" applyBorder="1" applyAlignment="1">
      <alignment vertical="center"/>
    </xf>
    <xf numFmtId="192" fontId="24" fillId="0" borderId="127" xfId="5" applyNumberFormat="1" applyFont="1" applyFill="1" applyBorder="1" applyAlignment="1">
      <alignment horizontal="center" vertical="center"/>
    </xf>
    <xf numFmtId="38" fontId="24" fillId="0" borderId="127" xfId="5" applyFont="1" applyFill="1" applyBorder="1" applyAlignment="1">
      <alignment vertical="center"/>
    </xf>
    <xf numFmtId="0" fontId="24" fillId="0" borderId="127" xfId="4" applyFont="1" applyBorder="1" applyAlignment="1">
      <alignment vertical="center"/>
    </xf>
    <xf numFmtId="0" fontId="95" fillId="0" borderId="0" xfId="4" applyFont="1" applyAlignment="1">
      <alignment horizontal="center" vertical="center"/>
    </xf>
    <xf numFmtId="0" fontId="24" fillId="0" borderId="0" xfId="4" applyFont="1" applyAlignment="1" applyProtection="1">
      <alignment horizontal="right" vertical="center"/>
      <protection locked="0"/>
    </xf>
    <xf numFmtId="38" fontId="24" fillId="0" borderId="0" xfId="5" applyFont="1" applyFill="1" applyBorder="1" applyAlignment="1">
      <alignment vertical="center"/>
    </xf>
    <xf numFmtId="38" fontId="96" fillId="0" borderId="0" xfId="5" applyFont="1" applyFill="1" applyBorder="1" applyAlignment="1">
      <alignment vertical="center"/>
    </xf>
    <xf numFmtId="0" fontId="52" fillId="0" borderId="134" xfId="4" applyFont="1" applyBorder="1" applyAlignment="1">
      <alignment horizontal="center" vertical="center"/>
    </xf>
    <xf numFmtId="0" fontId="52" fillId="0" borderId="135" xfId="4" applyFont="1" applyBorder="1" applyAlignment="1">
      <alignment horizontal="right" vertical="center"/>
    </xf>
    <xf numFmtId="0" fontId="52" fillId="0" borderId="137" xfId="4" applyFont="1" applyBorder="1" applyAlignment="1">
      <alignment horizontal="center" vertical="center"/>
    </xf>
    <xf numFmtId="0" fontId="52" fillId="0" borderId="7" xfId="4" applyFont="1" applyBorder="1" applyAlignment="1">
      <alignment horizontal="center" vertical="center"/>
    </xf>
    <xf numFmtId="0" fontId="52" fillId="0" borderId="8" xfId="4" applyFont="1" applyBorder="1" applyAlignment="1">
      <alignment horizontal="left" vertical="center"/>
    </xf>
  </cellXfs>
  <cellStyles count="30">
    <cellStyle name="パーセント" xfId="2" builtinId="5"/>
    <cellStyle name="パーセント 2" xfId="12" xr:uid="{247EEF23-ECCE-40F8-B63B-09DD08EFB477}"/>
    <cellStyle name="ハイパーリンク" xfId="21" builtinId="8"/>
    <cellStyle name="桁区切り" xfId="1" builtinId="6"/>
    <cellStyle name="桁区切り 2" xfId="9" xr:uid="{41AE0BFD-A89C-4441-89EF-B36806A1ECFF}"/>
    <cellStyle name="桁区切り 2 2" xfId="5" xr:uid="{8611A5D7-2EF7-4255-BD06-1FFCBD3BD359}"/>
    <cellStyle name="桁区切り 2 2 2" xfId="16" xr:uid="{7C782FC5-9F1F-4081-AACC-FB7A197EBAF6}"/>
    <cellStyle name="桁区切り 3" xfId="14" xr:uid="{B3CD23D4-51C1-4B70-8B27-F1726BC74FD1}"/>
    <cellStyle name="桁区切り 3 2" xfId="20" xr:uid="{0E94CD82-99BF-46BE-BB05-5101199C00A1}"/>
    <cellStyle name="桁区切り 4" xfId="24" xr:uid="{64FF63C0-073D-4D95-B18C-A6CCFBDD97B5}"/>
    <cellStyle name="桁区切り 4 2" xfId="25" xr:uid="{E4070A24-10E2-4206-AD24-B8BC836572E3}"/>
    <cellStyle name="桁区切り 6" xfId="28" xr:uid="{C42F488F-0B79-4A73-8642-9C69CA9E025B}"/>
    <cellStyle name="桁区切り_③職員数の状況（市町村・給与）H21　3表～6表1" xfId="13" xr:uid="{8FBF6C60-8E53-40B1-87D2-D353E93A15EF}"/>
    <cellStyle name="標準" xfId="0" builtinId="0"/>
    <cellStyle name="標準 12" xfId="29" xr:uid="{74B28D78-1AD2-41A3-A9F6-A769D003DAD6}"/>
    <cellStyle name="標準 14" xfId="4" xr:uid="{72EBE63A-6332-4242-9377-4D15108925E9}"/>
    <cellStyle name="標準 14 2" xfId="22" xr:uid="{EA1B116E-CF52-4DB0-8FE5-F19C954F1C43}"/>
    <cellStyle name="標準 2" xfId="10" xr:uid="{C27B81B8-653B-4C51-A58E-F725612533F8}"/>
    <cellStyle name="標準 2 2" xfId="11" xr:uid="{4C8B981B-EE98-40F0-9F50-E657CE72E816}"/>
    <cellStyle name="標準 3" xfId="23" xr:uid="{86CE8E93-3A6C-497E-BA34-79E97EB11A5D}"/>
    <cellStyle name="標準 3 2" xfId="15" xr:uid="{DBE59791-415F-40CB-B52C-E7754F6B7F79}"/>
    <cellStyle name="標準 3 2 2" xfId="17" xr:uid="{B85FAD7A-1EC2-4456-BB90-FAC7E1011956}"/>
    <cellStyle name="標準 3 2 3" xfId="27" xr:uid="{2FEE2D51-1078-4798-8629-322152E868DC}"/>
    <cellStyle name="標準 6" xfId="26" xr:uid="{EC24FB39-835B-4FAF-8630-1BA1341591C6}"/>
    <cellStyle name="標準_③職員数の状況（市町村・給与）H21　3表～6表1" xfId="19" xr:uid="{FE07AB24-D62E-4768-A281-21939E1108F0}"/>
    <cellStyle name="標準_Book1" xfId="3" xr:uid="{25958692-4D49-456E-80CF-3BD27B79CD74}"/>
    <cellStyle name="標準_Sheet1" xfId="18" xr:uid="{A4445461-8BF4-45F5-957B-2C84192CA250}"/>
    <cellStyle name="標準_国提出12" xfId="6" xr:uid="{2685FC85-E43A-4751-BC63-17FA04324174}"/>
    <cellStyle name="標準_団体別給与制度一覧" xfId="8" xr:uid="{58E8969C-471B-49DF-9BEE-EEA7B2B9B036}"/>
    <cellStyle name="標準_地域手当送付用" xfId="7" xr:uid="{C70CA85B-6B59-424F-9E5B-2FD9A2A9635D}"/>
  </cellStyles>
  <dxfs count="115">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theme="9" tint="0.59996337778862885"/>
        </patternFill>
      </fill>
    </dxf>
    <dxf>
      <fill>
        <patternFill>
          <bgColor rgb="FFFF0000"/>
        </patternFill>
      </fill>
    </dxf>
    <dxf>
      <font>
        <color rgb="FFFF0000"/>
      </font>
    </dxf>
    <dxf>
      <fill>
        <patternFill>
          <bgColor rgb="FFFF0000"/>
        </patternFill>
      </fill>
    </dxf>
    <dxf>
      <font>
        <color rgb="FFFF0000"/>
      </font>
    </dxf>
    <dxf>
      <fill>
        <patternFill>
          <bgColor indexed="14"/>
        </patternFill>
      </fill>
    </dxf>
    <dxf>
      <fill>
        <patternFill>
          <bgColor indexed="13"/>
        </patternFill>
      </fill>
    </dxf>
    <dxf>
      <fill>
        <patternFill>
          <bgColor rgb="FFFF0000"/>
        </patternFill>
      </fill>
    </dxf>
    <dxf>
      <font>
        <color auto="1"/>
      </font>
      <fill>
        <patternFill patternType="solid">
          <fgColor auto="1"/>
          <bgColor theme="9" tint="0.59996337778862885"/>
        </patternFill>
      </fill>
    </dxf>
    <dxf>
      <font>
        <color rgb="FFFF0000"/>
      </font>
    </dxf>
    <dxf>
      <font>
        <color auto="1"/>
      </font>
      <fill>
        <patternFill patternType="solid">
          <fgColor auto="1"/>
          <bgColor theme="9" tint="0.59996337778862885"/>
        </patternFill>
      </fill>
    </dxf>
    <dxf>
      <fill>
        <patternFill>
          <bgColor rgb="FFFF0000"/>
        </patternFill>
      </fill>
    </dxf>
    <dxf>
      <font>
        <color rgb="FFFF0000"/>
      </font>
    </dxf>
    <dxf>
      <fill>
        <patternFill>
          <bgColor rgb="FFFF0000"/>
        </patternFill>
      </fill>
    </dxf>
    <dxf>
      <font>
        <color rgb="FFFF0000"/>
      </font>
    </dxf>
    <dxf>
      <font>
        <color auto="1"/>
      </font>
      <fill>
        <patternFill patternType="solid">
          <fgColor auto="1"/>
          <bgColor theme="9" tint="0.59996337778862885"/>
        </patternFill>
      </fill>
    </dxf>
    <dxf>
      <fill>
        <patternFill>
          <bgColor rgb="FFFF0000"/>
        </patternFill>
      </fill>
    </dxf>
    <dxf>
      <font>
        <color rgb="FFFF0000"/>
      </font>
    </dxf>
    <dxf>
      <font>
        <color rgb="FFFF0000"/>
      </font>
    </dxf>
    <dxf>
      <fill>
        <patternFill>
          <bgColor rgb="FFFF0000"/>
        </patternFill>
      </fill>
    </dxf>
    <dxf>
      <fill>
        <patternFill>
          <bgColor indexed="14"/>
        </patternFill>
      </fill>
    </dxf>
    <dxf>
      <fill>
        <patternFill>
          <bgColor indexed="13"/>
        </patternFill>
      </fill>
    </dxf>
    <dxf>
      <fill>
        <patternFill>
          <bgColor rgb="FFFF0000"/>
        </patternFill>
      </fill>
    </dxf>
    <dxf>
      <font>
        <color auto="1"/>
      </font>
      <fill>
        <patternFill patternType="solid">
          <fgColor auto="1"/>
          <bgColor theme="9" tint="0.59996337778862885"/>
        </patternFill>
      </fill>
    </dxf>
    <dxf>
      <font>
        <color rgb="FFFF0000"/>
      </font>
    </dxf>
    <dxf>
      <fill>
        <patternFill>
          <bgColor indexed="13"/>
        </patternFill>
      </fill>
    </dxf>
    <dxf>
      <fill>
        <patternFill>
          <bgColor indexed="14"/>
        </patternFill>
      </fill>
    </dxf>
    <dxf>
      <font>
        <color rgb="FFFF0000"/>
      </font>
    </dxf>
    <dxf>
      <font>
        <color auto="1"/>
      </font>
      <fill>
        <patternFill patternType="solid">
          <fgColor auto="1"/>
          <bgColor theme="9" tint="0.59996337778862885"/>
        </patternFill>
      </fill>
    </dxf>
    <dxf>
      <fill>
        <patternFill>
          <bgColor rgb="FFFF0000"/>
        </patternFill>
      </fill>
    </dxf>
    <dxf>
      <fill>
        <patternFill>
          <bgColor indexed="13"/>
        </patternFill>
      </fill>
    </dxf>
    <dxf>
      <fill>
        <patternFill>
          <bgColor indexed="14"/>
        </patternFill>
      </fill>
    </dxf>
    <dxf>
      <font>
        <color auto="1"/>
      </font>
      <fill>
        <patternFill patternType="solid">
          <fgColor auto="1"/>
          <bgColor theme="9" tint="0.59996337778862885"/>
        </patternFill>
      </fill>
    </dxf>
    <dxf>
      <fill>
        <patternFill>
          <bgColor indexed="13"/>
        </patternFill>
      </fill>
    </dxf>
    <dxf>
      <fill>
        <patternFill>
          <bgColor indexed="14"/>
        </patternFill>
      </fill>
    </dxf>
    <dxf>
      <fill>
        <patternFill>
          <bgColor theme="9" tint="0.59996337778862885"/>
        </patternFill>
      </fill>
    </dxf>
    <dxf>
      <fill>
        <patternFill>
          <bgColor rgb="FFFF0000"/>
        </patternFill>
      </fill>
    </dxf>
    <dxf>
      <font>
        <color rgb="FFFF0000"/>
      </font>
    </dxf>
    <dxf>
      <font>
        <color auto="1"/>
      </font>
      <fill>
        <patternFill patternType="solid">
          <fgColor auto="1"/>
          <bgColor theme="9" tint="0.59996337778862885"/>
        </patternFill>
      </fill>
    </dxf>
    <dxf>
      <fill>
        <patternFill>
          <bgColor rgb="FFFF0000"/>
        </patternFill>
      </fill>
    </dxf>
    <dxf>
      <font>
        <color rgb="FFFF0000"/>
      </font>
    </dxf>
    <dxf>
      <fill>
        <patternFill>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theme="9" tint="0.59996337778862885"/>
        </patternFill>
      </fill>
    </dxf>
    <dxf>
      <fill>
        <patternFill>
          <bgColor indexed="14"/>
        </patternFill>
      </fill>
    </dxf>
    <dxf>
      <fill>
        <patternFill>
          <bgColor indexed="13"/>
        </patternFill>
      </fill>
    </dxf>
    <dxf>
      <fill>
        <patternFill>
          <bgColor theme="9" tint="0.39994506668294322"/>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theme="9" tint="0.59996337778862885"/>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indexed="14"/>
        </patternFill>
      </fill>
    </dxf>
    <dxf>
      <fill>
        <patternFill>
          <bgColor indexed="13"/>
        </patternFill>
      </fill>
    </dxf>
    <dxf>
      <fill>
        <patternFill>
          <bgColor theme="9" tint="0.59996337778862885"/>
        </patternFill>
      </fill>
    </dxf>
    <dxf>
      <fill>
        <patternFill>
          <bgColor theme="9" tint="0.59996337778862885"/>
        </patternFill>
      </fill>
    </dxf>
    <dxf>
      <fill>
        <patternFill>
          <bgColor indexed="14"/>
        </patternFill>
      </fill>
    </dxf>
    <dxf>
      <fill>
        <patternFill>
          <bgColor indexed="13"/>
        </patternFill>
      </fill>
    </dxf>
    <dxf>
      <fill>
        <patternFill>
          <bgColor theme="9" tint="0.59996337778862885"/>
        </patternFill>
      </fill>
    </dxf>
    <dxf>
      <fill>
        <patternFill>
          <bgColor indexed="14"/>
        </patternFill>
      </fill>
    </dxf>
    <dxf>
      <fill>
        <patternFill>
          <bgColor indexed="13"/>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rgb="FFFF0000"/>
        </patternFill>
      </fill>
    </dxf>
    <dxf>
      <fill>
        <patternFill>
          <bgColor indexed="10"/>
        </patternFill>
      </fill>
    </dxf>
    <dxf>
      <fill>
        <patternFill>
          <bgColor indexed="10"/>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13"/>
        </patternFill>
      </fill>
    </dxf>
    <dxf>
      <fill>
        <patternFill>
          <bgColor indexed="34"/>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worksheet" Target="worksheets/sheet50.xml"/><Relationship Id="rId55" Type="http://schemas.openxmlformats.org/officeDocument/2006/relationships/externalLink" Target="externalLinks/externalLink2.xml"/><Relationship Id="rId63" Type="http://schemas.openxmlformats.org/officeDocument/2006/relationships/externalLink" Target="externalLinks/externalLink10.xml"/><Relationship Id="rId68" Type="http://schemas.openxmlformats.org/officeDocument/2006/relationships/externalLink" Target="externalLinks/externalLink15.xml"/><Relationship Id="rId76" Type="http://schemas.openxmlformats.org/officeDocument/2006/relationships/styles" Target="styles.xml"/><Relationship Id="rId7" Type="http://schemas.openxmlformats.org/officeDocument/2006/relationships/worksheet" Target="worksheets/sheet7.xml"/><Relationship Id="rId71" Type="http://schemas.openxmlformats.org/officeDocument/2006/relationships/externalLink" Target="externalLinks/externalLink18.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worksheet" Target="worksheets/sheet53.xml"/><Relationship Id="rId58" Type="http://schemas.openxmlformats.org/officeDocument/2006/relationships/externalLink" Target="externalLinks/externalLink5.xml"/><Relationship Id="rId66" Type="http://schemas.openxmlformats.org/officeDocument/2006/relationships/externalLink" Target="externalLinks/externalLink13.xml"/><Relationship Id="rId74" Type="http://schemas.openxmlformats.org/officeDocument/2006/relationships/externalLink" Target="externalLinks/externalLink2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externalLink" Target="externalLinks/externalLink4.xml"/><Relationship Id="rId61" Type="http://schemas.openxmlformats.org/officeDocument/2006/relationships/externalLink" Target="externalLinks/externalLink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externalLink" Target="externalLinks/externalLink7.xml"/><Relationship Id="rId65" Type="http://schemas.openxmlformats.org/officeDocument/2006/relationships/externalLink" Target="externalLinks/externalLink12.xml"/><Relationship Id="rId73" Type="http://schemas.openxmlformats.org/officeDocument/2006/relationships/externalLink" Target="externalLinks/externalLink20.xml"/><Relationship Id="rId78"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externalLink" Target="externalLinks/externalLink3.xml"/><Relationship Id="rId64" Type="http://schemas.openxmlformats.org/officeDocument/2006/relationships/externalLink" Target="externalLinks/externalLink11.xml"/><Relationship Id="rId69" Type="http://schemas.openxmlformats.org/officeDocument/2006/relationships/externalLink" Target="externalLinks/externalLink16.xml"/><Relationship Id="rId77" Type="http://schemas.openxmlformats.org/officeDocument/2006/relationships/sharedStrings" Target="sharedStrings.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externalLink" Target="externalLinks/externalLink19.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externalLink" Target="externalLinks/externalLink6.xml"/><Relationship Id="rId67" Type="http://schemas.openxmlformats.org/officeDocument/2006/relationships/externalLink" Target="externalLinks/externalLink14.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externalLink" Target="externalLinks/externalLink1.xml"/><Relationship Id="rId62" Type="http://schemas.openxmlformats.org/officeDocument/2006/relationships/externalLink" Target="externalLinks/externalLink9.xml"/><Relationship Id="rId70" Type="http://schemas.openxmlformats.org/officeDocument/2006/relationships/externalLink" Target="externalLinks/externalLink17.xml"/><Relationship Id="rId75"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worksheet" Target="worksheets/sheet6.xml"/></Relationships>
</file>

<file path=xl/drawings/drawing1.xml><?xml version="1.0" encoding="utf-8"?>
<xdr:wsDr xmlns:xdr="http://schemas.openxmlformats.org/drawingml/2006/spreadsheetDrawing" xmlns:a="http://schemas.openxmlformats.org/drawingml/2006/main">
  <xdr:twoCellAnchor>
    <xdr:from>
      <xdr:col>0</xdr:col>
      <xdr:colOff>19050</xdr:colOff>
      <xdr:row>2</xdr:row>
      <xdr:rowOff>9525</xdr:rowOff>
    </xdr:from>
    <xdr:to>
      <xdr:col>2</xdr:col>
      <xdr:colOff>38100</xdr:colOff>
      <xdr:row>5</xdr:row>
      <xdr:rowOff>247650</xdr:rowOff>
    </xdr:to>
    <xdr:cxnSp macro="">
      <xdr:nvCxnSpPr>
        <xdr:cNvPr id="2" name="AutoShape 1">
          <a:extLst>
            <a:ext uri="{FF2B5EF4-FFF2-40B4-BE49-F238E27FC236}">
              <a16:creationId xmlns:a16="http://schemas.microsoft.com/office/drawing/2014/main" id="{D7580205-6E10-4617-9653-6E6135E60AAE}"/>
            </a:ext>
          </a:extLst>
        </xdr:cNvPr>
        <xdr:cNvCxnSpPr>
          <a:cxnSpLocks noChangeShapeType="1"/>
        </xdr:cNvCxnSpPr>
      </xdr:nvCxnSpPr>
      <xdr:spPr bwMode="auto">
        <a:xfrm>
          <a:off x="19050" y="375285"/>
          <a:ext cx="605790" cy="1076325"/>
        </a:xfrm>
        <a:prstGeom prst="straightConnector1">
          <a:avLst/>
        </a:prstGeom>
        <a:noFill/>
        <a:ln w="9525">
          <a:solidFill>
            <a:srgbClr val="000000"/>
          </a:solidFill>
          <a:round/>
          <a:headEnd/>
          <a:tailEnd/>
        </a:ln>
      </xdr:spPr>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U:\&#25351;&#23450;&#32113;&#35336;\00%20&#35211;&#31309;\03_&#38283;&#30330;&#12473;&#12465;&#12472;&#12517;&#12540;&#12523;.xls" TargetMode="External"/></Relationships>
</file>

<file path=xl/externalLinks/_rels/externalLink10.xml.rels><?xml version="1.0" encoding="UTF-8" standalone="yes"?>
<Relationships xmlns="http://schemas.openxmlformats.org/package/2006/relationships"><Relationship Id="rId1" Type="http://schemas.openxmlformats.org/officeDocument/2006/relationships/externalLinkPath" Target="/01_&#25152;&#23646;&#20840;&#20307;&#12501;&#12457;&#12523;&#12480;/5&#36001;&#25919;&#29677;/31fy/013_&#26222;&#36890;&#20132;&#20184;&#31246;&#65288;&#26412;&#31639;&#23450;&#65289;/99&#12288;&#38651;&#31639;&#20986;&#21147;&#24115;&#31080;&#65288;L&#12487;&#12540;&#12479;&#65289;/06&#12288;L12&#12487;&#12540;&#12479;&#65288;&#24403;&#21021;&#26368;&#32066;&#31639;&#23450;&#21488;&#24115;&#65289;/R01&#31639;&#23450;&#21488;&#24115;L12_12.xls" TargetMode="External"/></Relationships>
</file>

<file path=xl/externalLinks/_rels/externalLink11.xml.rels><?xml version="1.0" encoding="UTF-8" standalone="yes"?>
<Relationships xmlns="http://schemas.openxmlformats.org/package/2006/relationships"><Relationship Id="rId1" Type="http://schemas.openxmlformats.org/officeDocument/2006/relationships/externalLinkPath" Target="file:///\\fs-02.mic5.soumu.go.jp\&#20840;&#30465;&#20849;&#36890;(1100)\UserData\t.mrkm19\Desktop\20240730_04_&#21462;&#12426;&#12414;&#12392;&#12417;&#31080;&#65288;&#24066;&#30010;&#26449;&#35506;&#38598;&#35336;&#29992;_&#20462;&#27491;&#29256;2&#65289;.xlsm" TargetMode="External"/></Relationships>
</file>

<file path=xl/externalLinks/_rels/externalLink12.xml.rels><?xml version="1.0" encoding="UTF-8" standalone="yes"?>
<Relationships xmlns="http://schemas.openxmlformats.org/package/2006/relationships"><Relationship Id="rId2" Type="http://schemas.openxmlformats.org/officeDocument/2006/relationships/externalLinkPath" Target="file:///\\Dstfs02\01170_&#24066;&#30010;&#26449;&#35506;$\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2%20&#8544;%20&#32207;&#25324;\&#8544;&#12288;&#32207;&#25324;&#12288;&#65303;&#12288;&#20154;&#26448;&#32946;&#25104;&#12304;&#20154;&#32946;&#12305;\(&#20837;&#21147;&#28168;&#12415;&#65289;&#65288;&#34920;&#65289;&#8544;&#65392;7&#65392;1&#12288;&#22243;&#20307;&#21029;&#20154;&#26448;&#32946;&#25104;&#12398;&#23455;&#26045;&#29366;&#27841;&#31561;&#19968;&#35239;.xlsx" TargetMode="External"/><Relationship Id="rId1" Type="http://schemas.openxmlformats.org/officeDocument/2006/relationships/externalLinkPath" Target="/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2%20&#8544;%20&#32207;&#25324;/&#8544;&#12288;&#32207;&#25324;&#12288;&#65303;&#12288;&#20154;&#26448;&#32946;&#25104;&#12304;&#20154;&#32946;&#12305;/(&#20837;&#21147;&#28168;&#12415;&#65289;&#65288;&#34920;&#65289;&#8544;&#65392;7&#65392;1&#12288;&#22243;&#20307;&#21029;&#20154;&#26448;&#32946;&#25104;&#12398;&#23455;&#26045;&#29366;&#27841;&#31561;&#19968;&#35239;.xlsx" TargetMode="External"/></Relationships>
</file>

<file path=xl/externalLinks/_rels/externalLink13.xml.rels><?xml version="1.0" encoding="UTF-8" standalone="yes"?>
<Relationships xmlns="http://schemas.openxmlformats.org/package/2006/relationships"><Relationship Id="rId2" Type="http://schemas.openxmlformats.org/officeDocument/2006/relationships/externalLinkPath" Target="file:///\\Dstfs02\01170_&#24066;&#30010;&#26449;&#35506;$\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2%20&#8544;%20&#32207;&#25324;\&#8544;&#12288;&#32207;&#25324;&#12288;&#65298;&#12288;&#20219;&#26399;&#20184;&#32887;&#21729;&#12304;&#20219;&#12305;\&#12304;&#28168;&#12305;&#8544;&#65392;2&#65392;(1)&#12289;(2)&#12289;(&#21442;&#32771;)&#20219;&#26399;&#20184;&#32887;&#21729;.xlsx" TargetMode="External"/><Relationship Id="rId1" Type="http://schemas.openxmlformats.org/officeDocument/2006/relationships/externalLinkPath" Target="/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2%20&#8544;%20&#32207;&#25324;/&#8544;&#12288;&#32207;&#25324;&#12288;&#65298;&#12288;&#20219;&#26399;&#20184;&#32887;&#21729;&#12304;&#20219;&#12305;/&#12304;&#28168;&#12305;&#8544;&#65392;2&#65392;(1)&#12289;(2)&#12289;(&#21442;&#32771;)&#20219;&#26399;&#20184;&#32887;&#21729;.xlsx" TargetMode="External"/></Relationships>
</file>

<file path=xl/externalLinks/_rels/externalLink14.xml.rels><?xml version="1.0" encoding="UTF-8" standalone="yes"?>
<Relationships xmlns="http://schemas.openxmlformats.org/package/2006/relationships"><Relationship Id="rId2" Type="http://schemas.openxmlformats.org/officeDocument/2006/relationships/externalLinkPath" Target="file:///\\Dstfs02\01170_&#24066;&#30010;&#26449;&#35506;$\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4%20&#8546;%20&#32887;&#21729;&#32102;&#19982;&#12398;&#29366;&#27841;&#12304;&#32102;&#12305;\&#12304;&#28168;&#12305;&#8546;&#65293;&#65297;&#65293;&#9312;&#32887;&#31278;&#21029;&#19968;&#20154;&#24403;&#32102;&#26009;&#26376;&#38989;.xlsx" TargetMode="External"/><Relationship Id="rId1" Type="http://schemas.openxmlformats.org/officeDocument/2006/relationships/externalLinkPath" Target="/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4%20&#8546;%20&#32887;&#21729;&#32102;&#19982;&#12398;&#29366;&#27841;&#12304;&#32102;&#12305;/&#12304;&#28168;&#12305;&#8546;&#65293;&#65297;&#65293;&#9312;&#32887;&#31278;&#21029;&#19968;&#20154;&#24403;&#32102;&#26009;&#26376;&#38989;.xlsx" TargetMode="External"/></Relationships>
</file>

<file path=xl/externalLinks/_rels/externalLink15.xml.rels><?xml version="1.0" encoding="UTF-8" standalone="yes"?>
<Relationships xmlns="http://schemas.openxmlformats.org/package/2006/relationships"><Relationship Id="rId2" Type="http://schemas.openxmlformats.org/officeDocument/2006/relationships/externalLinkPath" Target="file:///\\Dstfs02\01170_&#24066;&#30010;&#26449;&#35506;$\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4%20&#8546;%20&#32887;&#21729;&#32102;&#19982;&#12398;&#29366;&#27841;&#12304;&#32102;&#12305;\&#12304;&#28168;&#12305;&#8546;&#65293;&#65298;&#65293;&#9312;&#32887;&#31278;&#21029;&#19968;&#20154;&#24403;&#35576;&#25163;&#24403;&#26376;&#38989;.xlsx" TargetMode="External"/><Relationship Id="rId1" Type="http://schemas.openxmlformats.org/officeDocument/2006/relationships/externalLinkPath" Target="/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4%20&#8546;%20&#32887;&#21729;&#32102;&#19982;&#12398;&#29366;&#27841;&#12304;&#32102;&#12305;/&#12304;&#28168;&#12305;&#8546;&#65293;&#65298;&#65293;&#9312;&#32887;&#31278;&#21029;&#19968;&#20154;&#24403;&#35576;&#25163;&#24403;&#26376;&#38989;.xlsx" TargetMode="External"/></Relationships>
</file>

<file path=xl/externalLinks/_rels/externalLink16.xml.rels><?xml version="1.0" encoding="UTF-8" standalone="yes"?>
<Relationships xmlns="http://schemas.openxmlformats.org/package/2006/relationships"><Relationship Id="rId2" Type="http://schemas.openxmlformats.org/officeDocument/2006/relationships/externalLinkPath" Target="file:///\\Dstfs02\01170_&#24066;&#30010;&#26449;&#35506;$\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4%20&#8546;%20&#32887;&#21729;&#32102;&#19982;&#12398;&#29366;&#27841;&#12304;&#32102;&#12305;\&#12304;&#28168;&#12305;&#8546;&#65293;&#65298;&#65293;&#9313;&#32887;&#31278;&#21029;&#19968;&#20154;&#24403;&#35576;&#25163;&#24403;&#26376;&#38989;.xlsx" TargetMode="External"/><Relationship Id="rId1" Type="http://schemas.openxmlformats.org/officeDocument/2006/relationships/externalLinkPath" Target="/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4%20&#8546;%20&#32887;&#21729;&#32102;&#19982;&#12398;&#29366;&#27841;&#12304;&#32102;&#12305;/&#12304;&#28168;&#12305;&#8546;&#65293;&#65298;&#65293;&#9313;&#32887;&#31278;&#21029;&#19968;&#20154;&#24403;&#35576;&#25163;&#24403;&#26376;&#38989;.xlsx" TargetMode="External"/></Relationships>
</file>

<file path=xl/externalLinks/_rels/externalLink17.xml.rels><?xml version="1.0" encoding="UTF-8" standalone="yes"?>
<Relationships xmlns="http://schemas.openxmlformats.org/package/2006/relationships"><Relationship Id="rId2" Type="http://schemas.openxmlformats.org/officeDocument/2006/relationships/externalLinkPath" Target="file:///\\Dstfs02\01170_&#24066;&#30010;&#26449;&#35506;$\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4%20&#8546;%20&#32887;&#21729;&#32102;&#19982;&#12398;&#29366;&#27841;&#12304;&#32102;&#12305;\&#12304;&#28168;&#12305;&#8546;&#65293;&#65299;&#65293;&#9312;&#32887;&#31278;&#21029;&#19968;&#20154;&#24403;&#26399;&#26411;&#21220;&#21193;&#25163;&#24403;&#24180;&#38989;.xlsx" TargetMode="External"/><Relationship Id="rId1" Type="http://schemas.openxmlformats.org/officeDocument/2006/relationships/externalLinkPath" Target="/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4%20&#8546;%20&#32887;&#21729;&#32102;&#19982;&#12398;&#29366;&#27841;&#12304;&#32102;&#12305;/&#12304;&#28168;&#12305;&#8546;&#65293;&#65299;&#65293;&#9312;&#32887;&#31278;&#21029;&#19968;&#20154;&#24403;&#26399;&#26411;&#21220;&#21193;&#25163;&#24403;&#24180;&#38989;.xlsx" TargetMode="External"/></Relationships>
</file>

<file path=xl/externalLinks/_rels/externalLink18.xml.rels><?xml version="1.0" encoding="UTF-8" standalone="yes"?>
<Relationships xmlns="http://schemas.openxmlformats.org/package/2006/relationships"><Relationship Id="rId2" Type="http://schemas.openxmlformats.org/officeDocument/2006/relationships/externalLinkPath" Target="file:///\\Dstfs02\01170_&#24066;&#30010;&#26449;&#35506;$\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4%20&#8546;%20&#32887;&#21729;&#32102;&#19982;&#12398;&#29366;&#27841;&#12304;&#32102;&#12305;\&#12304;&#28168;&#12305;&#8546;&#12540;10&#65374;12&#65293;&#9312;&#32887;&#21729;&#25968;&#21450;&#12403;&#32102;&#19982;&#12398;&#29366;&#27841;.xlsx" TargetMode="External"/><Relationship Id="rId1" Type="http://schemas.openxmlformats.org/officeDocument/2006/relationships/externalLinkPath" Target="/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4%20&#8546;%20&#32887;&#21729;&#32102;&#19982;&#12398;&#29366;&#27841;&#12304;&#32102;&#12305;/&#12304;&#28168;&#12305;&#8546;&#12540;10&#65374;12&#65293;&#9312;&#32887;&#21729;&#25968;&#21450;&#12403;&#32102;&#19982;&#12398;&#29366;&#27841;.xlsx" TargetMode="External"/></Relationships>
</file>

<file path=xl/externalLinks/_rels/externalLink19.xml.rels><?xml version="1.0" encoding="UTF-8" standalone="yes"?>
<Relationships xmlns="http://schemas.openxmlformats.org/package/2006/relationships"><Relationship Id="rId2" Type="http://schemas.openxmlformats.org/officeDocument/2006/relationships/externalLinkPath" Target="file:///\\Dstfs02\01170_&#24066;&#30010;&#26449;&#35506;$\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4%20&#8546;%20&#32887;&#21729;&#32102;&#19982;&#12398;&#29366;&#27841;&#12304;&#32102;&#12305;\&#12304;&#28168;&#12305;&#8546;&#12540;10&#65374;12&#65293;&#9313;&#32887;&#21729;&#25968;&#21450;&#12403;&#32102;&#19982;&#12398;&#29366;&#27841;.xlsx" TargetMode="External"/><Relationship Id="rId1" Type="http://schemas.openxmlformats.org/officeDocument/2006/relationships/externalLinkPath" Target="/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4%20&#8546;%20&#32887;&#21729;&#32102;&#19982;&#12398;&#29366;&#27841;&#12304;&#32102;&#12305;/&#12304;&#28168;&#12305;&#8546;&#12540;10&#65374;12&#65293;&#9313;&#32887;&#21729;&#25968;&#21450;&#12403;&#32102;&#19982;&#12398;&#29366;&#27841;.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Cogsworth\Traffic%20Home\2-2\&#38283;&#30330;&#38917;&#30446;\&#20491;&#21029;\&#23450;&#28857;&#20998;&#26512;\&#23450;&#28857;&#65318;&#20181;.xls" TargetMode="External"/></Relationships>
</file>

<file path=xl/externalLinks/_rels/externalLink20.xml.rels><?xml version="1.0" encoding="UTF-8" standalone="yes"?>
<Relationships xmlns="http://schemas.openxmlformats.org/package/2006/relationships"><Relationship Id="rId2" Type="http://schemas.openxmlformats.org/officeDocument/2006/relationships/externalLinkPath" Target="file:///\\Dstfs02\01170_&#24066;&#30010;&#26449;&#35506;$\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5%20&#8547;%20&#20877;&#20219;&#29992;&#12289;&#36864;&#32887;&#12289;&#24441;&#32887;&#23450;&#24180;&#12398;&#29366;&#27841;&#12304;&#20877;&#12539;&#36864;&#12305;\&#12304;&#23721;&#28580;&#28168;&#12305;&#8547;&#65392;&#65300;&#12288;&#20196;&#21644;6&#24180;&#24230;&#12395;60&#27507;&#12395;&#36948;&#12375;&#12383;&#32773;&#12398;&#30064;&#21205;&#12539;&#36864;&#32887;&#31561;&#12398;&#29366;&#27841;&#12395;&#38306;&#12377;&#12427;&#35519;.xlsx" TargetMode="External"/><Relationship Id="rId1" Type="http://schemas.openxmlformats.org/officeDocument/2006/relationships/externalLinkPath" Target="/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5%20&#8547;%20&#20877;&#20219;&#29992;&#12289;&#36864;&#32887;&#12289;&#24441;&#32887;&#23450;&#24180;&#12398;&#29366;&#27841;&#12304;&#20877;&#12539;&#36864;&#12305;/&#12304;&#23721;&#28580;&#28168;&#12305;&#8547;&#65392;&#65300;&#12288;&#20196;&#21644;6&#24180;&#24230;&#12395;60&#27507;&#12395;&#36948;&#12375;&#12383;&#32773;&#12398;&#30064;&#21205;&#12539;&#36864;&#32887;&#31561;&#12398;&#29366;&#27841;&#12395;&#38306;&#12377;&#12427;&#35519;.xlsx" TargetMode="External"/></Relationships>
</file>

<file path=xl/externalLinks/_rels/externalLink21.xml.rels><?xml version="1.0" encoding="UTF-8" standalone="yes"?>
<Relationships xmlns="http://schemas.openxmlformats.org/package/2006/relationships"><Relationship Id="rId2" Type="http://schemas.openxmlformats.org/officeDocument/2006/relationships/externalLinkPath" Target="file:///\\Dstfs02\01170_&#24066;&#30010;&#26449;&#35506;$\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6%20&#8548;%20&#29305;&#21029;&#32887;&#12398;&#22577;&#37228;&#31561;&#12304;&#32102;&#12305;\&#12304;&#28168;&#12305;&#8548;&#65392;1&#12288;&#29305;&#21029;&#32887;&#12398;&#22577;&#37228;&#26376;&#38989;&#31561;.xlsx" TargetMode="External"/><Relationship Id="rId1" Type="http://schemas.openxmlformats.org/officeDocument/2006/relationships/externalLinkPath" Target="/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6%20&#8548;%20&#29305;&#21029;&#32887;&#12398;&#22577;&#37228;&#31561;&#12304;&#32102;&#12305;/&#12304;&#28168;&#12305;&#8548;&#65392;1&#12288;&#29305;&#21029;&#32887;&#12398;&#22577;&#37228;&#26376;&#38989;&#31561;.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10.164.115.13\&#26032;&#20849;&#26377;&#12501;&#12457;&#12523;&#12480;\&#34892;&#25919;&#25285;&#24403;\&#24179;&#25104;&#65298;&#65300;&#24180;&#24230;\04%20&#24859;&#24029;&#20027;&#26619;\10-8&#12288;&#22320;&#22495;&#25163;&#24403;&#25903;&#32102;&#29366;&#27841;&#35519;&#26619;&#12288;&#12304;&#23436;&#20102;&#12305;\02&#12288;&#32207;&#21209;&#30465;&#12408;&#12398;&#22238;&#31572;\&#24066;&#30010;&#26449;&#22238;&#31572;%20&#22320;&#22495;&#25163;&#24403;&#25903;&#32102;&#29366;&#27841;\12&#21315;&#33865;&#30476;&#12288;&#12304;&#38598;&#35336;&#34920;&#12305;&#24179;&#25104;22&#24180;&#24230;&#32102;&#19982;&#25913;&#23450;&#31561;&#12398;&#29366;&#27841;&#35519;&#26619;&#31080;%20(&#20462;&#27491;&#29256;&#65289;2.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PCV002FST01.dpc.pref.chiba.lg.jp\01170_&#24066;&#30010;&#26449;&#35506;$\UserData\n.tsrok11\desktop\00%20&#32102;&#19982;&#12459;&#12540;&#12489;&#65288;&#20316;&#26989;&#29992;&#65289;\&#32102;&#19982;&#23455;&#24907;&#35519;&#26619;&#12487;&#12540;&#12479;&#65288;&#30906;&#35469;&#20316;&#26989;&#29992;&#65289;\12&#21315;&#33865;&#30476;&#12288;&#12304;&#38598;&#35336;&#34920;&#12305;&#24179;&#25104;22&#24180;&#24230;&#32102;&#19982;&#25913;&#23450;&#31561;&#12398;&#29366;&#27841;&#35519;&#26619;&#31080;%20(&#20462;&#27491;&#29256;&#65289;2.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172.25.7.65\gyousei\18&#24180;&#24230;\01%20&#32102;&#19982;\&#32102;&#19982;&#23455;&#24907;&#35519;&#26619;\18&#24180;&#32102;&#19982;&#23455;&#24907;&#35519;&#26619;\12&#12498;&#12450;&#12522;&#12531;&#12464;&#36039;&#26009;\&#25163;&#25345;&#36039;&#26009;\&#24066;&#30010;&#26449;&#32102;&#19982;&#21046;&#24230;&#19968;&#35239;(H18.4.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5%20&#8547;%20&#20877;&#20219;&#29992;&#12289;&#36864;&#32887;&#12289;&#24441;&#32887;&#23450;&#24180;&#12398;&#29366;&#27841;&#12304;&#20877;&#12539;&#36864;&#12305;/&#65327;&#65316;&#20803;&#12487;&#12540;&#12479;/&#8545;&#65293;1~2&#65293;&#9312;%20&#22823;&#37096;&#38272;&#21029;&#32887;&#21729;&#25968;&#12398;&#22679;&#28187;&#12539;&#37096;&#38272;&#21029;&#32887;&#21729;&#25968;(&#24066;&#30010;&#26449;)&#12304;&#23450;&#12305;.xls" TargetMode="External"/></Relationships>
</file>

<file path=xl/externalLinks/_rels/externalLink7.xml.rels><?xml version="1.0" encoding="UTF-8" standalone="yes"?>
<Relationships xmlns="http://schemas.openxmlformats.org/package/2006/relationships"><Relationship Id="rId2" Type="http://schemas.openxmlformats.org/officeDocument/2006/relationships/externalLinkPath" Target="file:///\\Dstfs02\01170_&#24066;&#30010;&#26449;&#35506;$\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3%20&#8545;%20&#32887;&#21729;&#25968;&#12398;&#29366;&#27841;&#12304;&#23450;&#12539;&#32102;&#12305;\&#12304;&#28168;&#12305;&#8545;&#65293;1~2&#65293;&#9313;%20&#22823;&#37096;&#38272;&#21029;&#32887;&#21729;&#25968;&#12398;&#22679;&#28187;&#12539;&#37096;&#38272;&#21029;&#32887;&#21729;&#25968;(&#19968;&#32068;&#31561;)&#12304;&#23450;&#12305;.xls" TargetMode="External"/><Relationship Id="rId1" Type="http://schemas.openxmlformats.org/officeDocument/2006/relationships/externalLinkPath" Target="/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3%20&#8545;%20&#32887;&#21729;&#25968;&#12398;&#29366;&#27841;&#12304;&#23450;&#12539;&#32102;&#12305;/&#12304;&#28168;&#12305;&#8545;&#65293;1~2&#65293;&#9313;%20&#22823;&#37096;&#38272;&#21029;&#32887;&#21729;&#25968;&#12398;&#22679;&#28187;&#12539;&#37096;&#38272;&#21029;&#32887;&#21729;&#25968;(&#19968;&#32068;&#31561;)&#12304;&#23450;&#12305;.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01_&#25152;&#23646;&#20840;&#20307;&#12501;&#12457;&#12523;&#12480;/3&#34892;&#25919;&#29677;/&#20196;&#21644;7&#24180;&#24230;/02%20&#20844;&#21209;&#21729;&#12521;&#12452;&#12531;/20_&#24066;&#30010;&#26449;&#32887;&#21729;&#12398;&#29366;&#27841;/02_R7&#21407;&#31295;&#65288;&#26152;&#24180;&#24230;&#12398;&#12487;&#12540;&#12479;&#12434;&#30452;&#32622;&#12365;&#8594;&#20316;&#26989;&#32773;&#12364;&#19978;&#26360;&#12365;&#65289;/&#9733;05%20&#8547;%20&#20877;&#20219;&#29992;&#12289;&#36864;&#32887;&#12289;&#24441;&#32887;&#23450;&#24180;&#12398;&#29366;&#27841;&#12304;&#20877;&#12539;&#36864;&#12305;/&#65327;&#65316;&#20803;&#12487;&#12540;&#12479;/&#8545;&#65293;1~2&#65293;&#9313;%20&#22823;&#37096;&#38272;&#21029;&#32887;&#21729;&#25968;&#12398;&#22679;&#28187;&#12539;&#37096;&#38272;&#21029;&#32887;&#21729;&#25968;(&#19968;&#32068;&#31561;)&#12304;&#23450;&#12305;.xls" TargetMode="External"/></Relationships>
</file>

<file path=xl/externalLinks/_rels/externalLink9.xml.rels><?xml version="1.0" encoding="UTF-8" standalone="yes"?>
<Relationships xmlns="http://schemas.openxmlformats.org/package/2006/relationships"><Relationship Id="rId1" Type="http://schemas.openxmlformats.org/officeDocument/2006/relationships/externalLinkPath" Target="file:///\\DPCV002FST01.dpc.pref.chiba.lg.jp\01170_&#24066;&#30010;&#26449;&#35506;$\01_&#25152;&#23646;&#20840;&#20307;&#12501;&#12457;&#12523;&#12480;\5&#36001;&#25919;&#29677;\31fy\013_&#26222;&#36890;&#20132;&#20184;&#31246;&#65288;&#26412;&#31639;&#23450;&#65289;\99&#12288;&#38651;&#31639;&#20986;&#21147;&#24115;&#31080;&#65288;L&#12487;&#12540;&#12479;&#65289;\06&#12288;L12&#12487;&#12540;&#12479;&#65288;&#24403;&#21021;&#26368;&#32066;&#31639;&#23450;&#21488;&#24115;&#65289;\R01&#31639;&#23450;&#21488;&#24115;L12_1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基本情報"/>
      <sheetName val="大日程"/>
      <sheetName val="年間日程"/>
      <sheetName val="中日程"/>
      <sheetName val="小日程"/>
      <sheetName val="TABLE"/>
      <sheetName val="03_開発スケジュール"/>
      <sheetName val="#REF"/>
      <sheetName val="RAK01AD"/>
      <sheetName val="ワーク"/>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1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1市町村マスタ"/>
      <sheetName val="入力画面"/>
      <sheetName val="目次"/>
      <sheetName val="算定台帳1"/>
      <sheetName val="算定台帳2"/>
      <sheetName val="一本1"/>
      <sheetName val="一本2"/>
      <sheetName val="一本3"/>
      <sheetName val="一本4"/>
      <sheetName val="算定替1"/>
      <sheetName val="算定替2"/>
      <sheetName val="算定替3"/>
      <sheetName val="算定替4"/>
    </sheetNames>
    <sheetDataSet>
      <sheetData sheetId="0">
        <row r="2">
          <cell r="A2" t="str">
            <v>C12：千葉県</v>
          </cell>
        </row>
      </sheetData>
      <sheetData sheetId="1"/>
      <sheetData sheetId="2"/>
      <sheetData sheetId="3"/>
      <sheetData sheetId="4"/>
      <sheetData sheetId="5"/>
      <sheetData sheetId="6"/>
      <sheetData sheetId="7"/>
      <sheetData sheetId="8"/>
      <sheetData sheetId="9"/>
      <sheetData sheetId="10"/>
      <sheetData sheetId="11"/>
      <sheetData sheetId="12"/>
    </sheetDataSet>
  </externalBook>
</externalLink>
</file>

<file path=xl/externalLinks/externalLink1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集計対象フォルダ"/>
      <sheetName val="調査票"/>
      <sheetName val="団体名一覧"/>
    </sheetNames>
    <sheetDataSet>
      <sheetData sheetId="0"/>
      <sheetData sheetId="1"/>
      <sheetData sheetId="2">
        <row r="2">
          <cell r="K2" t="str">
            <v>北海道</v>
          </cell>
        </row>
        <row r="3">
          <cell r="K3" t="str">
            <v>青森県</v>
          </cell>
        </row>
        <row r="4">
          <cell r="K4" t="str">
            <v>岩手県</v>
          </cell>
        </row>
        <row r="5">
          <cell r="K5" t="str">
            <v>宮城県</v>
          </cell>
        </row>
        <row r="6">
          <cell r="K6" t="str">
            <v>秋田県</v>
          </cell>
        </row>
        <row r="7">
          <cell r="K7" t="str">
            <v>山形県</v>
          </cell>
        </row>
        <row r="8">
          <cell r="K8" t="str">
            <v>福島県</v>
          </cell>
        </row>
        <row r="9">
          <cell r="K9" t="str">
            <v>茨城県</v>
          </cell>
        </row>
        <row r="10">
          <cell r="K10" t="str">
            <v>栃木県</v>
          </cell>
        </row>
        <row r="11">
          <cell r="K11" t="str">
            <v>群馬県</v>
          </cell>
        </row>
        <row r="12">
          <cell r="K12" t="str">
            <v>埼玉県</v>
          </cell>
        </row>
        <row r="13">
          <cell r="K13" t="str">
            <v>千葉県</v>
          </cell>
        </row>
        <row r="14">
          <cell r="K14" t="str">
            <v>東京都（区政課）</v>
          </cell>
        </row>
        <row r="15">
          <cell r="K15" t="str">
            <v>東京都（市町村課）</v>
          </cell>
        </row>
        <row r="16">
          <cell r="K16" t="str">
            <v>神奈川県</v>
          </cell>
        </row>
        <row r="17">
          <cell r="K17" t="str">
            <v>新潟県</v>
          </cell>
        </row>
        <row r="18">
          <cell r="K18" t="str">
            <v>富山県</v>
          </cell>
        </row>
        <row r="19">
          <cell r="K19" t="str">
            <v>石川県</v>
          </cell>
        </row>
        <row r="20">
          <cell r="K20" t="str">
            <v>福井県</v>
          </cell>
        </row>
        <row r="21">
          <cell r="K21" t="str">
            <v>山梨県</v>
          </cell>
        </row>
        <row r="22">
          <cell r="K22" t="str">
            <v>長野県</v>
          </cell>
        </row>
        <row r="23">
          <cell r="K23" t="str">
            <v>岐阜県</v>
          </cell>
        </row>
        <row r="24">
          <cell r="K24" t="str">
            <v>静岡県</v>
          </cell>
        </row>
        <row r="25">
          <cell r="K25" t="str">
            <v>愛知県</v>
          </cell>
        </row>
        <row r="26">
          <cell r="K26" t="str">
            <v>三重県</v>
          </cell>
        </row>
        <row r="27">
          <cell r="K27" t="str">
            <v>滋賀県</v>
          </cell>
        </row>
        <row r="28">
          <cell r="K28" t="str">
            <v>京都府</v>
          </cell>
        </row>
        <row r="29">
          <cell r="K29" t="str">
            <v>大阪府</v>
          </cell>
        </row>
        <row r="30">
          <cell r="K30" t="str">
            <v>兵庫県</v>
          </cell>
        </row>
        <row r="31">
          <cell r="K31" t="str">
            <v>奈良県</v>
          </cell>
        </row>
        <row r="32">
          <cell r="K32" t="str">
            <v>和歌山県</v>
          </cell>
        </row>
        <row r="33">
          <cell r="K33" t="str">
            <v>鳥取県</v>
          </cell>
        </row>
        <row r="34">
          <cell r="K34" t="str">
            <v>島根県</v>
          </cell>
        </row>
        <row r="35">
          <cell r="K35" t="str">
            <v>岡山県</v>
          </cell>
        </row>
        <row r="36">
          <cell r="K36" t="str">
            <v>広島県</v>
          </cell>
        </row>
        <row r="37">
          <cell r="K37" t="str">
            <v>山口県</v>
          </cell>
        </row>
        <row r="38">
          <cell r="K38" t="str">
            <v>徳島県</v>
          </cell>
        </row>
        <row r="39">
          <cell r="K39" t="str">
            <v>香川県</v>
          </cell>
        </row>
        <row r="40">
          <cell r="K40" t="str">
            <v>愛媛県</v>
          </cell>
        </row>
        <row r="41">
          <cell r="K41" t="str">
            <v>高知県</v>
          </cell>
        </row>
        <row r="42">
          <cell r="K42" t="str">
            <v>福岡県</v>
          </cell>
        </row>
        <row r="43">
          <cell r="K43" t="str">
            <v>佐賀県</v>
          </cell>
        </row>
        <row r="44">
          <cell r="K44" t="str">
            <v>長崎県</v>
          </cell>
        </row>
        <row r="45">
          <cell r="K45" t="str">
            <v>熊本県</v>
          </cell>
        </row>
        <row r="46">
          <cell r="K46" t="str">
            <v>大分県</v>
          </cell>
        </row>
        <row r="47">
          <cell r="K47" t="str">
            <v>宮崎県</v>
          </cell>
        </row>
        <row r="48">
          <cell r="K48" t="str">
            <v>鹿児島県</v>
          </cell>
        </row>
        <row r="49">
          <cell r="K49" t="str">
            <v>沖縄県</v>
          </cell>
        </row>
        <row r="50">
          <cell r="K50" t="str">
            <v>都道府県</v>
          </cell>
        </row>
        <row r="51">
          <cell r="K51" t="str">
            <v>指定都市</v>
          </cell>
        </row>
      </sheetData>
    </sheetDataSet>
  </externalBook>
</externalLink>
</file>

<file path=xl/externalLinks/externalLink1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Ⅰ-7-1"/>
      <sheetName val="調査票最新"/>
      <sheetName val="調査票(R5)"/>
      <sheetName val="Sheet1"/>
    </sheetNames>
    <sheetDataSet>
      <sheetData sheetId="0" refreshError="1"/>
      <sheetData sheetId="1" refreshError="1"/>
      <sheetData sheetId="2"/>
      <sheetData sheetId="3" refreshError="1"/>
    </sheetDataSet>
  </externalBook>
</externalLink>
</file>

<file path=xl/externalLinks/externalLink1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Ⅰ-2"/>
      <sheetName val="印刷用Ⅰ-2-(1)"/>
      <sheetName val="印刷用Ⅰ-2-(2)"/>
      <sheetName val="印刷用参考Ⅰ-2"/>
      <sheetName val="DB_R2調査条例制定状況"/>
      <sheetName val="DB_R6調査条例制定状況"/>
      <sheetName val="DB_R4調査（任期付法）採用データ"/>
      <sheetName val="DB_R6調査（任期付法）採用データ"/>
      <sheetName val="DB_R7調査（任期付法）採用データ"/>
      <sheetName val="計算用"/>
      <sheetName val="マニュアル"/>
    </sheetNames>
    <sheetDataSet>
      <sheetData sheetId="0"/>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1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Ⅲ-1①"/>
      <sheetName val="3_01_1"/>
      <sheetName val="3_01_1入力シート"/>
      <sheetName val="Q_12_職種別職員数及び給与額に関する調"/>
      <sheetName val="千葉市Q12"/>
      <sheetName val="マニュアル"/>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Ⅲ-2①"/>
      <sheetName val="3_02_1"/>
      <sheetName val="3_02_1入力シート"/>
      <sheetName val="千葉市Q12から_自動計算"/>
      <sheetName val="千葉市Q12"/>
      <sheetName val="Q12から_自動計算"/>
      <sheetName val="Q_12_職種別職員数及び給与額に関する調"/>
    </sheetNames>
    <sheetDataSet>
      <sheetData sheetId="0"/>
      <sheetData sheetId="1" refreshError="1"/>
      <sheetData sheetId="2" refreshError="1"/>
      <sheetData sheetId="3" refreshError="1"/>
      <sheetData sheetId="4" refreshError="1"/>
      <sheetData sheetId="5" refreshError="1"/>
      <sheetData sheetId="6" refreshError="1"/>
    </sheetDataSet>
  </externalBook>
</externalLink>
</file>

<file path=xl/externalLinks/externalLink1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Ⅲ-2②"/>
      <sheetName val="3_02_2"/>
      <sheetName val="3_02_2入力シート (布施学校組合削除)"/>
      <sheetName val="3_02_2入力シート"/>
      <sheetName val="Q12から_自動計算"/>
      <sheetName val="Q_12_職種別職員数及び給与額に関する調"/>
    </sheetNames>
    <sheetDataSet>
      <sheetData sheetId="0"/>
      <sheetData sheetId="1" refreshError="1"/>
      <sheetData sheetId="2" refreshError="1"/>
      <sheetData sheetId="3" refreshError="1"/>
      <sheetData sheetId="4" refreshError="1"/>
      <sheetData sheetId="5" refreshError="1"/>
    </sheetDataSet>
  </externalBook>
</externalLink>
</file>

<file path=xl/externalLinks/externalLink1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Ⅲ-3①"/>
      <sheetName val="3_03_1"/>
      <sheetName val="3_03_1入力シート"/>
      <sheetName val="千葉市Q12"/>
      <sheetName val="Q_12_職種別職員数及び給与額に関する調"/>
    </sheetNames>
    <sheetDataSet>
      <sheetData sheetId="0"/>
      <sheetData sheetId="1" refreshError="1"/>
      <sheetData sheetId="2" refreshError="1"/>
      <sheetData sheetId="3" refreshError="1"/>
      <sheetData sheetId="4" refreshError="1"/>
    </sheetDataSet>
  </externalBook>
</externalLink>
</file>

<file path=xl/externalLinks/externalLink1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Ⅲ-10①"/>
      <sheetName val="Ⅲ-11①"/>
      <sheetName val="Ⅲ-12①"/>
      <sheetName val="3_10_1"/>
      <sheetName val="3_11_1"/>
      <sheetName val="3_12_1"/>
      <sheetName val="3_10_1入力シート"/>
      <sheetName val="3_11_1入力シート"/>
      <sheetName val="3_12_1入力シート"/>
      <sheetName val="Q12千葉市"/>
      <sheetName val="Q_12_職種別職員数及び給与額に関する調"/>
    </sheetNames>
    <sheetDataSet>
      <sheetData sheetId="0"/>
      <sheetData sheetId="1"/>
      <sheetData sheetId="2"/>
      <sheetData sheetId="3"/>
      <sheetData sheetId="4"/>
      <sheetData sheetId="5"/>
      <sheetData sheetId="6"/>
      <sheetData sheetId="7"/>
      <sheetData sheetId="8"/>
      <sheetData sheetId="9"/>
      <sheetData sheetId="10"/>
    </sheetDataSet>
  </externalBook>
</externalLink>
</file>

<file path=xl/externalLinks/externalLink1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Ⅲ-10②"/>
      <sheetName val="Ⅲ-11②"/>
      <sheetName val="Ⅲ-12②"/>
      <sheetName val="3_10_2"/>
      <sheetName val="3_11_2"/>
      <sheetName val="3_12_2"/>
      <sheetName val="3_10_2入力シート"/>
      <sheetName val="3_11_2入力シート"/>
      <sheetName val="3_12_2入力シート"/>
      <sheetName val="Q_12_職種別職員数及び給与額に関する調"/>
    </sheetNames>
    <sheetDataSet>
      <sheetData sheetId="0"/>
      <sheetData sheetId="1"/>
      <sheetData sheetId="2"/>
      <sheetData sheetId="3" refreshError="1"/>
      <sheetData sheetId="4" refreshError="1"/>
      <sheetData sheetId="5" refreshError="1"/>
      <sheetData sheetId="6" refreshError="1"/>
      <sheetData sheetId="7" refreshError="1"/>
      <sheetData sheetId="8" refreshError="1"/>
      <sheetData sheetId="9"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RAK01AD"/>
      <sheetName val="RAK01AT"/>
      <sheetName val="RAK01AE"/>
      <sheetName val="RAK02DT"/>
      <sheetName val="RAK02DD"/>
      <sheetName val="RAK02DE"/>
      <sheetName val="RAK03DT"/>
      <sheetName val="RAK03DD"/>
      <sheetName val="RAK03DE"/>
      <sheetName val="RAK04DT"/>
      <sheetName val="RAK04DD"/>
      <sheetName val="RAK04DE"/>
      <sheetName val="RAK05DT"/>
      <sheetName val="RAK05DD"/>
      <sheetName val="RAK05DE"/>
      <sheetName val="RAK06DT"/>
      <sheetName val="RAK06DD"/>
      <sheetName val="RAK06DE"/>
      <sheetName val="RAK07DT"/>
      <sheetName val="RAK07DD"/>
      <sheetName val="RAK07DE"/>
      <sheetName val="RAK08DT"/>
      <sheetName val="RAK08DD"/>
      <sheetName val="RAK08DE"/>
      <sheetName val="RAK09AT"/>
      <sheetName val="RAK09AD"/>
      <sheetName val="RAK09AE"/>
      <sheetName val="RAK10AT"/>
      <sheetName val="RAK10AD"/>
      <sheetName val="RAK10AE"/>
      <sheetName val="RAK11AT"/>
      <sheetName val="RAK11AD"/>
      <sheetName val="RAK11AE"/>
      <sheetName val="RAK12AT"/>
      <sheetName val="RAK12AD"/>
      <sheetName val="RAK12AE"/>
      <sheetName val="RAK13AT"/>
      <sheetName val="RAK13AD"/>
      <sheetName val="RAK13AE"/>
      <sheetName val="RAK14AT"/>
      <sheetName val="RAK14AD"/>
      <sheetName val="RAK14AE"/>
      <sheetName val="RAK15AT"/>
      <sheetName val="RAK15AD"/>
      <sheetName val="RAK15AE"/>
      <sheetName val="RAK16AT"/>
      <sheetName val="RAK16AD"/>
      <sheetName val="RAK16AE"/>
      <sheetName val="RAK17AT"/>
      <sheetName val="RAK17AD"/>
      <sheetName val="RAK17AE"/>
      <sheetName val="RAK18AT"/>
      <sheetName val="RAK18AD"/>
      <sheetName val="RAK18AE"/>
      <sheetName val="RAK19AT"/>
      <sheetName val="RAK19AD"/>
      <sheetName val="RAK19AE"/>
      <sheetName val="RAK20AT"/>
      <sheetName val="RAK20AD"/>
      <sheetName val="RAK20AE"/>
      <sheetName val="RAK21AT"/>
      <sheetName val="RAK21AD"/>
      <sheetName val="RAK21AE"/>
      <sheetName val="RAK22AT"/>
      <sheetName val="RAK22AD"/>
      <sheetName val="RAK22AE"/>
    </sheetNames>
    <sheetDataSet>
      <sheetData sheetId="0" refreshError="1">
        <row r="9">
          <cell r="B9">
            <v>1</v>
          </cell>
        </row>
        <row r="10">
          <cell r="B10">
            <v>2</v>
          </cell>
        </row>
        <row r="11">
          <cell r="B11">
            <v>3</v>
          </cell>
        </row>
        <row r="12">
          <cell r="B12">
            <v>4</v>
          </cell>
        </row>
        <row r="13">
          <cell r="B13">
            <v>5</v>
          </cell>
        </row>
        <row r="14">
          <cell r="B14">
            <v>6</v>
          </cell>
        </row>
        <row r="15">
          <cell r="B15">
            <v>7</v>
          </cell>
        </row>
        <row r="16">
          <cell r="B16">
            <v>8</v>
          </cell>
        </row>
        <row r="17">
          <cell r="B17">
            <v>9</v>
          </cell>
        </row>
        <row r="18">
          <cell r="B18">
            <v>10</v>
          </cell>
        </row>
        <row r="19">
          <cell r="B19">
            <v>11</v>
          </cell>
        </row>
        <row r="20">
          <cell r="B20">
            <v>12</v>
          </cell>
        </row>
        <row r="21">
          <cell r="B21">
            <v>13</v>
          </cell>
        </row>
        <row r="22">
          <cell r="B22">
            <v>14</v>
          </cell>
        </row>
        <row r="23">
          <cell r="B23">
            <v>15</v>
          </cell>
        </row>
        <row r="24">
          <cell r="B24">
            <v>16</v>
          </cell>
        </row>
        <row r="25">
          <cell r="B25">
            <v>17</v>
          </cell>
        </row>
        <row r="26">
          <cell r="B26">
            <v>18</v>
          </cell>
        </row>
        <row r="27">
          <cell r="B27">
            <v>19</v>
          </cell>
        </row>
        <row r="28">
          <cell r="B28">
            <v>20</v>
          </cell>
        </row>
        <row r="29">
          <cell r="B29">
            <v>21</v>
          </cell>
        </row>
        <row r="30">
          <cell r="B30">
            <v>22</v>
          </cell>
        </row>
        <row r="31">
          <cell r="B31">
            <v>23</v>
          </cell>
        </row>
        <row r="32">
          <cell r="B32">
            <v>24</v>
          </cell>
        </row>
        <row r="33">
          <cell r="B33">
            <v>25</v>
          </cell>
        </row>
        <row r="34">
          <cell r="B34">
            <v>26</v>
          </cell>
        </row>
        <row r="35">
          <cell r="B35">
            <v>27</v>
          </cell>
        </row>
        <row r="36">
          <cell r="B36">
            <v>28</v>
          </cell>
        </row>
        <row r="37">
          <cell r="B37">
            <v>29</v>
          </cell>
        </row>
        <row r="38">
          <cell r="B38">
            <v>30</v>
          </cell>
        </row>
        <row r="39">
          <cell r="B39">
            <v>31</v>
          </cell>
        </row>
        <row r="40">
          <cell r="B40">
            <v>32</v>
          </cell>
        </row>
        <row r="41">
          <cell r="B41">
            <v>33</v>
          </cell>
        </row>
        <row r="42">
          <cell r="B42">
            <v>34</v>
          </cell>
        </row>
        <row r="43">
          <cell r="B43">
            <v>35</v>
          </cell>
        </row>
        <row r="44">
          <cell r="B44">
            <v>36</v>
          </cell>
        </row>
        <row r="45">
          <cell r="B45">
            <v>37</v>
          </cell>
        </row>
        <row r="46">
          <cell r="B46">
            <v>38</v>
          </cell>
        </row>
        <row r="47">
          <cell r="B47">
            <v>39</v>
          </cell>
        </row>
        <row r="48">
          <cell r="B48">
            <v>40</v>
          </cell>
        </row>
        <row r="49">
          <cell r="B49">
            <v>41</v>
          </cell>
        </row>
        <row r="50">
          <cell r="B50">
            <v>42</v>
          </cell>
        </row>
        <row r="51">
          <cell r="B51">
            <v>43</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Set>
  </externalBook>
</externalLink>
</file>

<file path=xl/externalLinks/externalLink20.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Ⅳ-４"/>
    </sheetNames>
    <sheetDataSet>
      <sheetData sheetId="0"/>
    </sheetDataSet>
  </externalBook>
</externalLink>
</file>

<file path=xl/externalLinks/externalLink2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Ⅴ-１①"/>
      <sheetName val="Ⅴ-１②"/>
      <sheetName val="Ⅴ-１①表示用"/>
      <sheetName val="①用 (加工)"/>
      <sheetName val="Sheet1"/>
      <sheetName val="sheet2"/>
    </sheetNames>
    <sheetDataSet>
      <sheetData sheetId="0"/>
      <sheetData sheetId="1"/>
      <sheetData sheetId="2" refreshError="1"/>
      <sheetData sheetId="3" refreshError="1"/>
      <sheetData sheetId="4" refreshError="1"/>
      <sheetData sheetId="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Ⅰ　給与改定"/>
      <sheetName val="給与改定・理由"/>
      <sheetName val="Ⅱ　適正化総括表"/>
      <sheetName val="Ⅱイ"/>
      <sheetName val="Ⅱロ"/>
      <sheetName val="Ⅱハ"/>
      <sheetName val="適正化ハ･内容"/>
      <sheetName val="Ⅱニ"/>
      <sheetName val="Ⅲ　退手総括表"/>
      <sheetName val="退手１"/>
      <sheetName val="退手２"/>
      <sheetName val="退手・理由等"/>
      <sheetName val="中ぶくれ別表(見直し実施済用)"/>
      <sheetName val="中ぶくれ別表(見直し未実施用)"/>
      <sheetName val="Ⅳ,Ⅴ　構造見直し"/>
      <sheetName val="Ⅴ　退手構造見直し"/>
      <sheetName val="退手構造見直・理由等"/>
      <sheetName val="Ⅵ職務給（イ・ロ）"/>
      <sheetName val="Ⅵ職務給 (ハ）"/>
      <sheetName val="職務の級の分類"/>
      <sheetName val="技労"/>
    </sheetNames>
    <sheetDataSet>
      <sheetData sheetId="0"/>
      <sheetData sheetId="1" refreshError="1"/>
      <sheetData sheetId="2" refreshError="1"/>
      <sheetData sheetId="3"/>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概要"/>
      <sheetName val="Sheet2"/>
    </sheetNames>
    <sheetDataSet>
      <sheetData sheetId="0" refreshError="1"/>
      <sheetData sheetId="1">
        <row r="8">
          <cell r="C8">
            <v>122025</v>
          </cell>
          <cell r="D8">
            <v>7</v>
          </cell>
          <cell r="E8">
            <v>0</v>
          </cell>
          <cell r="F8">
            <v>9</v>
          </cell>
          <cell r="G8">
            <v>6</v>
          </cell>
          <cell r="H8">
            <v>609</v>
          </cell>
          <cell r="I8">
            <v>1768</v>
          </cell>
          <cell r="J8" t="str">
            <v>2-3</v>
          </cell>
          <cell r="K8">
            <v>0</v>
          </cell>
          <cell r="L8">
            <v>6</v>
          </cell>
          <cell r="M8">
            <v>1538</v>
          </cell>
          <cell r="N8" t="str">
            <v>1-6</v>
          </cell>
          <cell r="O8">
            <v>0</v>
          </cell>
          <cell r="P8">
            <v>6</v>
          </cell>
          <cell r="Q8">
            <v>1428</v>
          </cell>
          <cell r="R8" t="str">
            <v>1-4</v>
          </cell>
          <cell r="S8">
            <v>0</v>
          </cell>
          <cell r="T8">
            <v>6</v>
          </cell>
          <cell r="U8">
            <v>2</v>
          </cell>
          <cell r="V8">
            <v>2</v>
          </cell>
          <cell r="W8">
            <v>4</v>
          </cell>
          <cell r="Z8">
            <v>0</v>
          </cell>
          <cell r="AA8">
            <v>0</v>
          </cell>
          <cell r="AB8">
            <v>0</v>
          </cell>
          <cell r="AC8">
            <v>8</v>
          </cell>
          <cell r="AD8">
            <v>0</v>
          </cell>
          <cell r="AE8">
            <v>0</v>
          </cell>
          <cell r="AF8">
            <v>0</v>
          </cell>
          <cell r="AG8">
            <v>0</v>
          </cell>
          <cell r="AH8">
            <v>0</v>
          </cell>
          <cell r="AI8">
            <v>2</v>
          </cell>
          <cell r="AJ8">
            <v>0</v>
          </cell>
          <cell r="AK8">
            <v>2</v>
          </cell>
          <cell r="AL8">
            <v>3</v>
          </cell>
          <cell r="AN8">
            <v>1.45</v>
          </cell>
          <cell r="AP8">
            <v>1</v>
          </cell>
          <cell r="AQ8">
            <v>1</v>
          </cell>
          <cell r="AR8">
            <v>1</v>
          </cell>
          <cell r="AS8">
            <v>1</v>
          </cell>
          <cell r="AT8">
            <v>2</v>
          </cell>
          <cell r="AU8">
            <v>2</v>
          </cell>
          <cell r="AV8">
            <v>1</v>
          </cell>
          <cell r="BD8">
            <v>1</v>
          </cell>
          <cell r="BE8">
            <v>2</v>
          </cell>
          <cell r="BF8">
            <v>2</v>
          </cell>
          <cell r="BG8">
            <v>2</v>
          </cell>
          <cell r="BH8">
            <v>2</v>
          </cell>
          <cell r="BI8" t="str">
            <v>45/100</v>
          </cell>
          <cell r="BJ8" t="str">
            <v>25/100</v>
          </cell>
          <cell r="BK8" t="str">
            <v>20/100</v>
          </cell>
          <cell r="BL8">
            <v>2</v>
          </cell>
        </row>
        <row r="9">
          <cell r="C9">
            <v>122033</v>
          </cell>
          <cell r="D9">
            <v>5</v>
          </cell>
          <cell r="E9">
            <v>0</v>
          </cell>
          <cell r="F9">
            <v>9</v>
          </cell>
          <cell r="G9">
            <v>6</v>
          </cell>
          <cell r="H9">
            <v>2957</v>
          </cell>
          <cell r="I9">
            <v>1743</v>
          </cell>
          <cell r="J9" t="str">
            <v>1-6</v>
          </cell>
          <cell r="K9">
            <v>0</v>
          </cell>
          <cell r="L9">
            <v>0</v>
          </cell>
          <cell r="M9">
            <v>1617</v>
          </cell>
          <cell r="N9" t="str">
            <v>1-4</v>
          </cell>
          <cell r="O9">
            <v>0</v>
          </cell>
          <cell r="P9">
            <v>0</v>
          </cell>
          <cell r="Q9">
            <v>1494</v>
          </cell>
          <cell r="R9" t="str">
            <v>1-2</v>
          </cell>
          <cell r="S9">
            <v>0</v>
          </cell>
          <cell r="T9">
            <v>0</v>
          </cell>
          <cell r="U9">
            <v>2</v>
          </cell>
          <cell r="V9">
            <v>2</v>
          </cell>
          <cell r="W9">
            <v>4</v>
          </cell>
          <cell r="Z9">
            <v>0</v>
          </cell>
          <cell r="AA9">
            <v>2</v>
          </cell>
          <cell r="AB9">
            <v>1.4999999999999999E-2</v>
          </cell>
          <cell r="AC9">
            <v>1</v>
          </cell>
          <cell r="AD9">
            <v>0</v>
          </cell>
          <cell r="AE9">
            <v>0</v>
          </cell>
          <cell r="AF9">
            <v>2.4E-2</v>
          </cell>
          <cell r="AG9">
            <v>0</v>
          </cell>
          <cell r="AH9">
            <v>0</v>
          </cell>
          <cell r="AI9">
            <v>1</v>
          </cell>
          <cell r="AJ9">
            <v>0.1</v>
          </cell>
          <cell r="AK9">
            <v>2</v>
          </cell>
          <cell r="AL9">
            <v>3</v>
          </cell>
          <cell r="AM9">
            <v>3</v>
          </cell>
          <cell r="AN9">
            <v>1.45</v>
          </cell>
          <cell r="AO9">
            <v>1.45</v>
          </cell>
          <cell r="AP9">
            <v>1</v>
          </cell>
          <cell r="AQ9">
            <v>1</v>
          </cell>
          <cell r="AR9">
            <v>1</v>
          </cell>
          <cell r="AS9">
            <v>1</v>
          </cell>
          <cell r="AT9">
            <v>2</v>
          </cell>
          <cell r="AU9">
            <v>2</v>
          </cell>
          <cell r="AV9">
            <v>1</v>
          </cell>
          <cell r="BD9">
            <v>2</v>
          </cell>
          <cell r="BE9">
            <v>2</v>
          </cell>
          <cell r="BF9">
            <v>2</v>
          </cell>
          <cell r="BG9">
            <v>2</v>
          </cell>
          <cell r="BH9">
            <v>2</v>
          </cell>
          <cell r="BI9" t="str">
            <v>57/100</v>
          </cell>
          <cell r="BJ9" t="str">
            <v>36/100</v>
          </cell>
          <cell r="BK9" t="str">
            <v>26/100</v>
          </cell>
          <cell r="BL9">
            <v>2</v>
          </cell>
        </row>
        <row r="10">
          <cell r="C10">
            <v>122041</v>
          </cell>
          <cell r="D10">
            <v>6</v>
          </cell>
          <cell r="E10">
            <v>0</v>
          </cell>
          <cell r="F10">
            <v>9</v>
          </cell>
          <cell r="G10">
            <v>6</v>
          </cell>
          <cell r="H10">
            <v>3617</v>
          </cell>
          <cell r="I10">
            <v>1781</v>
          </cell>
          <cell r="J10" t="str">
            <v>1-6</v>
          </cell>
          <cell r="K10">
            <v>0</v>
          </cell>
          <cell r="L10">
            <v>6</v>
          </cell>
          <cell r="M10">
            <v>1637</v>
          </cell>
          <cell r="N10" t="str">
            <v>1-4</v>
          </cell>
          <cell r="O10">
            <v>0</v>
          </cell>
          <cell r="P10">
            <v>0</v>
          </cell>
          <cell r="Q10">
            <v>1454</v>
          </cell>
          <cell r="R10" t="str">
            <v>1-1</v>
          </cell>
          <cell r="S10">
            <v>0</v>
          </cell>
          <cell r="T10">
            <v>6</v>
          </cell>
          <cell r="U10">
            <v>2</v>
          </cell>
          <cell r="V10">
            <v>2</v>
          </cell>
          <cell r="W10">
            <v>4</v>
          </cell>
          <cell r="Z10">
            <v>7.8E-2</v>
          </cell>
          <cell r="AA10">
            <v>1</v>
          </cell>
          <cell r="AB10">
            <v>0</v>
          </cell>
          <cell r="AC10">
            <v>0</v>
          </cell>
          <cell r="AD10">
            <v>0</v>
          </cell>
          <cell r="AE10">
            <v>0</v>
          </cell>
          <cell r="AF10">
            <v>0</v>
          </cell>
          <cell r="AG10">
            <v>0</v>
          </cell>
          <cell r="AH10">
            <v>0</v>
          </cell>
          <cell r="AI10">
            <v>2</v>
          </cell>
          <cell r="AJ10">
            <v>0.09</v>
          </cell>
          <cell r="AK10">
            <v>2</v>
          </cell>
          <cell r="AL10">
            <v>3</v>
          </cell>
          <cell r="AM10">
            <v>3</v>
          </cell>
          <cell r="AN10">
            <v>1.45</v>
          </cell>
          <cell r="AO10">
            <v>1.45</v>
          </cell>
          <cell r="AP10">
            <v>1</v>
          </cell>
          <cell r="AQ10">
            <v>1</v>
          </cell>
          <cell r="AR10">
            <v>1</v>
          </cell>
          <cell r="AS10">
            <v>1</v>
          </cell>
          <cell r="AT10">
            <v>2</v>
          </cell>
          <cell r="AU10">
            <v>2</v>
          </cell>
          <cell r="AV10">
            <v>2</v>
          </cell>
          <cell r="BD10">
            <v>2</v>
          </cell>
          <cell r="BE10">
            <v>2</v>
          </cell>
          <cell r="BF10">
            <v>2</v>
          </cell>
          <cell r="BG10">
            <v>2</v>
          </cell>
          <cell r="BH10">
            <v>2</v>
          </cell>
          <cell r="BI10">
            <v>55</v>
          </cell>
          <cell r="BJ10">
            <v>28</v>
          </cell>
          <cell r="BK10">
            <v>18</v>
          </cell>
          <cell r="BL10">
            <v>2</v>
          </cell>
        </row>
        <row r="11">
          <cell r="C11">
            <v>122050</v>
          </cell>
          <cell r="D11">
            <v>2</v>
          </cell>
          <cell r="E11">
            <v>1</v>
          </cell>
          <cell r="F11">
            <v>8</v>
          </cell>
          <cell r="G11">
            <v>3</v>
          </cell>
          <cell r="H11">
            <v>363</v>
          </cell>
          <cell r="I11">
            <v>1768</v>
          </cell>
          <cell r="J11" t="str">
            <v>1-29</v>
          </cell>
          <cell r="K11">
            <v>0</v>
          </cell>
          <cell r="L11">
            <v>0</v>
          </cell>
          <cell r="M11">
            <v>1568</v>
          </cell>
          <cell r="N11" t="str">
            <v>1-19</v>
          </cell>
          <cell r="O11">
            <v>0</v>
          </cell>
          <cell r="P11">
            <v>0</v>
          </cell>
          <cell r="Q11">
            <v>1428</v>
          </cell>
          <cell r="R11" t="str">
            <v>1-9</v>
          </cell>
          <cell r="S11">
            <v>0</v>
          </cell>
          <cell r="T11">
            <v>0</v>
          </cell>
          <cell r="U11">
            <v>2</v>
          </cell>
          <cell r="V11">
            <v>1</v>
          </cell>
          <cell r="W11">
            <v>4</v>
          </cell>
          <cell r="Y11">
            <v>1</v>
          </cell>
          <cell r="Z11">
            <v>0</v>
          </cell>
          <cell r="AA11">
            <v>0</v>
          </cell>
          <cell r="AB11">
            <v>0.11600000000000001</v>
          </cell>
          <cell r="AC11">
            <v>0</v>
          </cell>
          <cell r="AD11">
            <v>0</v>
          </cell>
          <cell r="AE11">
            <v>0</v>
          </cell>
          <cell r="AF11">
            <v>7.0000000000000001E-3</v>
          </cell>
          <cell r="AG11">
            <v>0</v>
          </cell>
          <cell r="AH11">
            <v>0</v>
          </cell>
          <cell r="AI11">
            <v>3</v>
          </cell>
          <cell r="AJ11">
            <v>0</v>
          </cell>
          <cell r="AK11">
            <v>2</v>
          </cell>
          <cell r="AL11">
            <v>3</v>
          </cell>
          <cell r="AN11">
            <v>1.45</v>
          </cell>
          <cell r="AP11">
            <v>2</v>
          </cell>
          <cell r="AQ11">
            <v>1</v>
          </cell>
          <cell r="AR11">
            <v>1</v>
          </cell>
          <cell r="AS11">
            <v>1</v>
          </cell>
          <cell r="AT11">
            <v>2</v>
          </cell>
          <cell r="AU11">
            <v>2</v>
          </cell>
          <cell r="BD11">
            <v>1</v>
          </cell>
          <cell r="BE11">
            <v>2</v>
          </cell>
          <cell r="BF11">
            <v>2</v>
          </cell>
          <cell r="BG11">
            <v>2</v>
          </cell>
          <cell r="BH11">
            <v>2</v>
          </cell>
          <cell r="BI11" t="str">
            <v>45/100</v>
          </cell>
          <cell r="BJ11" t="str">
            <v>25/100</v>
          </cell>
          <cell r="BK11" t="str">
            <v>20/100</v>
          </cell>
          <cell r="BL11">
            <v>2</v>
          </cell>
        </row>
        <row r="12">
          <cell r="C12">
            <v>122068</v>
          </cell>
          <cell r="D12">
            <v>2</v>
          </cell>
          <cell r="E12">
            <v>1</v>
          </cell>
          <cell r="F12">
            <v>8</v>
          </cell>
          <cell r="G12">
            <v>5</v>
          </cell>
          <cell r="H12">
            <v>872</v>
          </cell>
          <cell r="I12">
            <v>1768</v>
          </cell>
          <cell r="J12" t="str">
            <v>1-29</v>
          </cell>
          <cell r="K12">
            <v>0</v>
          </cell>
          <cell r="L12">
            <v>0</v>
          </cell>
          <cell r="M12">
            <v>1597</v>
          </cell>
          <cell r="N12" t="str">
            <v>1-21</v>
          </cell>
          <cell r="O12">
            <v>0</v>
          </cell>
          <cell r="P12">
            <v>0</v>
          </cell>
          <cell r="Q12">
            <v>1428</v>
          </cell>
          <cell r="R12" t="str">
            <v>1-9</v>
          </cell>
          <cell r="S12">
            <v>0</v>
          </cell>
          <cell r="T12">
            <v>0</v>
          </cell>
          <cell r="U12">
            <v>2</v>
          </cell>
          <cell r="V12">
            <v>2</v>
          </cell>
          <cell r="W12">
            <v>4</v>
          </cell>
          <cell r="Z12">
            <v>0</v>
          </cell>
          <cell r="AA12">
            <v>0</v>
          </cell>
          <cell r="AB12">
            <v>0</v>
          </cell>
          <cell r="AC12">
            <v>0</v>
          </cell>
          <cell r="AD12">
            <v>0</v>
          </cell>
          <cell r="AE12">
            <v>0</v>
          </cell>
          <cell r="AF12">
            <v>2.7E-2</v>
          </cell>
          <cell r="AG12">
            <v>0</v>
          </cell>
          <cell r="AH12">
            <v>0</v>
          </cell>
          <cell r="AI12">
            <v>2</v>
          </cell>
          <cell r="AJ12">
            <v>0.05</v>
          </cell>
          <cell r="AK12">
            <v>2</v>
          </cell>
          <cell r="AL12">
            <v>3</v>
          </cell>
          <cell r="AN12">
            <v>1.45</v>
          </cell>
          <cell r="AP12">
            <v>1</v>
          </cell>
          <cell r="AQ12">
            <v>1</v>
          </cell>
          <cell r="AR12">
            <v>1</v>
          </cell>
          <cell r="AS12">
            <v>1</v>
          </cell>
          <cell r="AT12">
            <v>2</v>
          </cell>
          <cell r="AU12">
            <v>2</v>
          </cell>
          <cell r="BD12">
            <v>1</v>
          </cell>
          <cell r="BE12">
            <v>2</v>
          </cell>
          <cell r="BF12">
            <v>2</v>
          </cell>
          <cell r="BG12">
            <v>2</v>
          </cell>
          <cell r="BH12">
            <v>2</v>
          </cell>
          <cell r="BI12" t="str">
            <v>45/100</v>
          </cell>
          <cell r="BJ12" t="str">
            <v>25/100</v>
          </cell>
          <cell r="BK12" t="str">
            <v>20/100</v>
          </cell>
          <cell r="BL12">
            <v>2</v>
          </cell>
        </row>
        <row r="13">
          <cell r="C13">
            <v>122076</v>
          </cell>
          <cell r="D13">
            <v>11</v>
          </cell>
          <cell r="E13">
            <v>0</v>
          </cell>
          <cell r="F13">
            <v>9</v>
          </cell>
          <cell r="G13">
            <v>6</v>
          </cell>
          <cell r="H13">
            <v>2575</v>
          </cell>
          <cell r="I13">
            <v>1838</v>
          </cell>
          <cell r="J13" t="str">
            <v>1-6</v>
          </cell>
          <cell r="K13">
            <v>0</v>
          </cell>
          <cell r="L13">
            <v>0</v>
          </cell>
          <cell r="M13">
            <v>1636</v>
          </cell>
          <cell r="N13" t="str">
            <v>1-3</v>
          </cell>
          <cell r="O13">
            <v>0</v>
          </cell>
          <cell r="P13">
            <v>6</v>
          </cell>
          <cell r="Q13">
            <v>1480</v>
          </cell>
          <cell r="R13" t="str">
            <v>1-1</v>
          </cell>
          <cell r="S13">
            <v>0</v>
          </cell>
          <cell r="T13">
            <v>0</v>
          </cell>
          <cell r="U13">
            <v>2</v>
          </cell>
          <cell r="V13">
            <v>2</v>
          </cell>
          <cell r="W13">
            <v>4</v>
          </cell>
          <cell r="Z13">
            <v>5.6000000000000001E-2</v>
          </cell>
          <cell r="AA13">
            <v>1</v>
          </cell>
          <cell r="AB13">
            <v>4.0000000000000001E-3</v>
          </cell>
          <cell r="AC13">
            <v>1</v>
          </cell>
          <cell r="AD13">
            <v>0</v>
          </cell>
          <cell r="AE13">
            <v>0</v>
          </cell>
          <cell r="AF13">
            <v>2.8000000000000001E-2</v>
          </cell>
          <cell r="AG13">
            <v>0</v>
          </cell>
          <cell r="AH13">
            <v>0</v>
          </cell>
          <cell r="AI13">
            <v>2</v>
          </cell>
          <cell r="AJ13">
            <v>0.09</v>
          </cell>
          <cell r="AK13">
            <v>2</v>
          </cell>
          <cell r="AL13">
            <v>3</v>
          </cell>
          <cell r="AN13">
            <v>1.45</v>
          </cell>
          <cell r="AP13">
            <v>1</v>
          </cell>
          <cell r="AQ13">
            <v>1</v>
          </cell>
          <cell r="AR13">
            <v>1</v>
          </cell>
          <cell r="AS13">
            <v>1</v>
          </cell>
          <cell r="AT13">
            <v>2</v>
          </cell>
          <cell r="AU13">
            <v>2</v>
          </cell>
          <cell r="AV13">
            <v>1</v>
          </cell>
          <cell r="AX13">
            <v>12</v>
          </cell>
          <cell r="AY13">
            <v>12</v>
          </cell>
          <cell r="BD13">
            <v>2</v>
          </cell>
          <cell r="BE13">
            <v>2</v>
          </cell>
          <cell r="BF13">
            <v>2</v>
          </cell>
          <cell r="BG13">
            <v>2</v>
          </cell>
          <cell r="BH13">
            <v>2</v>
          </cell>
          <cell r="BI13" t="str">
            <v>55/100</v>
          </cell>
          <cell r="BJ13" t="str">
            <v>28/100</v>
          </cell>
          <cell r="BK13" t="str">
            <v>20/100</v>
          </cell>
          <cell r="BL13">
            <v>2</v>
          </cell>
        </row>
        <row r="14">
          <cell r="C14">
            <v>122084</v>
          </cell>
          <cell r="D14">
            <v>3</v>
          </cell>
          <cell r="E14">
            <v>1</v>
          </cell>
          <cell r="F14">
            <v>8</v>
          </cell>
          <cell r="G14">
            <v>5</v>
          </cell>
          <cell r="H14">
            <v>1068</v>
          </cell>
          <cell r="I14">
            <v>1767</v>
          </cell>
          <cell r="J14" t="str">
            <v>1-33</v>
          </cell>
          <cell r="K14">
            <v>0</v>
          </cell>
          <cell r="L14">
            <v>0</v>
          </cell>
          <cell r="M14">
            <v>1597</v>
          </cell>
          <cell r="N14" t="str">
            <v>1-21</v>
          </cell>
          <cell r="O14">
            <v>0</v>
          </cell>
          <cell r="P14">
            <v>0</v>
          </cell>
          <cell r="Q14">
            <v>1480</v>
          </cell>
          <cell r="R14" t="str">
            <v>1-13</v>
          </cell>
          <cell r="S14">
            <v>0</v>
          </cell>
          <cell r="T14">
            <v>0</v>
          </cell>
          <cell r="U14">
            <v>1</v>
          </cell>
          <cell r="V14">
            <v>2</v>
          </cell>
          <cell r="W14">
            <v>4</v>
          </cell>
          <cell r="Z14">
            <v>0</v>
          </cell>
          <cell r="AA14">
            <v>2</v>
          </cell>
          <cell r="AB14">
            <v>0</v>
          </cell>
          <cell r="AC14">
            <v>0</v>
          </cell>
          <cell r="AD14">
            <v>0</v>
          </cell>
          <cell r="AE14">
            <v>0</v>
          </cell>
          <cell r="AF14">
            <v>1.6E-2</v>
          </cell>
          <cell r="AG14">
            <v>0</v>
          </cell>
          <cell r="AH14">
            <v>0</v>
          </cell>
          <cell r="AI14">
            <v>2</v>
          </cell>
          <cell r="AJ14">
            <v>0.09</v>
          </cell>
          <cell r="AK14">
            <v>2</v>
          </cell>
          <cell r="AL14">
            <v>3</v>
          </cell>
          <cell r="AN14">
            <v>1.45</v>
          </cell>
          <cell r="AP14">
            <v>1</v>
          </cell>
          <cell r="AQ14">
            <v>1</v>
          </cell>
          <cell r="AR14">
            <v>1</v>
          </cell>
          <cell r="AS14">
            <v>1</v>
          </cell>
          <cell r="AT14">
            <v>2</v>
          </cell>
          <cell r="AU14">
            <v>2</v>
          </cell>
          <cell r="BD14">
            <v>1</v>
          </cell>
          <cell r="BE14">
            <v>2</v>
          </cell>
          <cell r="BF14">
            <v>1</v>
          </cell>
          <cell r="BG14">
            <v>2</v>
          </cell>
          <cell r="BH14">
            <v>2</v>
          </cell>
          <cell r="BI14" t="str">
            <v>45/100</v>
          </cell>
          <cell r="BJ14" t="str">
            <v>25/100</v>
          </cell>
          <cell r="BK14" t="str">
            <v>20/100</v>
          </cell>
          <cell r="BL14">
            <v>2</v>
          </cell>
        </row>
        <row r="15">
          <cell r="C15">
            <v>122106</v>
          </cell>
          <cell r="D15">
            <v>1</v>
          </cell>
          <cell r="E15">
            <v>1</v>
          </cell>
          <cell r="F15">
            <v>9</v>
          </cell>
          <cell r="G15">
            <v>4</v>
          </cell>
          <cell r="H15">
            <v>643</v>
          </cell>
          <cell r="I15">
            <v>1768</v>
          </cell>
          <cell r="J15" t="str">
            <v>2-25</v>
          </cell>
          <cell r="K15">
            <v>0</v>
          </cell>
          <cell r="L15">
            <v>0</v>
          </cell>
          <cell r="M15">
            <v>1597</v>
          </cell>
          <cell r="N15" t="str">
            <v>1-21</v>
          </cell>
          <cell r="O15">
            <v>0</v>
          </cell>
          <cell r="P15">
            <v>0</v>
          </cell>
          <cell r="Q15">
            <v>1428</v>
          </cell>
          <cell r="R15" t="str">
            <v>1-9</v>
          </cell>
          <cell r="S15">
            <v>0</v>
          </cell>
          <cell r="T15">
            <v>0</v>
          </cell>
          <cell r="U15">
            <v>1</v>
          </cell>
          <cell r="V15">
            <v>2</v>
          </cell>
          <cell r="W15">
            <v>4</v>
          </cell>
          <cell r="Y15">
            <v>1</v>
          </cell>
          <cell r="Z15">
            <v>2.8000000000000001E-2</v>
          </cell>
          <cell r="AA15">
            <v>1</v>
          </cell>
          <cell r="AB15">
            <v>5.0999999999999997E-2</v>
          </cell>
          <cell r="AC15">
            <v>3</v>
          </cell>
          <cell r="AD15">
            <v>0</v>
          </cell>
          <cell r="AE15">
            <v>0</v>
          </cell>
          <cell r="AF15">
            <v>2.1000000000000001E-2</v>
          </cell>
          <cell r="AG15">
            <v>0</v>
          </cell>
          <cell r="AH15">
            <v>0</v>
          </cell>
          <cell r="AI15">
            <v>2</v>
          </cell>
          <cell r="AJ15">
            <v>0</v>
          </cell>
          <cell r="AK15">
            <v>2</v>
          </cell>
          <cell r="AL15">
            <v>2.2999999999999998</v>
          </cell>
          <cell r="AN15">
            <v>1.45</v>
          </cell>
          <cell r="AP15">
            <v>2</v>
          </cell>
          <cell r="AQ15">
            <v>1</v>
          </cell>
          <cell r="AR15">
            <v>1</v>
          </cell>
          <cell r="AS15">
            <v>1</v>
          </cell>
          <cell r="AT15">
            <v>2</v>
          </cell>
          <cell r="AU15">
            <v>2</v>
          </cell>
          <cell r="BD15">
            <v>1</v>
          </cell>
          <cell r="BE15">
            <v>2</v>
          </cell>
          <cell r="BF15">
            <v>2</v>
          </cell>
          <cell r="BG15">
            <v>2</v>
          </cell>
          <cell r="BH15">
            <v>2</v>
          </cell>
          <cell r="BI15" t="str">
            <v>45/100</v>
          </cell>
          <cell r="BJ15" t="str">
            <v>25/100</v>
          </cell>
          <cell r="BK15" t="str">
            <v>20/100</v>
          </cell>
          <cell r="BL15">
            <v>2</v>
          </cell>
        </row>
        <row r="16">
          <cell r="C16">
            <v>122114</v>
          </cell>
          <cell r="D16">
            <v>3</v>
          </cell>
          <cell r="E16">
            <v>0</v>
          </cell>
          <cell r="F16">
            <v>10</v>
          </cell>
          <cell r="G16">
            <v>6</v>
          </cell>
          <cell r="H16">
            <v>1227</v>
          </cell>
          <cell r="I16">
            <v>1768</v>
          </cell>
          <cell r="J16" t="str">
            <v>2-8</v>
          </cell>
          <cell r="K16">
            <v>0</v>
          </cell>
          <cell r="L16">
            <v>6</v>
          </cell>
          <cell r="M16">
            <v>1597</v>
          </cell>
          <cell r="N16" t="str">
            <v>2-6</v>
          </cell>
          <cell r="O16">
            <v>0</v>
          </cell>
          <cell r="P16">
            <v>0</v>
          </cell>
          <cell r="Q16">
            <v>1428</v>
          </cell>
          <cell r="R16" t="str">
            <v>2-3</v>
          </cell>
          <cell r="S16">
            <v>0</v>
          </cell>
          <cell r="T16">
            <v>6</v>
          </cell>
          <cell r="U16">
            <v>2</v>
          </cell>
          <cell r="V16">
            <v>2</v>
          </cell>
          <cell r="W16">
            <v>4</v>
          </cell>
          <cell r="Z16">
            <v>0</v>
          </cell>
          <cell r="AA16">
            <v>2</v>
          </cell>
          <cell r="AB16">
            <v>2.5000000000000001E-2</v>
          </cell>
          <cell r="AC16">
            <v>4</v>
          </cell>
          <cell r="AD16">
            <v>0</v>
          </cell>
          <cell r="AE16">
            <v>0</v>
          </cell>
          <cell r="AF16">
            <v>3.4000000000000002E-2</v>
          </cell>
          <cell r="AG16">
            <v>0</v>
          </cell>
          <cell r="AH16">
            <v>0</v>
          </cell>
          <cell r="AI16">
            <v>4</v>
          </cell>
          <cell r="AJ16">
            <v>0.08</v>
          </cell>
          <cell r="AK16">
            <v>2</v>
          </cell>
          <cell r="AL16">
            <v>3</v>
          </cell>
          <cell r="AN16">
            <v>1.45</v>
          </cell>
          <cell r="AP16">
            <v>2</v>
          </cell>
          <cell r="AQ16">
            <v>1</v>
          </cell>
          <cell r="AR16">
            <v>1</v>
          </cell>
          <cell r="AS16">
            <v>1</v>
          </cell>
          <cell r="AT16">
            <v>2</v>
          </cell>
          <cell r="AU16">
            <v>2</v>
          </cell>
          <cell r="AV16">
            <v>2</v>
          </cell>
          <cell r="BD16">
            <v>1</v>
          </cell>
          <cell r="BE16">
            <v>2</v>
          </cell>
          <cell r="BF16">
            <v>2</v>
          </cell>
          <cell r="BG16">
            <v>2</v>
          </cell>
          <cell r="BH16">
            <v>2</v>
          </cell>
          <cell r="BI16" t="str">
            <v>45/100</v>
          </cell>
          <cell r="BJ16" t="str">
            <v>25/100</v>
          </cell>
          <cell r="BK16" t="str">
            <v>20/100</v>
          </cell>
          <cell r="BL16">
            <v>2</v>
          </cell>
        </row>
        <row r="17">
          <cell r="C17">
            <v>122122</v>
          </cell>
          <cell r="D17">
            <v>4</v>
          </cell>
          <cell r="E17">
            <v>1</v>
          </cell>
          <cell r="F17">
            <v>7</v>
          </cell>
          <cell r="G17">
            <v>4</v>
          </cell>
          <cell r="H17">
            <v>1014</v>
          </cell>
          <cell r="I17">
            <v>1702</v>
          </cell>
          <cell r="J17" t="str">
            <v>1-25</v>
          </cell>
          <cell r="K17">
            <v>0</v>
          </cell>
          <cell r="L17">
            <v>0</v>
          </cell>
          <cell r="M17">
            <v>1510</v>
          </cell>
          <cell r="N17" t="str">
            <v>1-15</v>
          </cell>
          <cell r="O17">
            <v>0</v>
          </cell>
          <cell r="P17">
            <v>0</v>
          </cell>
          <cell r="Q17">
            <v>1384</v>
          </cell>
          <cell r="R17" t="str">
            <v>1-5</v>
          </cell>
          <cell r="S17">
            <v>0</v>
          </cell>
          <cell r="T17">
            <v>0</v>
          </cell>
          <cell r="U17">
            <v>2</v>
          </cell>
          <cell r="V17">
            <v>2</v>
          </cell>
          <cell r="W17">
            <v>4</v>
          </cell>
          <cell r="Y17">
            <v>1</v>
          </cell>
          <cell r="Z17">
            <v>0.10299999999999999</v>
          </cell>
          <cell r="AA17">
            <v>1</v>
          </cell>
          <cell r="AB17">
            <v>0</v>
          </cell>
          <cell r="AC17">
            <v>0</v>
          </cell>
          <cell r="AD17">
            <v>0</v>
          </cell>
          <cell r="AE17">
            <v>0</v>
          </cell>
          <cell r="AF17">
            <v>0</v>
          </cell>
          <cell r="AG17">
            <v>0</v>
          </cell>
          <cell r="AH17">
            <v>0</v>
          </cell>
          <cell r="AI17">
            <v>2</v>
          </cell>
          <cell r="AJ17">
            <v>0.08</v>
          </cell>
          <cell r="AK17">
            <v>2</v>
          </cell>
          <cell r="AL17">
            <v>3</v>
          </cell>
          <cell r="AN17">
            <v>1.45</v>
          </cell>
          <cell r="AP17">
            <v>2</v>
          </cell>
          <cell r="AQ17">
            <v>1</v>
          </cell>
          <cell r="AR17">
            <v>1</v>
          </cell>
          <cell r="AS17">
            <v>1</v>
          </cell>
          <cell r="AT17">
            <v>2</v>
          </cell>
          <cell r="AU17">
            <v>2</v>
          </cell>
          <cell r="BD17">
            <v>1</v>
          </cell>
          <cell r="BE17">
            <v>2</v>
          </cell>
          <cell r="BF17">
            <v>2</v>
          </cell>
          <cell r="BG17">
            <v>2</v>
          </cell>
          <cell r="BH17">
            <v>2</v>
          </cell>
          <cell r="BI17" t="str">
            <v>45/100</v>
          </cell>
          <cell r="BJ17" t="str">
            <v>25/100</v>
          </cell>
          <cell r="BK17" t="str">
            <v>20/100</v>
          </cell>
          <cell r="BL17">
            <v>2</v>
          </cell>
        </row>
        <row r="18">
          <cell r="C18">
            <v>122131</v>
          </cell>
          <cell r="D18">
            <v>2</v>
          </cell>
          <cell r="E18">
            <v>1</v>
          </cell>
          <cell r="F18">
            <v>8</v>
          </cell>
          <cell r="G18">
            <v>2</v>
          </cell>
          <cell r="H18">
            <v>450</v>
          </cell>
          <cell r="I18">
            <v>1768</v>
          </cell>
          <cell r="J18" t="str">
            <v>1-29</v>
          </cell>
          <cell r="K18">
            <v>0</v>
          </cell>
          <cell r="L18">
            <v>0</v>
          </cell>
          <cell r="M18">
            <v>1568</v>
          </cell>
          <cell r="N18" t="str">
            <v>1-19</v>
          </cell>
          <cell r="O18">
            <v>0</v>
          </cell>
          <cell r="P18">
            <v>0</v>
          </cell>
          <cell r="Q18">
            <v>1428</v>
          </cell>
          <cell r="R18" t="str">
            <v>1-9</v>
          </cell>
          <cell r="S18">
            <v>0</v>
          </cell>
          <cell r="T18">
            <v>0</v>
          </cell>
          <cell r="U18">
            <v>2</v>
          </cell>
          <cell r="V18">
            <v>2</v>
          </cell>
          <cell r="W18">
            <v>4</v>
          </cell>
          <cell r="Y18">
            <v>1</v>
          </cell>
          <cell r="Z18">
            <v>0</v>
          </cell>
          <cell r="AA18">
            <v>2</v>
          </cell>
          <cell r="AB18">
            <v>0</v>
          </cell>
          <cell r="AC18">
            <v>0</v>
          </cell>
          <cell r="AD18">
            <v>0</v>
          </cell>
          <cell r="AE18">
            <v>0</v>
          </cell>
          <cell r="AF18">
            <v>1.2999999999999999E-2</v>
          </cell>
          <cell r="AG18">
            <v>0</v>
          </cell>
          <cell r="AH18">
            <v>0</v>
          </cell>
          <cell r="AI18">
            <v>1</v>
          </cell>
          <cell r="AJ18">
            <v>0.03</v>
          </cell>
          <cell r="AK18">
            <v>2</v>
          </cell>
          <cell r="AL18">
            <v>3</v>
          </cell>
          <cell r="AM18">
            <v>2.6</v>
          </cell>
          <cell r="AN18">
            <v>1.45</v>
          </cell>
          <cell r="AO18">
            <v>1.85</v>
          </cell>
          <cell r="AP18">
            <v>2</v>
          </cell>
          <cell r="AQ18">
            <v>1</v>
          </cell>
          <cell r="AR18">
            <v>1</v>
          </cell>
          <cell r="AS18">
            <v>1</v>
          </cell>
          <cell r="AT18">
            <v>2</v>
          </cell>
          <cell r="AU18">
            <v>2</v>
          </cell>
          <cell r="BD18">
            <v>1</v>
          </cell>
          <cell r="BE18">
            <v>2</v>
          </cell>
          <cell r="BF18">
            <v>2</v>
          </cell>
          <cell r="BG18">
            <v>2</v>
          </cell>
          <cell r="BH18">
            <v>2</v>
          </cell>
          <cell r="BI18" t="str">
            <v>45/100</v>
          </cell>
          <cell r="BJ18" t="str">
            <v>25/100</v>
          </cell>
          <cell r="BK18" t="str">
            <v>20/100</v>
          </cell>
          <cell r="BL18">
            <v>2</v>
          </cell>
        </row>
        <row r="19">
          <cell r="C19">
            <v>122157</v>
          </cell>
          <cell r="D19">
            <v>8</v>
          </cell>
          <cell r="E19">
            <v>1</v>
          </cell>
          <cell r="F19">
            <v>7</v>
          </cell>
          <cell r="G19">
            <v>2</v>
          </cell>
          <cell r="H19">
            <v>740</v>
          </cell>
          <cell r="I19">
            <v>1768</v>
          </cell>
          <cell r="J19" t="str">
            <v>1-29</v>
          </cell>
          <cell r="K19">
            <v>0</v>
          </cell>
          <cell r="L19">
            <v>0</v>
          </cell>
          <cell r="M19">
            <v>1538</v>
          </cell>
          <cell r="N19" t="str">
            <v>1-19</v>
          </cell>
          <cell r="O19">
            <v>0</v>
          </cell>
          <cell r="P19">
            <v>0</v>
          </cell>
          <cell r="Q19">
            <v>1428</v>
          </cell>
          <cell r="R19" t="str">
            <v>1-9</v>
          </cell>
          <cell r="S19">
            <v>0</v>
          </cell>
          <cell r="T19">
            <v>0</v>
          </cell>
          <cell r="U19">
            <v>2</v>
          </cell>
          <cell r="V19">
            <v>1</v>
          </cell>
          <cell r="W19">
            <v>4</v>
          </cell>
          <cell r="Y19">
            <v>1</v>
          </cell>
          <cell r="Z19">
            <v>0</v>
          </cell>
          <cell r="AA19">
            <v>3</v>
          </cell>
          <cell r="AB19">
            <v>0</v>
          </cell>
          <cell r="AC19">
            <v>0</v>
          </cell>
          <cell r="AD19">
            <v>0</v>
          </cell>
          <cell r="AE19">
            <v>0</v>
          </cell>
          <cell r="AF19">
            <v>2.3E-2</v>
          </cell>
          <cell r="AG19">
            <v>0</v>
          </cell>
          <cell r="AH19">
            <v>0</v>
          </cell>
          <cell r="AI19">
            <v>2</v>
          </cell>
          <cell r="AJ19">
            <v>0</v>
          </cell>
          <cell r="AK19">
            <v>2</v>
          </cell>
          <cell r="AL19">
            <v>3</v>
          </cell>
          <cell r="AN19" t="str">
            <v>1.45月</v>
          </cell>
          <cell r="AP19">
            <v>1</v>
          </cell>
          <cell r="AQ19">
            <v>1</v>
          </cell>
          <cell r="AR19">
            <v>1</v>
          </cell>
          <cell r="AS19">
            <v>1</v>
          </cell>
          <cell r="AT19">
            <v>2</v>
          </cell>
          <cell r="AU19">
            <v>2</v>
          </cell>
          <cell r="BD19">
            <v>1</v>
          </cell>
          <cell r="BE19">
            <v>2</v>
          </cell>
          <cell r="BF19">
            <v>2</v>
          </cell>
          <cell r="BG19">
            <v>2</v>
          </cell>
          <cell r="BH19">
            <v>2</v>
          </cell>
          <cell r="BI19" t="str">
            <v>45/100</v>
          </cell>
          <cell r="BJ19" t="str">
            <v>25/100</v>
          </cell>
          <cell r="BK19" t="str">
            <v>20/100</v>
          </cell>
          <cell r="BL19">
            <v>2</v>
          </cell>
        </row>
        <row r="20">
          <cell r="C20">
            <v>122165</v>
          </cell>
          <cell r="D20">
            <v>3</v>
          </cell>
          <cell r="E20">
            <v>1</v>
          </cell>
          <cell r="F20">
            <v>8</v>
          </cell>
          <cell r="G20">
            <v>4</v>
          </cell>
          <cell r="H20">
            <v>1351</v>
          </cell>
          <cell r="I20">
            <v>1768</v>
          </cell>
          <cell r="J20" t="str">
            <v>1-29</v>
          </cell>
          <cell r="K20">
            <v>0</v>
          </cell>
          <cell r="L20">
            <v>0</v>
          </cell>
          <cell r="M20">
            <v>1568</v>
          </cell>
          <cell r="N20" t="str">
            <v>1-19</v>
          </cell>
          <cell r="O20">
            <v>0</v>
          </cell>
          <cell r="P20">
            <v>0</v>
          </cell>
          <cell r="Q20">
            <v>1428</v>
          </cell>
          <cell r="R20" t="str">
            <v>1-9</v>
          </cell>
          <cell r="S20">
            <v>0</v>
          </cell>
          <cell r="T20">
            <v>0</v>
          </cell>
          <cell r="U20">
            <v>2</v>
          </cell>
          <cell r="V20">
            <v>2</v>
          </cell>
          <cell r="W20">
            <v>4</v>
          </cell>
          <cell r="Y20">
            <v>1</v>
          </cell>
          <cell r="Z20">
            <v>1.04E-2</v>
          </cell>
          <cell r="AA20">
            <v>3</v>
          </cell>
          <cell r="AB20">
            <v>0</v>
          </cell>
          <cell r="AC20">
            <v>0</v>
          </cell>
          <cell r="AD20">
            <v>0</v>
          </cell>
          <cell r="AE20">
            <v>0</v>
          </cell>
          <cell r="AF20">
            <v>5.8999999999999997E-2</v>
          </cell>
          <cell r="AG20">
            <v>0</v>
          </cell>
          <cell r="AH20">
            <v>0</v>
          </cell>
          <cell r="AI20">
            <v>2</v>
          </cell>
          <cell r="AJ20">
            <v>0.08</v>
          </cell>
          <cell r="AK20">
            <v>2</v>
          </cell>
          <cell r="AL20">
            <v>3</v>
          </cell>
          <cell r="AN20">
            <v>1.45</v>
          </cell>
          <cell r="AP20">
            <v>1</v>
          </cell>
          <cell r="AQ20">
            <v>1</v>
          </cell>
          <cell r="AR20">
            <v>1</v>
          </cell>
          <cell r="AS20">
            <v>1</v>
          </cell>
          <cell r="AT20">
            <v>1</v>
          </cell>
          <cell r="AU20">
            <v>1</v>
          </cell>
          <cell r="BD20">
            <v>2</v>
          </cell>
          <cell r="BE20">
            <v>2</v>
          </cell>
          <cell r="BF20">
            <v>2</v>
          </cell>
          <cell r="BG20">
            <v>2</v>
          </cell>
          <cell r="BH20">
            <v>2</v>
          </cell>
          <cell r="BI20" t="str">
            <v>45/100</v>
          </cell>
          <cell r="BJ20" t="str">
            <v>25/100</v>
          </cell>
          <cell r="BK20" t="str">
            <v>20/100</v>
          </cell>
          <cell r="BL20">
            <v>2</v>
          </cell>
        </row>
        <row r="21">
          <cell r="C21">
            <v>122173</v>
          </cell>
          <cell r="D21">
            <v>5</v>
          </cell>
          <cell r="E21">
            <v>0</v>
          </cell>
          <cell r="F21">
            <v>9</v>
          </cell>
          <cell r="G21">
            <v>6</v>
          </cell>
          <cell r="H21">
            <v>2247</v>
          </cell>
          <cell r="I21">
            <v>1778</v>
          </cell>
          <cell r="J21" t="str">
            <v>1-6</v>
          </cell>
          <cell r="K21">
            <v>0</v>
          </cell>
          <cell r="L21">
            <v>0</v>
          </cell>
          <cell r="M21">
            <v>1548</v>
          </cell>
          <cell r="N21" t="str">
            <v>1-3</v>
          </cell>
          <cell r="O21">
            <v>0</v>
          </cell>
          <cell r="P21">
            <v>6</v>
          </cell>
          <cell r="Q21">
            <v>1438</v>
          </cell>
          <cell r="R21" t="str">
            <v>1-1</v>
          </cell>
          <cell r="S21">
            <v>0</v>
          </cell>
          <cell r="T21">
            <v>0</v>
          </cell>
          <cell r="U21">
            <v>2</v>
          </cell>
          <cell r="V21">
            <v>2</v>
          </cell>
          <cell r="W21">
            <v>4</v>
          </cell>
          <cell r="Z21">
            <v>0</v>
          </cell>
          <cell r="AA21">
            <v>2</v>
          </cell>
          <cell r="AB21">
            <v>0</v>
          </cell>
          <cell r="AC21">
            <v>0</v>
          </cell>
          <cell r="AD21">
            <v>0</v>
          </cell>
          <cell r="AE21">
            <v>0</v>
          </cell>
          <cell r="AF21">
            <v>0</v>
          </cell>
          <cell r="AG21">
            <v>0</v>
          </cell>
          <cell r="AH21">
            <v>0</v>
          </cell>
          <cell r="AI21">
            <v>2</v>
          </cell>
          <cell r="AJ21">
            <v>0.09</v>
          </cell>
          <cell r="AK21">
            <v>2</v>
          </cell>
          <cell r="AL21">
            <v>3</v>
          </cell>
          <cell r="AN21">
            <v>1.45</v>
          </cell>
          <cell r="AP21">
            <v>1</v>
          </cell>
          <cell r="AQ21">
            <v>1</v>
          </cell>
          <cell r="AR21">
            <v>1</v>
          </cell>
          <cell r="AS21">
            <v>1</v>
          </cell>
          <cell r="AT21">
            <v>2</v>
          </cell>
          <cell r="AU21">
            <v>2</v>
          </cell>
          <cell r="AV21">
            <v>2</v>
          </cell>
          <cell r="AX21">
            <v>12</v>
          </cell>
          <cell r="AY21">
            <v>12</v>
          </cell>
          <cell r="BD21">
            <v>2</v>
          </cell>
          <cell r="BE21">
            <v>2</v>
          </cell>
          <cell r="BF21">
            <v>2</v>
          </cell>
          <cell r="BG21">
            <v>2</v>
          </cell>
          <cell r="BH21">
            <v>2</v>
          </cell>
          <cell r="BI21" t="str">
            <v>55/100</v>
          </cell>
          <cell r="BJ21" t="str">
            <v>30/100</v>
          </cell>
          <cell r="BK21" t="str">
            <v>25/100</v>
          </cell>
          <cell r="BL21">
            <v>2</v>
          </cell>
        </row>
        <row r="22">
          <cell r="C22">
            <v>122181</v>
          </cell>
          <cell r="D22">
            <v>4</v>
          </cell>
          <cell r="E22">
            <v>1</v>
          </cell>
          <cell r="F22">
            <v>7</v>
          </cell>
          <cell r="G22">
            <v>3</v>
          </cell>
          <cell r="H22">
            <v>201</v>
          </cell>
          <cell r="I22">
            <v>1768</v>
          </cell>
          <cell r="J22" t="str">
            <v>1-33</v>
          </cell>
          <cell r="K22">
            <v>0</v>
          </cell>
          <cell r="L22">
            <v>0</v>
          </cell>
          <cell r="M22">
            <v>1568</v>
          </cell>
          <cell r="N22" t="str">
            <v>1-23</v>
          </cell>
          <cell r="O22">
            <v>0</v>
          </cell>
          <cell r="P22">
            <v>0</v>
          </cell>
          <cell r="Q22">
            <v>1428</v>
          </cell>
          <cell r="R22" t="str">
            <v>1-13</v>
          </cell>
          <cell r="S22">
            <v>0</v>
          </cell>
          <cell r="T22">
            <v>0</v>
          </cell>
          <cell r="U22">
            <v>2</v>
          </cell>
          <cell r="V22">
            <v>2</v>
          </cell>
          <cell r="W22">
            <v>4</v>
          </cell>
          <cell r="Y22">
            <v>1</v>
          </cell>
          <cell r="Z22">
            <v>0</v>
          </cell>
          <cell r="AA22">
            <v>2</v>
          </cell>
          <cell r="AB22">
            <v>0</v>
          </cell>
          <cell r="AC22">
            <v>0</v>
          </cell>
          <cell r="AD22">
            <v>0</v>
          </cell>
          <cell r="AE22">
            <v>0</v>
          </cell>
          <cell r="AF22">
            <v>2.3E-2</v>
          </cell>
          <cell r="AG22">
            <v>0</v>
          </cell>
          <cell r="AH22">
            <v>0</v>
          </cell>
          <cell r="AI22">
            <v>2</v>
          </cell>
          <cell r="AJ22">
            <v>0.01</v>
          </cell>
          <cell r="AK22">
            <v>1</v>
          </cell>
          <cell r="AL22" t="str">
            <v>3.00月</v>
          </cell>
          <cell r="AN22" t="str">
            <v>1.45月</v>
          </cell>
          <cell r="AP22">
            <v>2</v>
          </cell>
          <cell r="AQ22">
            <v>1</v>
          </cell>
          <cell r="AR22">
            <v>1</v>
          </cell>
          <cell r="AS22">
            <v>1</v>
          </cell>
          <cell r="AT22">
            <v>2</v>
          </cell>
          <cell r="AU22">
            <v>2</v>
          </cell>
          <cell r="BD22">
            <v>1</v>
          </cell>
          <cell r="BE22">
            <v>2</v>
          </cell>
          <cell r="BF22">
            <v>2</v>
          </cell>
          <cell r="BG22">
            <v>2</v>
          </cell>
          <cell r="BH22">
            <v>2</v>
          </cell>
          <cell r="BI22" t="str">
            <v>45/100</v>
          </cell>
          <cell r="BJ22" t="str">
            <v>25/100</v>
          </cell>
          <cell r="BK22" t="str">
            <v>20/100</v>
          </cell>
          <cell r="BL22">
            <v>2</v>
          </cell>
        </row>
        <row r="23">
          <cell r="C23">
            <v>122190</v>
          </cell>
          <cell r="D23">
            <v>3</v>
          </cell>
          <cell r="E23">
            <v>1</v>
          </cell>
          <cell r="F23">
            <v>9</v>
          </cell>
          <cell r="G23">
            <v>2</v>
          </cell>
          <cell r="H23">
            <v>2092</v>
          </cell>
          <cell r="I23">
            <v>1768</v>
          </cell>
          <cell r="J23" t="str">
            <v>1-29</v>
          </cell>
          <cell r="K23">
            <v>0</v>
          </cell>
          <cell r="L23">
            <v>0</v>
          </cell>
          <cell r="M23">
            <v>1568</v>
          </cell>
          <cell r="N23" t="str">
            <v>1-19</v>
          </cell>
          <cell r="O23">
            <v>0</v>
          </cell>
          <cell r="P23">
            <v>0</v>
          </cell>
          <cell r="Q23">
            <v>1428</v>
          </cell>
          <cell r="R23" t="str">
            <v>1-9</v>
          </cell>
          <cell r="S23">
            <v>0</v>
          </cell>
          <cell r="T23">
            <v>0</v>
          </cell>
          <cell r="U23">
            <v>2</v>
          </cell>
          <cell r="V23">
            <v>2</v>
          </cell>
          <cell r="W23">
            <v>4</v>
          </cell>
          <cell r="Y23">
            <v>1</v>
          </cell>
          <cell r="Z23">
            <v>0.1084</v>
          </cell>
          <cell r="AA23">
            <v>1</v>
          </cell>
          <cell r="AB23">
            <v>0</v>
          </cell>
          <cell r="AC23">
            <v>0</v>
          </cell>
          <cell r="AD23">
            <v>0</v>
          </cell>
          <cell r="AE23">
            <v>0</v>
          </cell>
          <cell r="AF23">
            <v>0</v>
          </cell>
          <cell r="AG23">
            <v>0</v>
          </cell>
          <cell r="AH23">
            <v>0</v>
          </cell>
          <cell r="AI23">
            <v>2</v>
          </cell>
          <cell r="AJ23">
            <v>0.08</v>
          </cell>
          <cell r="AK23">
            <v>2</v>
          </cell>
          <cell r="AL23">
            <v>3</v>
          </cell>
          <cell r="AN23">
            <v>1.45</v>
          </cell>
          <cell r="AP23">
            <v>1</v>
          </cell>
          <cell r="AQ23">
            <v>1</v>
          </cell>
          <cell r="AR23">
            <v>1</v>
          </cell>
          <cell r="AS23">
            <v>1</v>
          </cell>
          <cell r="AT23">
            <v>2</v>
          </cell>
          <cell r="AU23">
            <v>2</v>
          </cell>
          <cell r="BD23">
            <v>1</v>
          </cell>
          <cell r="BE23">
            <v>2</v>
          </cell>
          <cell r="BF23">
            <v>2</v>
          </cell>
          <cell r="BG23">
            <v>2</v>
          </cell>
          <cell r="BH23">
            <v>2</v>
          </cell>
          <cell r="BI23" t="str">
            <v>45/100</v>
          </cell>
          <cell r="BJ23" t="str">
            <v>25/100</v>
          </cell>
          <cell r="BK23" t="str">
            <v>20/100</v>
          </cell>
          <cell r="BL23">
            <v>2</v>
          </cell>
        </row>
        <row r="24">
          <cell r="C24">
            <v>122203</v>
          </cell>
          <cell r="D24">
            <v>2</v>
          </cell>
          <cell r="E24">
            <v>0</v>
          </cell>
          <cell r="F24">
            <v>9</v>
          </cell>
          <cell r="G24">
            <v>6</v>
          </cell>
          <cell r="H24">
            <v>1045</v>
          </cell>
          <cell r="I24">
            <v>1768</v>
          </cell>
          <cell r="J24" t="str">
            <v>1-9</v>
          </cell>
          <cell r="K24">
            <v>0</v>
          </cell>
          <cell r="L24">
            <v>0</v>
          </cell>
          <cell r="M24">
            <v>1538</v>
          </cell>
          <cell r="N24" t="str">
            <v>1-6</v>
          </cell>
          <cell r="O24">
            <v>0</v>
          </cell>
          <cell r="P24">
            <v>6</v>
          </cell>
          <cell r="Q24">
            <v>1428</v>
          </cell>
          <cell r="R24" t="str">
            <v>1-4</v>
          </cell>
          <cell r="S24">
            <v>0</v>
          </cell>
          <cell r="T24">
            <v>0</v>
          </cell>
          <cell r="U24">
            <v>2</v>
          </cell>
          <cell r="V24">
            <v>2</v>
          </cell>
          <cell r="W24">
            <v>4</v>
          </cell>
          <cell r="Z24">
            <v>4.2000000000000003E-2</v>
          </cell>
          <cell r="AA24">
            <v>3</v>
          </cell>
          <cell r="AB24">
            <v>0</v>
          </cell>
          <cell r="AC24">
            <v>0</v>
          </cell>
          <cell r="AD24">
            <v>0</v>
          </cell>
          <cell r="AE24">
            <v>0</v>
          </cell>
          <cell r="AF24">
            <v>1.9E-2</v>
          </cell>
          <cell r="AG24">
            <v>0</v>
          </cell>
          <cell r="AH24">
            <v>0</v>
          </cell>
          <cell r="AI24">
            <v>2</v>
          </cell>
          <cell r="AJ24">
            <v>0.08</v>
          </cell>
          <cell r="AK24">
            <v>2</v>
          </cell>
          <cell r="AL24">
            <v>3</v>
          </cell>
          <cell r="AN24" t="str">
            <v>1.45月</v>
          </cell>
          <cell r="AP24">
            <v>1</v>
          </cell>
          <cell r="AQ24">
            <v>1</v>
          </cell>
          <cell r="AR24">
            <v>1</v>
          </cell>
          <cell r="AS24">
            <v>1</v>
          </cell>
          <cell r="AT24">
            <v>2</v>
          </cell>
          <cell r="AU24">
            <v>2</v>
          </cell>
          <cell r="AV24">
            <v>2</v>
          </cell>
          <cell r="BD24">
            <v>1</v>
          </cell>
          <cell r="BE24">
            <v>2</v>
          </cell>
          <cell r="BF24">
            <v>2</v>
          </cell>
          <cell r="BG24">
            <v>2</v>
          </cell>
          <cell r="BH24">
            <v>2</v>
          </cell>
          <cell r="BI24" t="str">
            <v>45/100</v>
          </cell>
          <cell r="BJ24" t="str">
            <v>25/100</v>
          </cell>
          <cell r="BK24" t="str">
            <v>20/100</v>
          </cell>
          <cell r="BL24">
            <v>2</v>
          </cell>
        </row>
        <row r="25">
          <cell r="C25">
            <v>122211</v>
          </cell>
          <cell r="D25">
            <v>2</v>
          </cell>
          <cell r="E25">
            <v>1</v>
          </cell>
          <cell r="F25">
            <v>8</v>
          </cell>
          <cell r="G25">
            <v>3</v>
          </cell>
          <cell r="H25">
            <v>1325</v>
          </cell>
          <cell r="I25">
            <v>1768</v>
          </cell>
          <cell r="J25" t="str">
            <v>1-29</v>
          </cell>
          <cell r="K25">
            <v>0</v>
          </cell>
          <cell r="L25">
            <v>0</v>
          </cell>
          <cell r="M25">
            <v>1568</v>
          </cell>
          <cell r="N25" t="str">
            <v>1-19</v>
          </cell>
          <cell r="O25">
            <v>0</v>
          </cell>
          <cell r="P25">
            <v>0</v>
          </cell>
          <cell r="Q25">
            <v>1428</v>
          </cell>
          <cell r="R25" t="str">
            <v>1-9</v>
          </cell>
          <cell r="S25">
            <v>0</v>
          </cell>
          <cell r="T25">
            <v>0</v>
          </cell>
          <cell r="U25">
            <v>2</v>
          </cell>
          <cell r="V25">
            <v>2</v>
          </cell>
          <cell r="W25">
            <v>4</v>
          </cell>
          <cell r="Z25">
            <v>0</v>
          </cell>
          <cell r="AA25">
            <v>0</v>
          </cell>
          <cell r="AB25">
            <v>0</v>
          </cell>
          <cell r="AC25">
            <v>0</v>
          </cell>
          <cell r="AD25">
            <v>0</v>
          </cell>
          <cell r="AE25">
            <v>0</v>
          </cell>
          <cell r="AF25">
            <v>6.0000000000000001E-3</v>
          </cell>
          <cell r="AG25">
            <v>0</v>
          </cell>
          <cell r="AH25">
            <v>0</v>
          </cell>
          <cell r="AI25">
            <v>2</v>
          </cell>
          <cell r="AJ25">
            <v>0.09</v>
          </cell>
          <cell r="AK25">
            <v>2</v>
          </cell>
          <cell r="AL25">
            <v>3</v>
          </cell>
          <cell r="AN25">
            <v>1.45</v>
          </cell>
          <cell r="AP25">
            <v>1</v>
          </cell>
          <cell r="AQ25">
            <v>1</v>
          </cell>
          <cell r="AR25">
            <v>1</v>
          </cell>
          <cell r="AS25">
            <v>1</v>
          </cell>
          <cell r="AT25">
            <v>2</v>
          </cell>
          <cell r="AU25">
            <v>2</v>
          </cell>
          <cell r="BD25">
            <v>1</v>
          </cell>
          <cell r="BE25">
            <v>2</v>
          </cell>
          <cell r="BF25">
            <v>2</v>
          </cell>
          <cell r="BG25">
            <v>2</v>
          </cell>
          <cell r="BH25">
            <v>2</v>
          </cell>
          <cell r="BI25" t="str">
            <v>45/100</v>
          </cell>
          <cell r="BJ25" t="str">
            <v>25/100</v>
          </cell>
          <cell r="BK25" t="str">
            <v>20/100</v>
          </cell>
          <cell r="BL25">
            <v>2</v>
          </cell>
        </row>
        <row r="26">
          <cell r="C26">
            <v>122220</v>
          </cell>
          <cell r="D26">
            <v>2</v>
          </cell>
          <cell r="E26">
            <v>0</v>
          </cell>
          <cell r="F26">
            <v>8</v>
          </cell>
          <cell r="G26">
            <v>6</v>
          </cell>
          <cell r="H26">
            <v>946</v>
          </cell>
          <cell r="I26">
            <v>1838</v>
          </cell>
          <cell r="J26" t="str">
            <v>1-9</v>
          </cell>
          <cell r="K26">
            <v>0</v>
          </cell>
          <cell r="L26">
            <v>0</v>
          </cell>
          <cell r="M26">
            <v>1597</v>
          </cell>
          <cell r="N26" t="str">
            <v>1-6</v>
          </cell>
          <cell r="O26">
            <v>0</v>
          </cell>
          <cell r="P26">
            <v>0</v>
          </cell>
          <cell r="Q26">
            <v>1480</v>
          </cell>
          <cell r="R26" t="str">
            <v>1-4</v>
          </cell>
          <cell r="S26">
            <v>0</v>
          </cell>
          <cell r="T26">
            <v>0</v>
          </cell>
          <cell r="U26">
            <v>2</v>
          </cell>
          <cell r="V26">
            <v>2</v>
          </cell>
          <cell r="W26">
            <v>4</v>
          </cell>
          <cell r="Z26">
            <v>0</v>
          </cell>
          <cell r="AA26">
            <v>2</v>
          </cell>
          <cell r="AB26">
            <v>0</v>
          </cell>
          <cell r="AC26">
            <v>0</v>
          </cell>
          <cell r="AD26">
            <v>0</v>
          </cell>
          <cell r="AE26">
            <v>0</v>
          </cell>
          <cell r="AF26">
            <v>1.17E-2</v>
          </cell>
          <cell r="AG26">
            <v>0</v>
          </cell>
          <cell r="AH26">
            <v>0</v>
          </cell>
          <cell r="AI26">
            <v>2</v>
          </cell>
          <cell r="AJ26">
            <v>0.08</v>
          </cell>
          <cell r="AK26">
            <v>2</v>
          </cell>
          <cell r="AL26">
            <v>3</v>
          </cell>
          <cell r="AN26">
            <v>1.45</v>
          </cell>
          <cell r="AP26">
            <v>1</v>
          </cell>
          <cell r="AQ26">
            <v>1</v>
          </cell>
          <cell r="AR26">
            <v>1</v>
          </cell>
          <cell r="AS26">
            <v>1</v>
          </cell>
          <cell r="AT26">
            <v>2</v>
          </cell>
          <cell r="AU26">
            <v>2</v>
          </cell>
          <cell r="AV26">
            <v>2</v>
          </cell>
          <cell r="BD26">
            <v>1</v>
          </cell>
          <cell r="BE26">
            <v>2</v>
          </cell>
          <cell r="BF26">
            <v>2</v>
          </cell>
          <cell r="BG26">
            <v>2</v>
          </cell>
          <cell r="BH26">
            <v>2</v>
          </cell>
          <cell r="BI26" t="str">
            <v>45/100</v>
          </cell>
          <cell r="BJ26" t="str">
            <v>25/100</v>
          </cell>
          <cell r="BK26" t="str">
            <v>20/100</v>
          </cell>
          <cell r="BL26">
            <v>2</v>
          </cell>
        </row>
        <row r="27">
          <cell r="C27">
            <v>122238</v>
          </cell>
          <cell r="D27">
            <v>6</v>
          </cell>
          <cell r="E27">
            <v>1</v>
          </cell>
          <cell r="F27">
            <v>8</v>
          </cell>
          <cell r="G27">
            <v>2</v>
          </cell>
          <cell r="H27">
            <v>391</v>
          </cell>
          <cell r="I27">
            <v>1702</v>
          </cell>
          <cell r="J27" t="str">
            <v>1-25</v>
          </cell>
          <cell r="K27">
            <v>0</v>
          </cell>
          <cell r="L27">
            <v>0</v>
          </cell>
          <cell r="M27">
            <v>1538</v>
          </cell>
          <cell r="N27" t="str">
            <v>1-17</v>
          </cell>
          <cell r="O27">
            <v>0</v>
          </cell>
          <cell r="P27">
            <v>0</v>
          </cell>
          <cell r="Q27">
            <v>1428</v>
          </cell>
          <cell r="R27" t="str">
            <v>1-9</v>
          </cell>
          <cell r="S27">
            <v>0</v>
          </cell>
          <cell r="T27">
            <v>0</v>
          </cell>
          <cell r="U27">
            <v>2</v>
          </cell>
          <cell r="V27">
            <v>1</v>
          </cell>
          <cell r="W27">
            <v>4</v>
          </cell>
          <cell r="Y27">
            <v>1</v>
          </cell>
          <cell r="Z27">
            <v>0</v>
          </cell>
          <cell r="AA27">
            <v>0</v>
          </cell>
          <cell r="AB27">
            <v>0</v>
          </cell>
          <cell r="AC27">
            <v>0</v>
          </cell>
          <cell r="AD27">
            <v>0</v>
          </cell>
          <cell r="AE27">
            <v>0</v>
          </cell>
          <cell r="AF27">
            <v>2.1999999999999999E-2</v>
          </cell>
          <cell r="AG27">
            <v>0</v>
          </cell>
          <cell r="AH27">
            <v>0</v>
          </cell>
          <cell r="AI27">
            <v>3</v>
          </cell>
          <cell r="AJ27">
            <v>0</v>
          </cell>
          <cell r="AK27">
            <v>2</v>
          </cell>
          <cell r="AL27">
            <v>3</v>
          </cell>
          <cell r="AN27">
            <v>1.45</v>
          </cell>
          <cell r="AP27">
            <v>2</v>
          </cell>
          <cell r="AQ27">
            <v>1</v>
          </cell>
          <cell r="AR27">
            <v>1</v>
          </cell>
          <cell r="AS27">
            <v>1</v>
          </cell>
          <cell r="AT27">
            <v>2</v>
          </cell>
          <cell r="AU27">
            <v>2</v>
          </cell>
          <cell r="BD27">
            <v>1</v>
          </cell>
          <cell r="BE27">
            <v>2</v>
          </cell>
          <cell r="BF27">
            <v>2</v>
          </cell>
          <cell r="BG27">
            <v>2</v>
          </cell>
          <cell r="BH27">
            <v>2</v>
          </cell>
          <cell r="BI27" t="str">
            <v>45/100</v>
          </cell>
          <cell r="BJ27" t="str">
            <v>25/100</v>
          </cell>
          <cell r="BK27" t="str">
            <v>20/100</v>
          </cell>
          <cell r="BL27">
            <v>2</v>
          </cell>
        </row>
        <row r="28">
          <cell r="C28">
            <v>122246</v>
          </cell>
          <cell r="D28">
            <v>1</v>
          </cell>
          <cell r="E28">
            <v>1</v>
          </cell>
          <cell r="F28">
            <v>8</v>
          </cell>
          <cell r="G28">
            <v>4</v>
          </cell>
          <cell r="H28">
            <v>749</v>
          </cell>
          <cell r="I28">
            <v>1768</v>
          </cell>
          <cell r="J28" t="str">
            <v>1-29</v>
          </cell>
          <cell r="K28">
            <v>0</v>
          </cell>
          <cell r="L28">
            <v>0</v>
          </cell>
          <cell r="M28">
            <v>1538</v>
          </cell>
          <cell r="N28" t="str">
            <v>1-17</v>
          </cell>
          <cell r="O28">
            <v>0</v>
          </cell>
          <cell r="P28">
            <v>0</v>
          </cell>
          <cell r="Q28">
            <v>1428</v>
          </cell>
          <cell r="R28" t="str">
            <v>1-9</v>
          </cell>
          <cell r="S28">
            <v>0</v>
          </cell>
          <cell r="T28">
            <v>0</v>
          </cell>
          <cell r="U28">
            <v>2</v>
          </cell>
          <cell r="V28">
            <v>1</v>
          </cell>
          <cell r="W28">
            <v>4</v>
          </cell>
          <cell r="Y28">
            <v>1</v>
          </cell>
          <cell r="Z28">
            <v>0</v>
          </cell>
          <cell r="AA28">
            <v>0</v>
          </cell>
          <cell r="AB28">
            <v>5.8000000000000003E-2</v>
          </cell>
          <cell r="AC28">
            <v>2</v>
          </cell>
          <cell r="AD28">
            <v>0</v>
          </cell>
          <cell r="AE28">
            <v>0</v>
          </cell>
          <cell r="AF28">
            <v>7.0000000000000001E-3</v>
          </cell>
          <cell r="AG28">
            <v>0</v>
          </cell>
          <cell r="AH28">
            <v>0</v>
          </cell>
          <cell r="AI28">
            <v>2</v>
          </cell>
          <cell r="AJ28">
            <v>0.08</v>
          </cell>
          <cell r="AK28">
            <v>2</v>
          </cell>
          <cell r="AL28">
            <v>3</v>
          </cell>
          <cell r="AN28">
            <v>1.45</v>
          </cell>
          <cell r="AP28">
            <v>1</v>
          </cell>
          <cell r="AQ28">
            <v>1</v>
          </cell>
          <cell r="AR28">
            <v>1</v>
          </cell>
          <cell r="AS28">
            <v>1</v>
          </cell>
          <cell r="AT28">
            <v>2</v>
          </cell>
          <cell r="AU28">
            <v>2</v>
          </cell>
          <cell r="BD28">
            <v>1</v>
          </cell>
          <cell r="BE28">
            <v>2</v>
          </cell>
          <cell r="BF28">
            <v>2</v>
          </cell>
          <cell r="BG28">
            <v>2</v>
          </cell>
          <cell r="BH28">
            <v>2</v>
          </cell>
          <cell r="BI28" t="str">
            <v>45/100</v>
          </cell>
          <cell r="BJ28" t="str">
            <v>25/100</v>
          </cell>
          <cell r="BK28" t="str">
            <v>20/100</v>
          </cell>
          <cell r="BL28">
            <v>2</v>
          </cell>
        </row>
        <row r="29">
          <cell r="C29">
            <v>122254</v>
          </cell>
          <cell r="D29">
            <v>3</v>
          </cell>
          <cell r="E29">
            <v>0</v>
          </cell>
          <cell r="F29">
            <v>9</v>
          </cell>
          <cell r="G29">
            <v>6</v>
          </cell>
          <cell r="H29">
            <v>779</v>
          </cell>
          <cell r="I29">
            <v>1838</v>
          </cell>
          <cell r="J29" t="str">
            <v>1-10</v>
          </cell>
          <cell r="K29">
            <v>0</v>
          </cell>
          <cell r="L29">
            <v>0</v>
          </cell>
          <cell r="M29">
            <v>1597</v>
          </cell>
          <cell r="N29" t="str">
            <v>1-7</v>
          </cell>
          <cell r="O29">
            <v>0</v>
          </cell>
          <cell r="P29">
            <v>6</v>
          </cell>
          <cell r="Q29">
            <v>1480</v>
          </cell>
          <cell r="R29" t="str">
            <v>1-5</v>
          </cell>
          <cell r="S29">
            <v>0</v>
          </cell>
          <cell r="T29">
            <v>0</v>
          </cell>
          <cell r="U29">
            <v>2</v>
          </cell>
          <cell r="V29">
            <v>2</v>
          </cell>
          <cell r="W29">
            <v>4</v>
          </cell>
          <cell r="Z29">
            <v>4.0000000000000001E-3</v>
          </cell>
          <cell r="AA29">
            <v>3</v>
          </cell>
          <cell r="AB29">
            <v>1.0999999999999999E-2</v>
          </cell>
          <cell r="AC29">
            <v>1</v>
          </cell>
          <cell r="AD29">
            <v>0</v>
          </cell>
          <cell r="AE29">
            <v>0</v>
          </cell>
          <cell r="AF29">
            <v>4.5999999999999999E-2</v>
          </cell>
          <cell r="AG29">
            <v>0</v>
          </cell>
          <cell r="AH29">
            <v>0</v>
          </cell>
          <cell r="AI29">
            <v>2</v>
          </cell>
          <cell r="AJ29">
            <v>0.08</v>
          </cell>
          <cell r="AK29">
            <v>2</v>
          </cell>
          <cell r="AL29">
            <v>3</v>
          </cell>
          <cell r="AN29" t="str">
            <v>1.45月</v>
          </cell>
          <cell r="AP29">
            <v>1</v>
          </cell>
          <cell r="AQ29">
            <v>1</v>
          </cell>
          <cell r="AR29">
            <v>1</v>
          </cell>
          <cell r="AS29">
            <v>1</v>
          </cell>
          <cell r="AT29">
            <v>2</v>
          </cell>
          <cell r="AU29">
            <v>2</v>
          </cell>
          <cell r="AV29">
            <v>2</v>
          </cell>
          <cell r="BD29">
            <v>1</v>
          </cell>
          <cell r="BE29">
            <v>2</v>
          </cell>
          <cell r="BF29">
            <v>2</v>
          </cell>
          <cell r="BG29">
            <v>2</v>
          </cell>
          <cell r="BH29">
            <v>2</v>
          </cell>
          <cell r="BI29" t="str">
            <v>45/100</v>
          </cell>
          <cell r="BJ29" t="str">
            <v>25/100</v>
          </cell>
          <cell r="BK29" t="str">
            <v>20/100</v>
          </cell>
          <cell r="BL29">
            <v>2</v>
          </cell>
        </row>
        <row r="30">
          <cell r="C30">
            <v>122262</v>
          </cell>
          <cell r="D30">
            <v>2</v>
          </cell>
          <cell r="E30">
            <v>1</v>
          </cell>
          <cell r="F30">
            <v>8</v>
          </cell>
          <cell r="G30">
            <v>4</v>
          </cell>
          <cell r="H30">
            <v>498</v>
          </cell>
          <cell r="I30">
            <v>1768</v>
          </cell>
          <cell r="J30" t="str">
            <v>1-29</v>
          </cell>
          <cell r="K30">
            <v>0</v>
          </cell>
          <cell r="L30">
            <v>0</v>
          </cell>
          <cell r="M30">
            <v>1538</v>
          </cell>
          <cell r="N30" t="str">
            <v>1-17</v>
          </cell>
          <cell r="O30">
            <v>0</v>
          </cell>
          <cell r="P30">
            <v>0</v>
          </cell>
          <cell r="Q30">
            <v>1428</v>
          </cell>
          <cell r="R30" t="str">
            <v>1-9</v>
          </cell>
          <cell r="S30">
            <v>0</v>
          </cell>
          <cell r="T30">
            <v>0</v>
          </cell>
          <cell r="U30">
            <v>2</v>
          </cell>
          <cell r="V30">
            <v>2</v>
          </cell>
          <cell r="W30">
            <v>4</v>
          </cell>
          <cell r="Y30">
            <v>1</v>
          </cell>
          <cell r="Z30">
            <v>0</v>
          </cell>
          <cell r="AA30">
            <v>0</v>
          </cell>
          <cell r="AB30">
            <v>0</v>
          </cell>
          <cell r="AC30">
            <v>0</v>
          </cell>
          <cell r="AD30">
            <v>0</v>
          </cell>
          <cell r="AE30">
            <v>0</v>
          </cell>
          <cell r="AF30">
            <v>6.3E-2</v>
          </cell>
          <cell r="AG30">
            <v>0</v>
          </cell>
          <cell r="AH30">
            <v>0</v>
          </cell>
          <cell r="AI30">
            <v>2</v>
          </cell>
          <cell r="AJ30">
            <v>0.03</v>
          </cell>
          <cell r="AK30">
            <v>2</v>
          </cell>
          <cell r="AL30">
            <v>3</v>
          </cell>
          <cell r="AN30">
            <v>1.45</v>
          </cell>
          <cell r="AP30">
            <v>2</v>
          </cell>
          <cell r="AQ30">
            <v>1</v>
          </cell>
          <cell r="AR30">
            <v>1</v>
          </cell>
          <cell r="AS30">
            <v>1</v>
          </cell>
          <cell r="AT30">
            <v>2</v>
          </cell>
          <cell r="AU30">
            <v>2</v>
          </cell>
          <cell r="BD30">
            <v>1</v>
          </cell>
          <cell r="BE30">
            <v>2</v>
          </cell>
          <cell r="BF30">
            <v>2</v>
          </cell>
          <cell r="BG30">
            <v>2</v>
          </cell>
          <cell r="BH30">
            <v>2</v>
          </cell>
          <cell r="BI30">
            <v>45</v>
          </cell>
          <cell r="BJ30">
            <v>25</v>
          </cell>
          <cell r="BK30">
            <v>20</v>
          </cell>
          <cell r="BL30">
            <v>2</v>
          </cell>
        </row>
        <row r="31">
          <cell r="C31">
            <v>122271</v>
          </cell>
          <cell r="D31">
            <v>2</v>
          </cell>
          <cell r="E31">
            <v>1</v>
          </cell>
          <cell r="F31">
            <v>9</v>
          </cell>
          <cell r="G31">
            <v>4</v>
          </cell>
          <cell r="H31">
            <v>1294</v>
          </cell>
          <cell r="I31">
            <v>1768</v>
          </cell>
          <cell r="J31" t="str">
            <v>2-5</v>
          </cell>
          <cell r="K31">
            <v>0</v>
          </cell>
          <cell r="L31">
            <v>0</v>
          </cell>
          <cell r="M31">
            <v>1538</v>
          </cell>
          <cell r="N31" t="str">
            <v>1-17</v>
          </cell>
          <cell r="O31">
            <v>0</v>
          </cell>
          <cell r="P31">
            <v>0</v>
          </cell>
          <cell r="Q31">
            <v>1428</v>
          </cell>
          <cell r="R31" t="str">
            <v>1-9</v>
          </cell>
          <cell r="S31">
            <v>0</v>
          </cell>
          <cell r="T31">
            <v>0</v>
          </cell>
          <cell r="U31">
            <v>2</v>
          </cell>
          <cell r="V31">
            <v>1</v>
          </cell>
          <cell r="W31">
            <v>4</v>
          </cell>
          <cell r="Y31">
            <v>1</v>
          </cell>
          <cell r="Z31">
            <v>5.1999999999999998E-2</v>
          </cell>
          <cell r="AA31">
            <v>0</v>
          </cell>
          <cell r="AB31">
            <v>3.0000000000000001E-3</v>
          </cell>
          <cell r="AC31">
            <v>0</v>
          </cell>
          <cell r="AD31">
            <v>0</v>
          </cell>
          <cell r="AE31">
            <v>0</v>
          </cell>
          <cell r="AF31">
            <v>0</v>
          </cell>
          <cell r="AG31">
            <v>0</v>
          </cell>
          <cell r="AH31">
            <v>0</v>
          </cell>
          <cell r="AI31">
            <v>1</v>
          </cell>
          <cell r="AJ31">
            <v>0.12</v>
          </cell>
          <cell r="AK31">
            <v>2</v>
          </cell>
          <cell r="AL31">
            <v>3</v>
          </cell>
          <cell r="AN31">
            <v>1.42</v>
          </cell>
          <cell r="AP31">
            <v>1</v>
          </cell>
          <cell r="AQ31">
            <v>1</v>
          </cell>
          <cell r="AR31">
            <v>1</v>
          </cell>
          <cell r="AS31">
            <v>1</v>
          </cell>
          <cell r="AT31">
            <v>2</v>
          </cell>
          <cell r="AU31">
            <v>2</v>
          </cell>
          <cell r="BD31">
            <v>1</v>
          </cell>
          <cell r="BE31">
            <v>2</v>
          </cell>
          <cell r="BF31">
            <v>2</v>
          </cell>
          <cell r="BG31">
            <v>2</v>
          </cell>
          <cell r="BH31">
            <v>2</v>
          </cell>
          <cell r="BI31" t="str">
            <v>45/100</v>
          </cell>
          <cell r="BJ31" t="str">
            <v>25/100</v>
          </cell>
          <cell r="BK31" t="str">
            <v>20/100</v>
          </cell>
          <cell r="BL31">
            <v>2</v>
          </cell>
        </row>
        <row r="32">
          <cell r="C32">
            <v>122289</v>
          </cell>
          <cell r="D32">
            <v>3</v>
          </cell>
          <cell r="E32">
            <v>1</v>
          </cell>
          <cell r="F32">
            <v>8</v>
          </cell>
          <cell r="G32">
            <v>4</v>
          </cell>
          <cell r="H32">
            <v>593</v>
          </cell>
          <cell r="I32">
            <v>1768</v>
          </cell>
          <cell r="J32" t="str">
            <v>1-25</v>
          </cell>
          <cell r="K32">
            <v>0</v>
          </cell>
          <cell r="L32">
            <v>0</v>
          </cell>
          <cell r="M32">
            <v>1538</v>
          </cell>
          <cell r="N32" t="str">
            <v>1-13</v>
          </cell>
          <cell r="O32">
            <v>0</v>
          </cell>
          <cell r="P32">
            <v>0</v>
          </cell>
          <cell r="Q32">
            <v>1428</v>
          </cell>
          <cell r="R32" t="str">
            <v>1-5</v>
          </cell>
          <cell r="S32">
            <v>0</v>
          </cell>
          <cell r="T32">
            <v>0</v>
          </cell>
          <cell r="U32">
            <v>2</v>
          </cell>
          <cell r="V32">
            <v>2</v>
          </cell>
          <cell r="W32">
            <v>4</v>
          </cell>
          <cell r="Y32">
            <v>1</v>
          </cell>
          <cell r="Z32">
            <v>0</v>
          </cell>
          <cell r="AA32">
            <v>0</v>
          </cell>
          <cell r="AB32">
            <v>0</v>
          </cell>
          <cell r="AC32">
            <v>0</v>
          </cell>
          <cell r="AD32">
            <v>0</v>
          </cell>
          <cell r="AE32">
            <v>0</v>
          </cell>
          <cell r="AF32">
            <v>1.2999999999999999E-2</v>
          </cell>
          <cell r="AG32">
            <v>0</v>
          </cell>
          <cell r="AH32">
            <v>0</v>
          </cell>
          <cell r="AI32">
            <v>2</v>
          </cell>
          <cell r="AJ32">
            <v>0.08</v>
          </cell>
          <cell r="AK32">
            <v>2</v>
          </cell>
          <cell r="AL32">
            <v>3</v>
          </cell>
          <cell r="AN32">
            <v>1.42</v>
          </cell>
          <cell r="AP32">
            <v>2</v>
          </cell>
          <cell r="AQ32">
            <v>1</v>
          </cell>
          <cell r="AR32">
            <v>1</v>
          </cell>
          <cell r="AS32">
            <v>1</v>
          </cell>
          <cell r="AT32">
            <v>2</v>
          </cell>
          <cell r="AU32">
            <v>2</v>
          </cell>
          <cell r="BD32">
            <v>1</v>
          </cell>
          <cell r="BE32">
            <v>2</v>
          </cell>
          <cell r="BF32">
            <v>2</v>
          </cell>
          <cell r="BG32">
            <v>2</v>
          </cell>
          <cell r="BH32">
            <v>2</v>
          </cell>
          <cell r="BI32" t="str">
            <v>45/100</v>
          </cell>
          <cell r="BJ32" t="str">
            <v>25/100</v>
          </cell>
          <cell r="BK32" t="str">
            <v>20/100</v>
          </cell>
          <cell r="BL32">
            <v>2</v>
          </cell>
        </row>
        <row r="33">
          <cell r="C33">
            <v>122297</v>
          </cell>
          <cell r="D33">
            <v>2</v>
          </cell>
          <cell r="E33">
            <v>1</v>
          </cell>
          <cell r="F33">
            <v>8</v>
          </cell>
          <cell r="G33">
            <v>2</v>
          </cell>
          <cell r="H33">
            <v>597</v>
          </cell>
          <cell r="I33">
            <v>1768</v>
          </cell>
          <cell r="J33" t="str">
            <v>1-29</v>
          </cell>
          <cell r="K33">
            <v>0</v>
          </cell>
          <cell r="L33">
            <v>0</v>
          </cell>
          <cell r="M33">
            <v>1538</v>
          </cell>
          <cell r="N33" t="str">
            <v>1-17</v>
          </cell>
          <cell r="O33">
            <v>0</v>
          </cell>
          <cell r="P33">
            <v>0</v>
          </cell>
          <cell r="Q33">
            <v>1428</v>
          </cell>
          <cell r="R33" t="str">
            <v>1-9</v>
          </cell>
          <cell r="S33">
            <v>0</v>
          </cell>
          <cell r="T33">
            <v>0</v>
          </cell>
          <cell r="U33">
            <v>2</v>
          </cell>
          <cell r="V33">
            <v>2</v>
          </cell>
          <cell r="W33">
            <v>4</v>
          </cell>
          <cell r="Y33">
            <v>1</v>
          </cell>
          <cell r="Z33">
            <v>0</v>
          </cell>
          <cell r="AA33">
            <v>2</v>
          </cell>
          <cell r="AB33">
            <v>0</v>
          </cell>
          <cell r="AC33">
            <v>0</v>
          </cell>
          <cell r="AD33">
            <v>6.0000000000000001E-3</v>
          </cell>
          <cell r="AE33">
            <v>1</v>
          </cell>
          <cell r="AF33">
            <v>2.3E-2</v>
          </cell>
          <cell r="AG33">
            <v>0</v>
          </cell>
          <cell r="AH33">
            <v>0</v>
          </cell>
          <cell r="AI33">
            <v>1</v>
          </cell>
          <cell r="AJ33">
            <v>0.12</v>
          </cell>
          <cell r="AK33">
            <v>2</v>
          </cell>
          <cell r="AL33">
            <v>3</v>
          </cell>
          <cell r="AN33">
            <v>1.45</v>
          </cell>
          <cell r="AP33">
            <v>2</v>
          </cell>
          <cell r="AQ33">
            <v>1</v>
          </cell>
          <cell r="AR33">
            <v>1</v>
          </cell>
          <cell r="AS33">
            <v>1</v>
          </cell>
          <cell r="AT33">
            <v>2</v>
          </cell>
          <cell r="AU33">
            <v>2</v>
          </cell>
          <cell r="BD33">
            <v>1</v>
          </cell>
          <cell r="BE33">
            <v>2</v>
          </cell>
          <cell r="BF33">
            <v>2</v>
          </cell>
          <cell r="BG33">
            <v>2</v>
          </cell>
          <cell r="BH33">
            <v>2</v>
          </cell>
          <cell r="BI33" t="str">
            <v>45/100</v>
          </cell>
          <cell r="BJ33" t="str">
            <v>25/100</v>
          </cell>
          <cell r="BK33" t="str">
            <v>20/100</v>
          </cell>
          <cell r="BL33">
            <v>2</v>
          </cell>
        </row>
        <row r="34">
          <cell r="C34">
            <v>122301</v>
          </cell>
          <cell r="D34">
            <v>3</v>
          </cell>
          <cell r="E34">
            <v>1</v>
          </cell>
          <cell r="F34">
            <v>8</v>
          </cell>
          <cell r="G34">
            <v>2</v>
          </cell>
          <cell r="H34">
            <v>536</v>
          </cell>
          <cell r="I34">
            <v>1702</v>
          </cell>
          <cell r="J34" t="str">
            <v>1-25</v>
          </cell>
          <cell r="K34">
            <v>0</v>
          </cell>
          <cell r="L34">
            <v>0</v>
          </cell>
          <cell r="M34">
            <v>1538</v>
          </cell>
          <cell r="N34" t="str">
            <v>1-17</v>
          </cell>
          <cell r="O34">
            <v>0</v>
          </cell>
          <cell r="P34">
            <v>0</v>
          </cell>
          <cell r="Q34">
            <v>1428</v>
          </cell>
          <cell r="R34" t="str">
            <v>1-9</v>
          </cell>
          <cell r="S34">
            <v>0</v>
          </cell>
          <cell r="T34">
            <v>0</v>
          </cell>
          <cell r="U34">
            <v>2</v>
          </cell>
          <cell r="V34">
            <v>2</v>
          </cell>
          <cell r="W34">
            <v>4</v>
          </cell>
          <cell r="Y34">
            <v>1</v>
          </cell>
          <cell r="Z34">
            <v>0</v>
          </cell>
          <cell r="AA34">
            <v>0</v>
          </cell>
          <cell r="AB34">
            <v>0</v>
          </cell>
          <cell r="AC34">
            <v>0</v>
          </cell>
          <cell r="AD34">
            <v>0</v>
          </cell>
          <cell r="AE34">
            <v>0</v>
          </cell>
          <cell r="AF34">
            <v>3.0000000000000001E-3</v>
          </cell>
          <cell r="AG34">
            <v>0</v>
          </cell>
          <cell r="AH34">
            <v>0</v>
          </cell>
          <cell r="AI34">
            <v>2</v>
          </cell>
          <cell r="AJ34">
            <v>0.05</v>
          </cell>
          <cell r="AK34">
            <v>2</v>
          </cell>
          <cell r="AL34">
            <v>3</v>
          </cell>
          <cell r="AM34">
            <v>2.6</v>
          </cell>
          <cell r="AN34">
            <v>1.45</v>
          </cell>
          <cell r="AO34">
            <v>1.85</v>
          </cell>
          <cell r="AP34">
            <v>2</v>
          </cell>
          <cell r="AQ34">
            <v>1</v>
          </cell>
          <cell r="AR34">
            <v>1</v>
          </cell>
          <cell r="AS34">
            <v>1</v>
          </cell>
          <cell r="AT34">
            <v>2</v>
          </cell>
          <cell r="AU34">
            <v>2</v>
          </cell>
          <cell r="BD34">
            <v>1</v>
          </cell>
          <cell r="BE34">
            <v>2</v>
          </cell>
          <cell r="BF34">
            <v>2</v>
          </cell>
          <cell r="BG34">
            <v>2</v>
          </cell>
          <cell r="BH34">
            <v>2</v>
          </cell>
          <cell r="BI34" t="str">
            <v>45/100</v>
          </cell>
          <cell r="BJ34" t="str">
            <v>25/100</v>
          </cell>
          <cell r="BK34" t="str">
            <v>20/100</v>
          </cell>
          <cell r="BL34">
            <v>2</v>
          </cell>
        </row>
        <row r="35">
          <cell r="C35">
            <v>122319</v>
          </cell>
          <cell r="D35">
            <v>4</v>
          </cell>
          <cell r="E35">
            <v>1</v>
          </cell>
          <cell r="F35">
            <v>8</v>
          </cell>
          <cell r="G35">
            <v>2</v>
          </cell>
          <cell r="H35">
            <v>443</v>
          </cell>
          <cell r="I35">
            <v>1768</v>
          </cell>
          <cell r="J35" t="str">
            <v>1-29</v>
          </cell>
          <cell r="K35">
            <v>0</v>
          </cell>
          <cell r="L35">
            <v>0</v>
          </cell>
          <cell r="M35">
            <v>1553</v>
          </cell>
          <cell r="N35" t="str">
            <v>1-18</v>
          </cell>
          <cell r="O35">
            <v>0</v>
          </cell>
          <cell r="P35">
            <v>0</v>
          </cell>
          <cell r="Q35">
            <v>1384</v>
          </cell>
          <cell r="R35" t="str">
            <v>1-9</v>
          </cell>
          <cell r="S35">
            <v>0</v>
          </cell>
          <cell r="T35">
            <v>0</v>
          </cell>
          <cell r="U35">
            <v>2</v>
          </cell>
          <cell r="V35">
            <v>1</v>
          </cell>
          <cell r="W35">
            <v>4</v>
          </cell>
          <cell r="Y35">
            <v>1</v>
          </cell>
          <cell r="Z35">
            <v>0</v>
          </cell>
          <cell r="AA35">
            <v>2</v>
          </cell>
          <cell r="AB35">
            <v>0</v>
          </cell>
          <cell r="AC35">
            <v>0</v>
          </cell>
          <cell r="AD35">
            <v>0</v>
          </cell>
          <cell r="AE35">
            <v>0</v>
          </cell>
          <cell r="AF35">
            <v>1.7000000000000001E-2</v>
          </cell>
          <cell r="AG35">
            <v>0</v>
          </cell>
          <cell r="AH35">
            <v>0</v>
          </cell>
          <cell r="AI35">
            <v>2</v>
          </cell>
          <cell r="AJ35">
            <v>0.08</v>
          </cell>
          <cell r="AK35">
            <v>2</v>
          </cell>
          <cell r="AL35">
            <v>3</v>
          </cell>
          <cell r="AM35">
            <v>2.6</v>
          </cell>
          <cell r="AN35">
            <v>1.45</v>
          </cell>
          <cell r="AO35">
            <v>1.85</v>
          </cell>
          <cell r="AP35">
            <v>1</v>
          </cell>
          <cell r="AQ35">
            <v>1</v>
          </cell>
          <cell r="AR35">
            <v>1</v>
          </cell>
          <cell r="AS35">
            <v>1</v>
          </cell>
          <cell r="AT35">
            <v>2</v>
          </cell>
          <cell r="AU35">
            <v>2</v>
          </cell>
          <cell r="BD35">
            <v>1</v>
          </cell>
          <cell r="BE35">
            <v>2</v>
          </cell>
          <cell r="BF35">
            <v>2</v>
          </cell>
          <cell r="BG35">
            <v>2</v>
          </cell>
          <cell r="BH35">
            <v>2</v>
          </cell>
          <cell r="BI35" t="str">
            <v>45/100</v>
          </cell>
          <cell r="BJ35" t="str">
            <v>25/100</v>
          </cell>
          <cell r="BK35">
            <v>0</v>
          </cell>
          <cell r="BL35">
            <v>2</v>
          </cell>
        </row>
        <row r="36">
          <cell r="C36">
            <v>122327</v>
          </cell>
          <cell r="D36">
            <v>5</v>
          </cell>
          <cell r="E36">
            <v>1</v>
          </cell>
          <cell r="F36">
            <v>8</v>
          </cell>
          <cell r="G36">
            <v>2</v>
          </cell>
          <cell r="H36">
            <v>365</v>
          </cell>
          <cell r="I36">
            <v>1768</v>
          </cell>
          <cell r="J36" t="str">
            <v>1-29</v>
          </cell>
          <cell r="K36">
            <v>0</v>
          </cell>
          <cell r="L36">
            <v>0</v>
          </cell>
          <cell r="M36">
            <v>1568</v>
          </cell>
          <cell r="N36" t="str">
            <v>1-19</v>
          </cell>
          <cell r="O36">
            <v>0</v>
          </cell>
          <cell r="P36">
            <v>0</v>
          </cell>
          <cell r="Q36">
            <v>1428</v>
          </cell>
          <cell r="R36" t="str">
            <v>1-9</v>
          </cell>
          <cell r="S36">
            <v>0</v>
          </cell>
          <cell r="T36">
            <v>0</v>
          </cell>
          <cell r="U36">
            <v>2</v>
          </cell>
          <cell r="V36">
            <v>2</v>
          </cell>
          <cell r="W36">
            <v>4</v>
          </cell>
          <cell r="Y36">
            <v>1</v>
          </cell>
          <cell r="Z36">
            <v>0</v>
          </cell>
          <cell r="AA36">
            <v>0</v>
          </cell>
          <cell r="AB36">
            <v>0</v>
          </cell>
          <cell r="AC36">
            <v>0</v>
          </cell>
          <cell r="AD36">
            <v>0</v>
          </cell>
          <cell r="AE36">
            <v>0</v>
          </cell>
          <cell r="AF36">
            <v>4.0000000000000001E-3</v>
          </cell>
          <cell r="AG36">
            <v>0</v>
          </cell>
          <cell r="AH36">
            <v>0</v>
          </cell>
          <cell r="AI36">
            <v>2</v>
          </cell>
          <cell r="AJ36">
            <v>0.08</v>
          </cell>
          <cell r="AK36">
            <v>2</v>
          </cell>
          <cell r="AL36">
            <v>3</v>
          </cell>
          <cell r="AN36">
            <v>1.45</v>
          </cell>
          <cell r="AP36">
            <v>2</v>
          </cell>
          <cell r="AQ36">
            <v>1</v>
          </cell>
          <cell r="AR36">
            <v>1</v>
          </cell>
          <cell r="AS36">
            <v>1</v>
          </cell>
          <cell r="AT36">
            <v>2</v>
          </cell>
          <cell r="AU36">
            <v>2</v>
          </cell>
          <cell r="BD36">
            <v>1</v>
          </cell>
          <cell r="BE36">
            <v>2</v>
          </cell>
          <cell r="BF36">
            <v>2</v>
          </cell>
          <cell r="BG36">
            <v>2</v>
          </cell>
          <cell r="BH36">
            <v>2</v>
          </cell>
          <cell r="BI36">
            <v>45</v>
          </cell>
          <cell r="BJ36">
            <v>25</v>
          </cell>
          <cell r="BK36">
            <v>0</v>
          </cell>
          <cell r="BL36">
            <v>2</v>
          </cell>
        </row>
        <row r="37">
          <cell r="C37">
            <v>122335</v>
          </cell>
          <cell r="D37">
            <v>2</v>
          </cell>
          <cell r="E37">
            <v>1</v>
          </cell>
          <cell r="F37">
            <v>8</v>
          </cell>
          <cell r="G37">
            <v>3</v>
          </cell>
          <cell r="H37">
            <v>438</v>
          </cell>
          <cell r="I37">
            <v>1768</v>
          </cell>
          <cell r="J37" t="str">
            <v>1-29</v>
          </cell>
          <cell r="K37">
            <v>0</v>
          </cell>
          <cell r="L37">
            <v>0</v>
          </cell>
          <cell r="M37">
            <v>1568</v>
          </cell>
          <cell r="N37" t="str">
            <v>1-19</v>
          </cell>
          <cell r="O37">
            <v>0</v>
          </cell>
          <cell r="P37">
            <v>0</v>
          </cell>
          <cell r="Q37">
            <v>1428</v>
          </cell>
          <cell r="R37" t="str">
            <v>1-9</v>
          </cell>
          <cell r="S37">
            <v>0</v>
          </cell>
          <cell r="T37">
            <v>0</v>
          </cell>
          <cell r="U37">
            <v>2</v>
          </cell>
          <cell r="V37">
            <v>2</v>
          </cell>
          <cell r="W37">
            <v>4</v>
          </cell>
          <cell r="Y37">
            <v>1</v>
          </cell>
          <cell r="Z37">
            <v>0</v>
          </cell>
          <cell r="AA37">
            <v>2</v>
          </cell>
          <cell r="AB37">
            <v>0</v>
          </cell>
          <cell r="AC37">
            <v>6</v>
          </cell>
          <cell r="AD37">
            <v>0</v>
          </cell>
          <cell r="AE37">
            <v>0</v>
          </cell>
          <cell r="AF37">
            <v>8.0000000000000002E-3</v>
          </cell>
          <cell r="AG37">
            <v>0</v>
          </cell>
          <cell r="AH37">
            <v>0</v>
          </cell>
          <cell r="AI37">
            <v>2</v>
          </cell>
          <cell r="AJ37">
            <v>0.05</v>
          </cell>
          <cell r="AK37">
            <v>2</v>
          </cell>
          <cell r="AL37">
            <v>3</v>
          </cell>
          <cell r="AN37">
            <v>1.45</v>
          </cell>
          <cell r="AP37">
            <v>2</v>
          </cell>
          <cell r="AQ37">
            <v>1</v>
          </cell>
          <cell r="AR37">
            <v>1</v>
          </cell>
          <cell r="AS37">
            <v>1</v>
          </cell>
          <cell r="AT37">
            <v>2</v>
          </cell>
          <cell r="AU37">
            <v>2</v>
          </cell>
          <cell r="BD37">
            <v>1</v>
          </cell>
          <cell r="BE37">
            <v>2</v>
          </cell>
          <cell r="BF37">
            <v>2</v>
          </cell>
          <cell r="BG37">
            <v>2</v>
          </cell>
          <cell r="BH37">
            <v>2</v>
          </cell>
          <cell r="BI37" t="str">
            <v>45/100</v>
          </cell>
          <cell r="BJ37" t="str">
            <v>25/100</v>
          </cell>
          <cell r="BK37" t="str">
            <v>20/100</v>
          </cell>
          <cell r="BL37">
            <v>2</v>
          </cell>
        </row>
        <row r="38">
          <cell r="C38">
            <v>122343</v>
          </cell>
          <cell r="D38">
            <v>5</v>
          </cell>
          <cell r="E38">
            <v>0</v>
          </cell>
          <cell r="F38">
            <v>9</v>
          </cell>
          <cell r="G38">
            <v>6</v>
          </cell>
          <cell r="H38">
            <v>602</v>
          </cell>
          <cell r="I38">
            <v>1702</v>
          </cell>
          <cell r="J38" t="str">
            <v>1-8</v>
          </cell>
          <cell r="K38">
            <v>0</v>
          </cell>
          <cell r="L38">
            <v>0</v>
          </cell>
          <cell r="M38">
            <v>1538</v>
          </cell>
          <cell r="N38" t="str">
            <v>1-6</v>
          </cell>
          <cell r="O38">
            <v>0</v>
          </cell>
          <cell r="P38">
            <v>0</v>
          </cell>
          <cell r="Q38">
            <v>1428</v>
          </cell>
          <cell r="R38" t="str">
            <v>1-4</v>
          </cell>
          <cell r="S38">
            <v>0</v>
          </cell>
          <cell r="T38">
            <v>0</v>
          </cell>
          <cell r="U38">
            <v>2</v>
          </cell>
          <cell r="V38">
            <v>2</v>
          </cell>
          <cell r="W38">
            <v>4</v>
          </cell>
          <cell r="Z38">
            <v>0</v>
          </cell>
          <cell r="AA38">
            <v>0</v>
          </cell>
          <cell r="AB38">
            <v>0</v>
          </cell>
          <cell r="AC38">
            <v>0</v>
          </cell>
          <cell r="AD38">
            <v>0</v>
          </cell>
          <cell r="AE38">
            <v>0</v>
          </cell>
          <cell r="AF38">
            <v>0</v>
          </cell>
          <cell r="AG38">
            <v>0</v>
          </cell>
          <cell r="AH38">
            <v>0</v>
          </cell>
          <cell r="AI38">
            <v>4</v>
          </cell>
          <cell r="AJ38">
            <v>0.02</v>
          </cell>
          <cell r="AK38">
            <v>2</v>
          </cell>
          <cell r="AL38">
            <v>3</v>
          </cell>
          <cell r="AN38">
            <v>1.45</v>
          </cell>
          <cell r="AP38">
            <v>2</v>
          </cell>
          <cell r="AQ38">
            <v>1</v>
          </cell>
          <cell r="AR38">
            <v>1</v>
          </cell>
          <cell r="AS38">
            <v>1</v>
          </cell>
          <cell r="AT38">
            <v>2</v>
          </cell>
          <cell r="AU38">
            <v>2</v>
          </cell>
          <cell r="AV38">
            <v>2</v>
          </cell>
          <cell r="BD38">
            <v>1</v>
          </cell>
          <cell r="BE38">
            <v>2</v>
          </cell>
          <cell r="BF38">
            <v>2</v>
          </cell>
          <cell r="BG38">
            <v>2</v>
          </cell>
          <cell r="BH38">
            <v>2</v>
          </cell>
          <cell r="BI38" t="str">
            <v>45/100</v>
          </cell>
          <cell r="BJ38" t="str">
            <v>25/100</v>
          </cell>
          <cell r="BK38" t="str">
            <v>20/100</v>
          </cell>
          <cell r="BL38">
            <v>2</v>
          </cell>
        </row>
        <row r="39">
          <cell r="C39">
            <v>122351</v>
          </cell>
          <cell r="D39">
            <v>6</v>
          </cell>
          <cell r="E39">
            <v>1</v>
          </cell>
          <cell r="F39">
            <v>7</v>
          </cell>
          <cell r="G39">
            <v>2</v>
          </cell>
          <cell r="H39">
            <v>323</v>
          </cell>
          <cell r="I39">
            <v>1768</v>
          </cell>
          <cell r="J39" t="str">
            <v>1-29</v>
          </cell>
          <cell r="K39">
            <v>0</v>
          </cell>
          <cell r="L39">
            <v>0</v>
          </cell>
          <cell r="M39">
            <v>0</v>
          </cell>
          <cell r="N39">
            <v>0</v>
          </cell>
          <cell r="O39">
            <v>0</v>
          </cell>
          <cell r="P39">
            <v>0</v>
          </cell>
          <cell r="Q39">
            <v>1428</v>
          </cell>
          <cell r="R39" t="str">
            <v>1-9</v>
          </cell>
          <cell r="S39">
            <v>0</v>
          </cell>
          <cell r="T39">
            <v>0</v>
          </cell>
          <cell r="U39">
            <v>2</v>
          </cell>
          <cell r="V39">
            <v>2</v>
          </cell>
          <cell r="W39">
            <v>4</v>
          </cell>
          <cell r="Z39">
            <v>0</v>
          </cell>
          <cell r="AA39">
            <v>0</v>
          </cell>
          <cell r="AB39">
            <v>0</v>
          </cell>
          <cell r="AC39">
            <v>0</v>
          </cell>
          <cell r="AD39">
            <v>0</v>
          </cell>
          <cell r="AE39">
            <v>0</v>
          </cell>
          <cell r="AF39">
            <v>0</v>
          </cell>
          <cell r="AG39">
            <v>0</v>
          </cell>
          <cell r="AH39">
            <v>0</v>
          </cell>
          <cell r="AI39">
            <v>2</v>
          </cell>
          <cell r="AJ39">
            <v>0.02</v>
          </cell>
          <cell r="AK39">
            <v>2</v>
          </cell>
          <cell r="AL39">
            <v>3</v>
          </cell>
          <cell r="AN39">
            <v>1.42</v>
          </cell>
          <cell r="AP39">
            <v>2</v>
          </cell>
          <cell r="AQ39">
            <v>1</v>
          </cell>
          <cell r="AR39">
            <v>1</v>
          </cell>
          <cell r="AS39">
            <v>1</v>
          </cell>
          <cell r="AT39">
            <v>2</v>
          </cell>
          <cell r="AU39">
            <v>2</v>
          </cell>
          <cell r="BD39">
            <v>1</v>
          </cell>
          <cell r="BE39">
            <v>2</v>
          </cell>
          <cell r="BF39">
            <v>2</v>
          </cell>
          <cell r="BG39">
            <v>2</v>
          </cell>
          <cell r="BH39">
            <v>2</v>
          </cell>
          <cell r="BI39" t="str">
            <v>45/100</v>
          </cell>
          <cell r="BJ39" t="str">
            <v>25/100</v>
          </cell>
          <cell r="BK39" t="str">
            <v>20/100</v>
          </cell>
          <cell r="BL39">
            <v>2</v>
          </cell>
        </row>
        <row r="40">
          <cell r="C40">
            <v>122360</v>
          </cell>
          <cell r="D40">
            <v>4</v>
          </cell>
          <cell r="E40">
            <v>0</v>
          </cell>
          <cell r="F40">
            <v>9</v>
          </cell>
          <cell r="G40">
            <v>6</v>
          </cell>
          <cell r="H40">
            <v>746</v>
          </cell>
          <cell r="I40">
            <v>1768</v>
          </cell>
          <cell r="J40" t="str">
            <v>2-3</v>
          </cell>
          <cell r="K40">
            <v>0</v>
          </cell>
          <cell r="L40">
            <v>0</v>
          </cell>
          <cell r="M40">
            <v>1538</v>
          </cell>
          <cell r="N40" t="str">
            <v>1-6</v>
          </cell>
          <cell r="O40">
            <v>0</v>
          </cell>
          <cell r="P40">
            <v>0</v>
          </cell>
          <cell r="Q40">
            <v>1428</v>
          </cell>
          <cell r="R40" t="str">
            <v>1-4</v>
          </cell>
          <cell r="S40">
            <v>0</v>
          </cell>
          <cell r="T40">
            <v>0</v>
          </cell>
          <cell r="U40">
            <v>2</v>
          </cell>
          <cell r="V40">
            <v>2</v>
          </cell>
          <cell r="W40">
            <v>4</v>
          </cell>
          <cell r="Z40">
            <v>0.13200000000000001</v>
          </cell>
          <cell r="AA40">
            <v>0</v>
          </cell>
          <cell r="AB40">
            <v>0</v>
          </cell>
          <cell r="AC40">
            <v>0</v>
          </cell>
          <cell r="AD40">
            <v>0</v>
          </cell>
          <cell r="AE40">
            <v>0</v>
          </cell>
          <cell r="AF40">
            <v>4.9000000000000002E-2</v>
          </cell>
          <cell r="AG40">
            <v>0</v>
          </cell>
          <cell r="AH40">
            <v>0</v>
          </cell>
          <cell r="AI40">
            <v>2</v>
          </cell>
          <cell r="AJ40">
            <v>0.03</v>
          </cell>
          <cell r="AK40">
            <v>2</v>
          </cell>
          <cell r="AL40" t="str">
            <v>3.00月</v>
          </cell>
          <cell r="AM40" t="str">
            <v>2.60月</v>
          </cell>
          <cell r="AN40" t="str">
            <v>1.45月</v>
          </cell>
          <cell r="AO40" t="str">
            <v>1.85月</v>
          </cell>
          <cell r="AP40">
            <v>2</v>
          </cell>
          <cell r="AQ40">
            <v>1</v>
          </cell>
          <cell r="AR40">
            <v>1</v>
          </cell>
          <cell r="AS40">
            <v>1</v>
          </cell>
          <cell r="AT40">
            <v>2</v>
          </cell>
          <cell r="AU40">
            <v>2</v>
          </cell>
          <cell r="AV40">
            <v>2</v>
          </cell>
          <cell r="BD40">
            <v>1</v>
          </cell>
          <cell r="BE40">
            <v>2</v>
          </cell>
          <cell r="BF40">
            <v>2</v>
          </cell>
          <cell r="BG40">
            <v>2</v>
          </cell>
          <cell r="BH40">
            <v>2</v>
          </cell>
          <cell r="BI40" t="str">
            <v>45/100</v>
          </cell>
          <cell r="BJ40" t="str">
            <v>25/100</v>
          </cell>
          <cell r="BK40" t="str">
            <v>20/100</v>
          </cell>
          <cell r="BL40">
            <v>2</v>
          </cell>
        </row>
        <row r="41">
          <cell r="C41">
            <v>122378</v>
          </cell>
          <cell r="D41">
            <v>2</v>
          </cell>
          <cell r="E41">
            <v>0</v>
          </cell>
          <cell r="F41">
            <v>9</v>
          </cell>
          <cell r="G41">
            <v>6</v>
          </cell>
          <cell r="H41">
            <v>511</v>
          </cell>
          <cell r="I41">
            <v>1768</v>
          </cell>
          <cell r="J41" t="str">
            <v>2-3</v>
          </cell>
          <cell r="K41">
            <v>0</v>
          </cell>
          <cell r="L41">
            <v>0</v>
          </cell>
          <cell r="M41">
            <v>1597</v>
          </cell>
          <cell r="N41" t="str">
            <v>1-8</v>
          </cell>
          <cell r="O41">
            <v>0</v>
          </cell>
          <cell r="P41">
            <v>0</v>
          </cell>
          <cell r="Q41">
            <v>1480</v>
          </cell>
          <cell r="R41" t="str">
            <v>1-5</v>
          </cell>
          <cell r="S41">
            <v>0</v>
          </cell>
          <cell r="T41">
            <v>0</v>
          </cell>
          <cell r="U41">
            <v>2</v>
          </cell>
          <cell r="V41">
            <v>1</v>
          </cell>
          <cell r="W41">
            <v>4</v>
          </cell>
          <cell r="Z41">
            <v>0</v>
          </cell>
          <cell r="AA41">
            <v>3</v>
          </cell>
          <cell r="AB41">
            <v>0</v>
          </cell>
          <cell r="AC41">
            <v>0</v>
          </cell>
          <cell r="AD41">
            <v>0</v>
          </cell>
          <cell r="AE41">
            <v>0</v>
          </cell>
          <cell r="AF41">
            <v>1.6E-2</v>
          </cell>
          <cell r="AG41">
            <v>0</v>
          </cell>
          <cell r="AH41">
            <v>0</v>
          </cell>
          <cell r="AI41">
            <v>2</v>
          </cell>
          <cell r="AJ41">
            <v>0</v>
          </cell>
          <cell r="AK41">
            <v>2</v>
          </cell>
          <cell r="AL41">
            <v>3</v>
          </cell>
          <cell r="AN41">
            <v>1.45</v>
          </cell>
          <cell r="AP41">
            <v>2</v>
          </cell>
          <cell r="AQ41">
            <v>1</v>
          </cell>
          <cell r="AR41">
            <v>1</v>
          </cell>
          <cell r="AS41">
            <v>1</v>
          </cell>
          <cell r="AT41">
            <v>2</v>
          </cell>
          <cell r="AU41">
            <v>2</v>
          </cell>
          <cell r="AV41">
            <v>2</v>
          </cell>
          <cell r="BD41">
            <v>1</v>
          </cell>
          <cell r="BE41">
            <v>2</v>
          </cell>
          <cell r="BF41">
            <v>2</v>
          </cell>
          <cell r="BG41">
            <v>2</v>
          </cell>
          <cell r="BH41">
            <v>2</v>
          </cell>
          <cell r="BI41" t="str">
            <v>45/100</v>
          </cell>
          <cell r="BJ41" t="str">
            <v>25/100</v>
          </cell>
          <cell r="BK41" t="str">
            <v>20/100</v>
          </cell>
          <cell r="BL41">
            <v>2</v>
          </cell>
        </row>
        <row r="42">
          <cell r="C42">
            <v>122386</v>
          </cell>
          <cell r="D42">
            <v>3</v>
          </cell>
          <cell r="E42">
            <v>1</v>
          </cell>
          <cell r="F42">
            <v>8</v>
          </cell>
          <cell r="G42">
            <v>4</v>
          </cell>
          <cell r="H42">
            <v>445</v>
          </cell>
          <cell r="I42">
            <v>1702</v>
          </cell>
          <cell r="J42" t="str">
            <v>1-25</v>
          </cell>
          <cell r="K42">
            <v>0</v>
          </cell>
          <cell r="L42">
            <v>0</v>
          </cell>
          <cell r="M42">
            <v>1480</v>
          </cell>
          <cell r="N42" t="str">
            <v>1-13</v>
          </cell>
          <cell r="O42">
            <v>0</v>
          </cell>
          <cell r="P42">
            <v>0</v>
          </cell>
          <cell r="Q42">
            <v>1384</v>
          </cell>
          <cell r="R42" t="str">
            <v>1-5</v>
          </cell>
          <cell r="S42">
            <v>0</v>
          </cell>
          <cell r="T42">
            <v>0</v>
          </cell>
          <cell r="U42">
            <v>2</v>
          </cell>
          <cell r="V42">
            <v>2</v>
          </cell>
          <cell r="W42">
            <v>4</v>
          </cell>
          <cell r="Y42">
            <v>1</v>
          </cell>
          <cell r="Z42">
            <v>0</v>
          </cell>
          <cell r="AA42">
            <v>3</v>
          </cell>
          <cell r="AB42">
            <v>0</v>
          </cell>
          <cell r="AC42">
            <v>0</v>
          </cell>
          <cell r="AD42">
            <v>0</v>
          </cell>
          <cell r="AE42">
            <v>1</v>
          </cell>
          <cell r="AF42">
            <v>0</v>
          </cell>
          <cell r="AG42">
            <v>0</v>
          </cell>
          <cell r="AH42">
            <v>0</v>
          </cell>
          <cell r="AI42">
            <v>3</v>
          </cell>
          <cell r="AJ42">
            <v>0</v>
          </cell>
          <cell r="AK42">
            <v>2</v>
          </cell>
          <cell r="AL42">
            <v>3</v>
          </cell>
          <cell r="AN42">
            <v>1.42</v>
          </cell>
          <cell r="AP42">
            <v>2</v>
          </cell>
          <cell r="AQ42">
            <v>1</v>
          </cell>
          <cell r="AR42">
            <v>1</v>
          </cell>
          <cell r="AS42">
            <v>1</v>
          </cell>
          <cell r="AT42">
            <v>2</v>
          </cell>
          <cell r="AU42">
            <v>2</v>
          </cell>
          <cell r="BD42">
            <v>1</v>
          </cell>
          <cell r="BE42">
            <v>2</v>
          </cell>
          <cell r="BF42">
            <v>2</v>
          </cell>
          <cell r="BG42">
            <v>2</v>
          </cell>
          <cell r="BH42">
            <v>2</v>
          </cell>
          <cell r="BI42" t="str">
            <v>45/100</v>
          </cell>
          <cell r="BJ42" t="str">
            <v>25/100</v>
          </cell>
          <cell r="BK42" t="str">
            <v>20/100</v>
          </cell>
          <cell r="BL42">
            <v>2</v>
          </cell>
        </row>
        <row r="43">
          <cell r="C43">
            <v>123226</v>
          </cell>
          <cell r="D43">
            <v>3</v>
          </cell>
          <cell r="E43">
            <v>1</v>
          </cell>
          <cell r="F43">
            <v>7</v>
          </cell>
          <cell r="G43">
            <v>2</v>
          </cell>
          <cell r="H43">
            <v>200</v>
          </cell>
          <cell r="I43">
            <v>1768</v>
          </cell>
          <cell r="J43" t="str">
            <v>1-29</v>
          </cell>
          <cell r="K43">
            <v>0</v>
          </cell>
          <cell r="L43">
            <v>0</v>
          </cell>
          <cell r="M43">
            <v>1568</v>
          </cell>
          <cell r="N43" t="str">
            <v>1-19</v>
          </cell>
          <cell r="O43">
            <v>0</v>
          </cell>
          <cell r="P43">
            <v>0</v>
          </cell>
          <cell r="Q43">
            <v>1428</v>
          </cell>
          <cell r="R43" t="str">
            <v>1-9</v>
          </cell>
          <cell r="S43">
            <v>0</v>
          </cell>
          <cell r="T43">
            <v>0</v>
          </cell>
          <cell r="U43">
            <v>2</v>
          </cell>
          <cell r="V43">
            <v>1</v>
          </cell>
          <cell r="W43">
            <v>4</v>
          </cell>
          <cell r="Y43">
            <v>1</v>
          </cell>
          <cell r="Z43">
            <v>0</v>
          </cell>
          <cell r="AA43">
            <v>2</v>
          </cell>
          <cell r="AB43">
            <v>0</v>
          </cell>
          <cell r="AC43">
            <v>0</v>
          </cell>
          <cell r="AD43">
            <v>0</v>
          </cell>
          <cell r="AE43">
            <v>0</v>
          </cell>
          <cell r="AF43">
            <v>0.01</v>
          </cell>
          <cell r="AG43">
            <v>0</v>
          </cell>
          <cell r="AH43">
            <v>0</v>
          </cell>
          <cell r="AI43">
            <v>1</v>
          </cell>
          <cell r="AJ43">
            <v>0.03</v>
          </cell>
          <cell r="AK43">
            <v>2</v>
          </cell>
          <cell r="AL43">
            <v>3</v>
          </cell>
          <cell r="AN43">
            <v>1.5</v>
          </cell>
          <cell r="AP43">
            <v>1</v>
          </cell>
          <cell r="AQ43">
            <v>1</v>
          </cell>
          <cell r="AR43">
            <v>1</v>
          </cell>
          <cell r="AS43">
            <v>1</v>
          </cell>
          <cell r="AT43">
            <v>2</v>
          </cell>
          <cell r="AU43">
            <v>2</v>
          </cell>
          <cell r="BD43">
            <v>1</v>
          </cell>
          <cell r="BE43">
            <v>2</v>
          </cell>
          <cell r="BF43">
            <v>2</v>
          </cell>
          <cell r="BG43">
            <v>2</v>
          </cell>
          <cell r="BH43">
            <v>2</v>
          </cell>
          <cell r="BI43" t="str">
            <v>45/100</v>
          </cell>
          <cell r="BJ43" t="str">
            <v>25/100</v>
          </cell>
          <cell r="BK43" t="str">
            <v>20/100</v>
          </cell>
          <cell r="BL43">
            <v>2</v>
          </cell>
        </row>
        <row r="44">
          <cell r="C44">
            <v>123251</v>
          </cell>
          <cell r="D44">
            <v>3</v>
          </cell>
          <cell r="E44">
            <v>1</v>
          </cell>
          <cell r="F44">
            <v>7</v>
          </cell>
          <cell r="G44">
            <v>3</v>
          </cell>
          <cell r="H44">
            <v>118</v>
          </cell>
          <cell r="I44">
            <v>1768</v>
          </cell>
          <cell r="J44" t="str">
            <v>1-29</v>
          </cell>
          <cell r="K44">
            <v>0</v>
          </cell>
          <cell r="L44">
            <v>0</v>
          </cell>
          <cell r="M44">
            <v>1568</v>
          </cell>
          <cell r="N44" t="str">
            <v>1-19</v>
          </cell>
          <cell r="O44">
            <v>0</v>
          </cell>
          <cell r="P44">
            <v>0</v>
          </cell>
          <cell r="Q44">
            <v>1428</v>
          </cell>
          <cell r="R44" t="str">
            <v>1-9</v>
          </cell>
          <cell r="S44">
            <v>0</v>
          </cell>
          <cell r="T44">
            <v>0</v>
          </cell>
          <cell r="U44">
            <v>2</v>
          </cell>
          <cell r="V44">
            <v>2</v>
          </cell>
          <cell r="W44">
            <v>4</v>
          </cell>
          <cell r="Y44">
            <v>1</v>
          </cell>
          <cell r="Z44">
            <v>0</v>
          </cell>
          <cell r="AA44">
            <v>2</v>
          </cell>
          <cell r="AB44">
            <v>0</v>
          </cell>
          <cell r="AC44">
            <v>0</v>
          </cell>
          <cell r="AD44">
            <v>0</v>
          </cell>
          <cell r="AE44">
            <v>0</v>
          </cell>
          <cell r="AF44">
            <v>0</v>
          </cell>
          <cell r="AG44">
            <v>0</v>
          </cell>
          <cell r="AH44">
            <v>0</v>
          </cell>
          <cell r="AI44">
            <v>2</v>
          </cell>
          <cell r="AJ44">
            <v>0.03</v>
          </cell>
          <cell r="AK44">
            <v>2</v>
          </cell>
          <cell r="AL44">
            <v>3</v>
          </cell>
          <cell r="AN44">
            <v>1.45</v>
          </cell>
          <cell r="AP44">
            <v>2</v>
          </cell>
          <cell r="AQ44">
            <v>2</v>
          </cell>
          <cell r="AR44">
            <v>1</v>
          </cell>
          <cell r="AS44">
            <v>1</v>
          </cell>
          <cell r="AT44">
            <v>2</v>
          </cell>
          <cell r="AU44">
            <v>2</v>
          </cell>
          <cell r="BD44">
            <v>1</v>
          </cell>
          <cell r="BE44">
            <v>2</v>
          </cell>
          <cell r="BF44">
            <v>2</v>
          </cell>
          <cell r="BG44">
            <v>2</v>
          </cell>
          <cell r="BH44">
            <v>2</v>
          </cell>
          <cell r="BI44" t="str">
            <v>45/100</v>
          </cell>
          <cell r="BJ44" t="str">
            <v>25/100</v>
          </cell>
          <cell r="BK44">
            <v>0</v>
          </cell>
          <cell r="BL44">
            <v>2</v>
          </cell>
        </row>
        <row r="45">
          <cell r="C45">
            <v>123285</v>
          </cell>
          <cell r="D45">
            <v>1</v>
          </cell>
          <cell r="E45">
            <v>1</v>
          </cell>
          <cell r="F45">
            <v>7</v>
          </cell>
          <cell r="G45">
            <v>2</v>
          </cell>
          <cell r="H45">
            <v>93</v>
          </cell>
          <cell r="I45">
            <v>1768</v>
          </cell>
          <cell r="J45" t="str">
            <v>1-29</v>
          </cell>
          <cell r="K45">
            <v>0</v>
          </cell>
          <cell r="L45">
            <v>0</v>
          </cell>
          <cell r="M45">
            <v>1538</v>
          </cell>
          <cell r="N45" t="str">
            <v>1-17</v>
          </cell>
          <cell r="O45">
            <v>0</v>
          </cell>
          <cell r="P45">
            <v>0</v>
          </cell>
          <cell r="Q45">
            <v>1428</v>
          </cell>
          <cell r="R45" t="str">
            <v>1-9</v>
          </cell>
          <cell r="S45">
            <v>0</v>
          </cell>
          <cell r="T45">
            <v>0</v>
          </cell>
          <cell r="U45">
            <v>2</v>
          </cell>
          <cell r="V45">
            <v>2</v>
          </cell>
          <cell r="W45">
            <v>4</v>
          </cell>
          <cell r="Y45">
            <v>1</v>
          </cell>
          <cell r="Z45">
            <v>0</v>
          </cell>
          <cell r="AA45">
            <v>1</v>
          </cell>
          <cell r="AB45">
            <v>0</v>
          </cell>
          <cell r="AC45">
            <v>0</v>
          </cell>
          <cell r="AD45">
            <v>0</v>
          </cell>
          <cell r="AE45">
            <v>0</v>
          </cell>
          <cell r="AF45">
            <v>0.02</v>
          </cell>
          <cell r="AG45">
            <v>0</v>
          </cell>
          <cell r="AH45">
            <v>0</v>
          </cell>
          <cell r="AI45">
            <v>1</v>
          </cell>
          <cell r="AJ45">
            <v>0.03</v>
          </cell>
          <cell r="AK45">
            <v>2</v>
          </cell>
          <cell r="AL45">
            <v>3</v>
          </cell>
          <cell r="AN45">
            <v>1.45</v>
          </cell>
          <cell r="AP45">
            <v>2</v>
          </cell>
          <cell r="AQ45">
            <v>1</v>
          </cell>
          <cell r="AR45">
            <v>1</v>
          </cell>
          <cell r="AS45">
            <v>1</v>
          </cell>
          <cell r="AT45">
            <v>2</v>
          </cell>
          <cell r="AU45">
            <v>2</v>
          </cell>
          <cell r="BD45">
            <v>1</v>
          </cell>
          <cell r="BE45">
            <v>2</v>
          </cell>
          <cell r="BF45">
            <v>2</v>
          </cell>
          <cell r="BG45">
            <v>2</v>
          </cell>
          <cell r="BH45">
            <v>2</v>
          </cell>
          <cell r="BI45" t="str">
            <v>45/100</v>
          </cell>
          <cell r="BJ45" t="str">
            <v>25/100</v>
          </cell>
          <cell r="BK45" t="str">
            <v>20/100</v>
          </cell>
          <cell r="BL45">
            <v>2</v>
          </cell>
        </row>
        <row r="46">
          <cell r="C46">
            <v>123293</v>
          </cell>
          <cell r="D46">
            <v>2</v>
          </cell>
          <cell r="E46">
            <v>1</v>
          </cell>
          <cell r="F46">
            <v>7</v>
          </cell>
          <cell r="G46">
            <v>1</v>
          </cell>
          <cell r="H46">
            <v>277</v>
          </cell>
          <cell r="I46">
            <v>1768</v>
          </cell>
          <cell r="J46" t="str">
            <v>1-29</v>
          </cell>
          <cell r="K46">
            <v>0</v>
          </cell>
          <cell r="L46">
            <v>0</v>
          </cell>
          <cell r="M46">
            <v>1568</v>
          </cell>
          <cell r="N46" t="str">
            <v>1-19</v>
          </cell>
          <cell r="O46">
            <v>0</v>
          </cell>
          <cell r="P46">
            <v>0</v>
          </cell>
          <cell r="Q46">
            <v>1428</v>
          </cell>
          <cell r="R46" t="str">
            <v>1-9</v>
          </cell>
          <cell r="S46">
            <v>0</v>
          </cell>
          <cell r="T46">
            <v>0</v>
          </cell>
          <cell r="U46">
            <v>1</v>
          </cell>
          <cell r="V46">
            <v>2</v>
          </cell>
          <cell r="W46">
            <v>4</v>
          </cell>
          <cell r="Y46">
            <v>1</v>
          </cell>
          <cell r="Z46">
            <v>0</v>
          </cell>
          <cell r="AA46">
            <v>0</v>
          </cell>
          <cell r="AB46">
            <v>0</v>
          </cell>
          <cell r="AC46">
            <v>0</v>
          </cell>
          <cell r="AD46">
            <v>0.01</v>
          </cell>
          <cell r="AE46">
            <v>0</v>
          </cell>
          <cell r="AF46">
            <v>2.8000000000000001E-2</v>
          </cell>
          <cell r="AG46">
            <v>0</v>
          </cell>
          <cell r="AH46">
            <v>0</v>
          </cell>
          <cell r="AI46">
            <v>1</v>
          </cell>
          <cell r="AJ46">
            <v>0.03</v>
          </cell>
          <cell r="AK46">
            <v>2</v>
          </cell>
          <cell r="AL46">
            <v>3</v>
          </cell>
          <cell r="AN46">
            <v>1.45</v>
          </cell>
          <cell r="AP46">
            <v>2</v>
          </cell>
          <cell r="AQ46">
            <v>1</v>
          </cell>
          <cell r="AR46">
            <v>1</v>
          </cell>
          <cell r="AS46">
            <v>1</v>
          </cell>
          <cell r="AT46">
            <v>2</v>
          </cell>
          <cell r="AU46">
            <v>2</v>
          </cell>
          <cell r="BD46">
            <v>1</v>
          </cell>
          <cell r="BE46">
            <v>2</v>
          </cell>
          <cell r="BF46">
            <v>2</v>
          </cell>
          <cell r="BG46">
            <v>2</v>
          </cell>
          <cell r="BH46">
            <v>2</v>
          </cell>
          <cell r="BI46" t="str">
            <v>45/100</v>
          </cell>
          <cell r="BJ46" t="str">
            <v>25/100</v>
          </cell>
          <cell r="BK46">
            <v>0</v>
          </cell>
          <cell r="BL46">
            <v>2</v>
          </cell>
        </row>
        <row r="47">
          <cell r="C47">
            <v>123421</v>
          </cell>
          <cell r="D47">
            <v>2</v>
          </cell>
          <cell r="E47">
            <v>1</v>
          </cell>
          <cell r="F47">
            <v>7</v>
          </cell>
          <cell r="G47">
            <v>3</v>
          </cell>
          <cell r="H47">
            <v>79</v>
          </cell>
          <cell r="I47">
            <v>1768</v>
          </cell>
          <cell r="J47" t="str">
            <v>1-29</v>
          </cell>
          <cell r="K47">
            <v>0</v>
          </cell>
          <cell r="L47">
            <v>0</v>
          </cell>
          <cell r="M47">
            <v>1538</v>
          </cell>
          <cell r="N47" t="str">
            <v>1-17</v>
          </cell>
          <cell r="O47">
            <v>0</v>
          </cell>
          <cell r="P47">
            <v>0</v>
          </cell>
          <cell r="Q47">
            <v>1428</v>
          </cell>
          <cell r="R47" t="str">
            <v>1-9</v>
          </cell>
          <cell r="S47">
            <v>0</v>
          </cell>
          <cell r="T47">
            <v>0</v>
          </cell>
          <cell r="U47">
            <v>2</v>
          </cell>
          <cell r="V47">
            <v>2</v>
          </cell>
          <cell r="W47">
            <v>4</v>
          </cell>
          <cell r="Y47">
            <v>1</v>
          </cell>
          <cell r="Z47">
            <v>0</v>
          </cell>
          <cell r="AA47">
            <v>3</v>
          </cell>
          <cell r="AB47">
            <v>0</v>
          </cell>
          <cell r="AC47">
            <v>0</v>
          </cell>
          <cell r="AD47">
            <v>0</v>
          </cell>
          <cell r="AE47">
            <v>0</v>
          </cell>
          <cell r="AF47">
            <v>4.1000000000000002E-2</v>
          </cell>
          <cell r="AG47">
            <v>0</v>
          </cell>
          <cell r="AH47">
            <v>0</v>
          </cell>
          <cell r="AI47">
            <v>2</v>
          </cell>
          <cell r="AJ47">
            <v>0.02</v>
          </cell>
          <cell r="AK47">
            <v>2</v>
          </cell>
          <cell r="AL47">
            <v>3</v>
          </cell>
          <cell r="AM47">
            <v>2.6</v>
          </cell>
          <cell r="AN47">
            <v>1.45</v>
          </cell>
          <cell r="AO47">
            <v>1.85</v>
          </cell>
          <cell r="AP47">
            <v>2</v>
          </cell>
          <cell r="AQ47">
            <v>1</v>
          </cell>
          <cell r="AR47">
            <v>1</v>
          </cell>
          <cell r="AS47">
            <v>1</v>
          </cell>
          <cell r="AT47">
            <v>2</v>
          </cell>
          <cell r="AU47">
            <v>2</v>
          </cell>
          <cell r="BD47">
            <v>1</v>
          </cell>
          <cell r="BE47">
            <v>2</v>
          </cell>
          <cell r="BF47">
            <v>2</v>
          </cell>
          <cell r="BG47">
            <v>2</v>
          </cell>
          <cell r="BH47">
            <v>2</v>
          </cell>
          <cell r="BI47" t="str">
            <v>45/100</v>
          </cell>
          <cell r="BJ47">
            <v>0</v>
          </cell>
          <cell r="BK47" t="str">
            <v>20/100</v>
          </cell>
          <cell r="BL47">
            <v>2</v>
          </cell>
        </row>
        <row r="48">
          <cell r="C48">
            <v>123471</v>
          </cell>
          <cell r="D48">
            <v>8</v>
          </cell>
          <cell r="E48">
            <v>1</v>
          </cell>
          <cell r="F48">
            <v>7</v>
          </cell>
          <cell r="G48">
            <v>2</v>
          </cell>
          <cell r="H48">
            <v>140</v>
          </cell>
          <cell r="I48">
            <v>1768</v>
          </cell>
          <cell r="J48" t="str">
            <v>1-29</v>
          </cell>
          <cell r="K48">
            <v>0</v>
          </cell>
          <cell r="L48">
            <v>0</v>
          </cell>
          <cell r="M48">
            <v>1538</v>
          </cell>
          <cell r="N48" t="str">
            <v>1-17</v>
          </cell>
          <cell r="O48">
            <v>0</v>
          </cell>
          <cell r="P48">
            <v>0</v>
          </cell>
          <cell r="Q48">
            <v>1428</v>
          </cell>
          <cell r="R48" t="str">
            <v>1-9</v>
          </cell>
          <cell r="S48">
            <v>0</v>
          </cell>
          <cell r="T48">
            <v>0</v>
          </cell>
          <cell r="U48">
            <v>2</v>
          </cell>
          <cell r="V48">
            <v>1</v>
          </cell>
          <cell r="W48">
            <v>2</v>
          </cell>
          <cell r="Y48">
            <v>1</v>
          </cell>
          <cell r="Z48">
            <v>0</v>
          </cell>
          <cell r="AA48">
            <v>3</v>
          </cell>
          <cell r="AB48">
            <v>0</v>
          </cell>
          <cell r="AC48">
            <v>0</v>
          </cell>
          <cell r="AD48">
            <v>0</v>
          </cell>
          <cell r="AE48">
            <v>0</v>
          </cell>
          <cell r="AF48">
            <v>3.1E-2</v>
          </cell>
          <cell r="AG48">
            <v>0</v>
          </cell>
          <cell r="AH48">
            <v>0</v>
          </cell>
          <cell r="AI48">
            <v>2</v>
          </cell>
          <cell r="AJ48">
            <v>0.03</v>
          </cell>
          <cell r="AK48">
            <v>2</v>
          </cell>
          <cell r="AL48">
            <v>3</v>
          </cell>
          <cell r="AM48">
            <v>2.6</v>
          </cell>
          <cell r="AN48" t="str">
            <v>1.45月</v>
          </cell>
          <cell r="AO48">
            <v>1.85</v>
          </cell>
          <cell r="AP48">
            <v>2</v>
          </cell>
          <cell r="AQ48">
            <v>1</v>
          </cell>
          <cell r="AR48">
            <v>1</v>
          </cell>
          <cell r="AS48">
            <v>1</v>
          </cell>
          <cell r="AT48">
            <v>2</v>
          </cell>
          <cell r="AU48">
            <v>2</v>
          </cell>
          <cell r="BD48">
            <v>1</v>
          </cell>
          <cell r="BE48">
            <v>2</v>
          </cell>
          <cell r="BF48">
            <v>2</v>
          </cell>
          <cell r="BG48">
            <v>2</v>
          </cell>
          <cell r="BH48">
            <v>2</v>
          </cell>
          <cell r="BI48" t="str">
            <v>45/100</v>
          </cell>
          <cell r="BJ48" t="str">
            <v>25/100</v>
          </cell>
          <cell r="BK48" t="str">
            <v>20/100</v>
          </cell>
          <cell r="BL48">
            <v>2</v>
          </cell>
        </row>
        <row r="49">
          <cell r="C49">
            <v>123498</v>
          </cell>
          <cell r="D49">
            <v>8</v>
          </cell>
          <cell r="E49">
            <v>1</v>
          </cell>
          <cell r="F49">
            <v>7</v>
          </cell>
          <cell r="G49">
            <v>2</v>
          </cell>
          <cell r="H49">
            <v>114</v>
          </cell>
          <cell r="I49">
            <v>1768</v>
          </cell>
          <cell r="J49" t="str">
            <v>1-29</v>
          </cell>
          <cell r="K49">
            <v>0</v>
          </cell>
          <cell r="L49">
            <v>0</v>
          </cell>
          <cell r="M49">
            <v>1538</v>
          </cell>
          <cell r="N49" t="str">
            <v>1-17</v>
          </cell>
          <cell r="O49">
            <v>0</v>
          </cell>
          <cell r="P49">
            <v>0</v>
          </cell>
          <cell r="Q49">
            <v>1428</v>
          </cell>
          <cell r="R49" t="str">
            <v>1-9</v>
          </cell>
          <cell r="S49">
            <v>0</v>
          </cell>
          <cell r="T49">
            <v>0</v>
          </cell>
          <cell r="U49">
            <v>2</v>
          </cell>
          <cell r="V49">
            <v>2</v>
          </cell>
          <cell r="W49">
            <v>4</v>
          </cell>
          <cell r="Y49">
            <v>1</v>
          </cell>
          <cell r="Z49">
            <v>3.0000000000000001E-3</v>
          </cell>
          <cell r="AA49">
            <v>3</v>
          </cell>
          <cell r="AB49">
            <v>0</v>
          </cell>
          <cell r="AC49">
            <v>0</v>
          </cell>
          <cell r="AD49">
            <v>0</v>
          </cell>
          <cell r="AE49">
            <v>0</v>
          </cell>
          <cell r="AF49">
            <v>0.02</v>
          </cell>
          <cell r="AG49">
            <v>0</v>
          </cell>
          <cell r="AH49">
            <v>0</v>
          </cell>
          <cell r="AI49">
            <v>2</v>
          </cell>
          <cell r="AJ49">
            <v>0.03</v>
          </cell>
          <cell r="AK49">
            <v>2</v>
          </cell>
          <cell r="AL49">
            <v>3</v>
          </cell>
          <cell r="AM49">
            <v>2.6</v>
          </cell>
          <cell r="AN49">
            <v>1.45</v>
          </cell>
          <cell r="AO49">
            <v>1.85</v>
          </cell>
          <cell r="AP49">
            <v>1</v>
          </cell>
          <cell r="AQ49">
            <v>2</v>
          </cell>
          <cell r="AR49">
            <v>1</v>
          </cell>
          <cell r="AS49">
            <v>1</v>
          </cell>
          <cell r="AT49">
            <v>2</v>
          </cell>
          <cell r="AU49">
            <v>2</v>
          </cell>
          <cell r="BD49">
            <v>1</v>
          </cell>
          <cell r="BE49">
            <v>2</v>
          </cell>
          <cell r="BF49">
            <v>2</v>
          </cell>
          <cell r="BG49">
            <v>2</v>
          </cell>
          <cell r="BH49">
            <v>2</v>
          </cell>
          <cell r="BI49">
            <v>45</v>
          </cell>
          <cell r="BJ49">
            <v>45</v>
          </cell>
          <cell r="BK49">
            <v>0</v>
          </cell>
          <cell r="BL49">
            <v>2</v>
          </cell>
        </row>
        <row r="50">
          <cell r="C50">
            <v>124028</v>
          </cell>
          <cell r="D50">
            <v>5</v>
          </cell>
          <cell r="E50">
            <v>1</v>
          </cell>
          <cell r="F50">
            <v>8</v>
          </cell>
          <cell r="G50">
            <v>1</v>
          </cell>
          <cell r="H50">
            <v>335</v>
          </cell>
          <cell r="I50">
            <v>1768</v>
          </cell>
          <cell r="J50" t="str">
            <v>1-29</v>
          </cell>
          <cell r="K50">
            <v>0</v>
          </cell>
          <cell r="L50">
            <v>0</v>
          </cell>
          <cell r="M50">
            <v>1538</v>
          </cell>
          <cell r="N50" t="str">
            <v>1-17</v>
          </cell>
          <cell r="O50">
            <v>0</v>
          </cell>
          <cell r="P50">
            <v>0</v>
          </cell>
          <cell r="Q50">
            <v>1428</v>
          </cell>
          <cell r="R50" t="str">
            <v>1-9</v>
          </cell>
          <cell r="S50">
            <v>0</v>
          </cell>
          <cell r="T50">
            <v>0</v>
          </cell>
          <cell r="U50">
            <v>2</v>
          </cell>
          <cell r="V50">
            <v>2</v>
          </cell>
          <cell r="W50">
            <v>4</v>
          </cell>
          <cell r="Y50">
            <v>1</v>
          </cell>
          <cell r="Z50">
            <v>0</v>
          </cell>
          <cell r="AA50">
            <v>3</v>
          </cell>
          <cell r="AB50">
            <v>0</v>
          </cell>
          <cell r="AC50">
            <v>0</v>
          </cell>
          <cell r="AD50">
            <v>0</v>
          </cell>
          <cell r="AE50">
            <v>0</v>
          </cell>
          <cell r="AF50">
            <v>8.0000000000000002E-3</v>
          </cell>
          <cell r="AG50">
            <v>0</v>
          </cell>
          <cell r="AH50">
            <v>0</v>
          </cell>
          <cell r="AI50">
            <v>1</v>
          </cell>
          <cell r="AJ50">
            <v>0.03</v>
          </cell>
          <cell r="AK50">
            <v>2</v>
          </cell>
          <cell r="AL50">
            <v>3</v>
          </cell>
          <cell r="AN50">
            <v>1.45</v>
          </cell>
          <cell r="AP50">
            <v>1</v>
          </cell>
          <cell r="AQ50">
            <v>1</v>
          </cell>
          <cell r="AR50">
            <v>1</v>
          </cell>
          <cell r="AS50">
            <v>1</v>
          </cell>
          <cell r="AT50">
            <v>2</v>
          </cell>
          <cell r="AU50">
            <v>2</v>
          </cell>
          <cell r="BD50">
            <v>1</v>
          </cell>
          <cell r="BE50">
            <v>2</v>
          </cell>
          <cell r="BF50">
            <v>2</v>
          </cell>
          <cell r="BG50">
            <v>2</v>
          </cell>
          <cell r="BH50">
            <v>2</v>
          </cell>
          <cell r="BI50">
            <v>45</v>
          </cell>
          <cell r="BJ50">
            <v>25</v>
          </cell>
          <cell r="BK50">
            <v>0</v>
          </cell>
          <cell r="BL50">
            <v>2</v>
          </cell>
        </row>
        <row r="51">
          <cell r="C51">
            <v>124036</v>
          </cell>
          <cell r="D51">
            <v>3</v>
          </cell>
          <cell r="E51">
            <v>1</v>
          </cell>
          <cell r="F51">
            <v>7</v>
          </cell>
          <cell r="G51">
            <v>2</v>
          </cell>
          <cell r="H51">
            <v>165</v>
          </cell>
          <cell r="I51">
            <v>1768</v>
          </cell>
          <cell r="J51" t="str">
            <v>1-29</v>
          </cell>
          <cell r="K51">
            <v>0</v>
          </cell>
          <cell r="L51">
            <v>0</v>
          </cell>
          <cell r="M51">
            <v>1480</v>
          </cell>
          <cell r="N51" t="str">
            <v>1-21</v>
          </cell>
          <cell r="O51">
            <v>0</v>
          </cell>
          <cell r="P51">
            <v>0</v>
          </cell>
          <cell r="Q51">
            <v>1480</v>
          </cell>
          <cell r="R51" t="str">
            <v>1-13</v>
          </cell>
          <cell r="S51">
            <v>0</v>
          </cell>
          <cell r="T51">
            <v>0</v>
          </cell>
          <cell r="U51">
            <v>2</v>
          </cell>
          <cell r="V51">
            <v>1</v>
          </cell>
          <cell r="W51">
            <v>4</v>
          </cell>
          <cell r="Y51">
            <v>1</v>
          </cell>
          <cell r="Z51">
            <v>0</v>
          </cell>
          <cell r="AA51">
            <v>1</v>
          </cell>
          <cell r="AB51">
            <v>0</v>
          </cell>
          <cell r="AC51">
            <v>0</v>
          </cell>
          <cell r="AD51">
            <v>0</v>
          </cell>
          <cell r="AE51">
            <v>0</v>
          </cell>
          <cell r="AF51">
            <v>8.9999999999999993E-3</v>
          </cell>
          <cell r="AG51">
            <v>0</v>
          </cell>
          <cell r="AH51">
            <v>0</v>
          </cell>
          <cell r="AI51">
            <v>2</v>
          </cell>
          <cell r="AJ51">
            <v>0.02</v>
          </cell>
          <cell r="AK51">
            <v>2</v>
          </cell>
          <cell r="AL51">
            <v>3</v>
          </cell>
          <cell r="AN51">
            <v>1.45</v>
          </cell>
          <cell r="AP51">
            <v>2</v>
          </cell>
          <cell r="AQ51">
            <v>2</v>
          </cell>
          <cell r="AR51">
            <v>1</v>
          </cell>
          <cell r="AS51">
            <v>1</v>
          </cell>
          <cell r="AT51">
            <v>2</v>
          </cell>
          <cell r="AU51">
            <v>2</v>
          </cell>
          <cell r="BD51">
            <v>1</v>
          </cell>
          <cell r="BE51">
            <v>2</v>
          </cell>
          <cell r="BF51">
            <v>2</v>
          </cell>
          <cell r="BG51">
            <v>2</v>
          </cell>
          <cell r="BH51">
            <v>2</v>
          </cell>
          <cell r="BI51" t="str">
            <v>45/100</v>
          </cell>
          <cell r="BJ51" t="str">
            <v>25/100</v>
          </cell>
          <cell r="BK51" t="str">
            <v>20/100</v>
          </cell>
          <cell r="BL51">
            <v>2</v>
          </cell>
        </row>
        <row r="52">
          <cell r="C52">
            <v>124095</v>
          </cell>
          <cell r="D52">
            <v>3</v>
          </cell>
          <cell r="E52">
            <v>0</v>
          </cell>
          <cell r="F52">
            <v>8</v>
          </cell>
          <cell r="G52">
            <v>6</v>
          </cell>
          <cell r="H52">
            <v>118</v>
          </cell>
          <cell r="I52">
            <v>1768</v>
          </cell>
          <cell r="J52" t="str">
            <v>2-3</v>
          </cell>
          <cell r="K52">
            <v>0</v>
          </cell>
          <cell r="L52">
            <v>0</v>
          </cell>
          <cell r="M52">
            <v>1597</v>
          </cell>
          <cell r="N52" t="str">
            <v>1-7</v>
          </cell>
          <cell r="O52">
            <v>0</v>
          </cell>
          <cell r="P52">
            <v>0</v>
          </cell>
          <cell r="Q52">
            <v>1480</v>
          </cell>
          <cell r="R52" t="str">
            <v>1-5</v>
          </cell>
          <cell r="S52">
            <v>0</v>
          </cell>
          <cell r="T52">
            <v>0</v>
          </cell>
          <cell r="U52">
            <v>2</v>
          </cell>
          <cell r="V52">
            <v>2</v>
          </cell>
          <cell r="W52">
            <v>4</v>
          </cell>
          <cell r="Z52">
            <v>0</v>
          </cell>
          <cell r="AA52">
            <v>3</v>
          </cell>
          <cell r="AB52">
            <v>0</v>
          </cell>
          <cell r="AC52">
            <v>0</v>
          </cell>
          <cell r="AD52">
            <v>0</v>
          </cell>
          <cell r="AE52">
            <v>0</v>
          </cell>
          <cell r="AF52">
            <v>2.4E-2</v>
          </cell>
          <cell r="AG52">
            <v>0</v>
          </cell>
          <cell r="AH52">
            <v>0</v>
          </cell>
          <cell r="AI52">
            <v>2</v>
          </cell>
          <cell r="AJ52">
            <v>0.03</v>
          </cell>
          <cell r="AK52">
            <v>2</v>
          </cell>
          <cell r="AL52">
            <v>3</v>
          </cell>
          <cell r="AM52">
            <v>2.6</v>
          </cell>
          <cell r="AN52">
            <v>1.45</v>
          </cell>
          <cell r="AO52">
            <v>1.85</v>
          </cell>
          <cell r="AP52">
            <v>2</v>
          </cell>
          <cell r="AQ52">
            <v>1</v>
          </cell>
          <cell r="AR52">
            <v>1</v>
          </cell>
          <cell r="AS52">
            <v>1</v>
          </cell>
          <cell r="AT52">
            <v>2</v>
          </cell>
          <cell r="AU52">
            <v>2</v>
          </cell>
          <cell r="AV52">
            <v>2</v>
          </cell>
          <cell r="BD52">
            <v>1</v>
          </cell>
          <cell r="BE52">
            <v>2</v>
          </cell>
          <cell r="BF52">
            <v>2</v>
          </cell>
          <cell r="BG52">
            <v>2</v>
          </cell>
          <cell r="BH52">
            <v>2</v>
          </cell>
          <cell r="BI52" t="str">
            <v>45/100</v>
          </cell>
          <cell r="BJ52" t="str">
            <v>25/100</v>
          </cell>
          <cell r="BK52" t="str">
            <v>20/100</v>
          </cell>
          <cell r="BL52">
            <v>2</v>
          </cell>
        </row>
        <row r="53">
          <cell r="C53">
            <v>124109</v>
          </cell>
          <cell r="D53">
            <v>5</v>
          </cell>
          <cell r="E53">
            <v>0</v>
          </cell>
          <cell r="F53">
            <v>8</v>
          </cell>
          <cell r="G53">
            <v>6</v>
          </cell>
          <cell r="H53">
            <v>236</v>
          </cell>
          <cell r="I53">
            <v>1702</v>
          </cell>
          <cell r="J53" t="str">
            <v>2-2</v>
          </cell>
          <cell r="K53">
            <v>0</v>
          </cell>
          <cell r="L53">
            <v>-3</v>
          </cell>
          <cell r="M53">
            <v>1480</v>
          </cell>
          <cell r="N53" t="str">
            <v>1-5</v>
          </cell>
          <cell r="O53">
            <v>0</v>
          </cell>
          <cell r="P53">
            <v>-3</v>
          </cell>
          <cell r="Q53">
            <v>1384</v>
          </cell>
          <cell r="R53" t="str">
            <v>1-3</v>
          </cell>
          <cell r="S53">
            <v>0</v>
          </cell>
          <cell r="T53">
            <v>-3</v>
          </cell>
          <cell r="U53">
            <v>2</v>
          </cell>
          <cell r="V53">
            <v>2</v>
          </cell>
          <cell r="W53">
            <v>4</v>
          </cell>
          <cell r="Z53">
            <v>0</v>
          </cell>
          <cell r="AA53">
            <v>3</v>
          </cell>
          <cell r="AB53">
            <v>0</v>
          </cell>
          <cell r="AC53">
            <v>0</v>
          </cell>
          <cell r="AD53">
            <v>0</v>
          </cell>
          <cell r="AE53">
            <v>0</v>
          </cell>
          <cell r="AF53">
            <v>3.7999999999999999E-2</v>
          </cell>
          <cell r="AG53">
            <v>0</v>
          </cell>
          <cell r="AH53">
            <v>0</v>
          </cell>
          <cell r="AI53">
            <v>3</v>
          </cell>
          <cell r="AJ53">
            <v>0</v>
          </cell>
          <cell r="AK53">
            <v>2</v>
          </cell>
          <cell r="AL53">
            <v>3</v>
          </cell>
          <cell r="AN53">
            <v>1.45</v>
          </cell>
          <cell r="AP53">
            <v>2</v>
          </cell>
          <cell r="AQ53">
            <v>1</v>
          </cell>
          <cell r="AR53">
            <v>1</v>
          </cell>
          <cell r="AS53">
            <v>1</v>
          </cell>
          <cell r="AT53">
            <v>2</v>
          </cell>
          <cell r="AU53">
            <v>2</v>
          </cell>
          <cell r="AV53">
            <v>2</v>
          </cell>
          <cell r="BD53">
            <v>1</v>
          </cell>
          <cell r="BE53">
            <v>2</v>
          </cell>
          <cell r="BF53">
            <v>2</v>
          </cell>
          <cell r="BG53">
            <v>2</v>
          </cell>
          <cell r="BH53">
            <v>2</v>
          </cell>
          <cell r="BI53" t="str">
            <v>45/100</v>
          </cell>
          <cell r="BJ53" t="str">
            <v>25/100</v>
          </cell>
          <cell r="BK53" t="str">
            <v>20/100</v>
          </cell>
          <cell r="BL53">
            <v>2</v>
          </cell>
        </row>
        <row r="54">
          <cell r="C54">
            <v>124214</v>
          </cell>
          <cell r="D54">
            <v>3</v>
          </cell>
          <cell r="E54">
            <v>1</v>
          </cell>
          <cell r="F54">
            <v>7</v>
          </cell>
          <cell r="G54">
            <v>1</v>
          </cell>
          <cell r="H54">
            <v>128</v>
          </cell>
          <cell r="I54">
            <v>1768</v>
          </cell>
          <cell r="J54" t="str">
            <v>1-29</v>
          </cell>
          <cell r="K54">
            <v>0</v>
          </cell>
          <cell r="L54">
            <v>0</v>
          </cell>
          <cell r="M54">
            <v>1538</v>
          </cell>
          <cell r="N54" t="str">
            <v>1-17</v>
          </cell>
          <cell r="O54">
            <v>0</v>
          </cell>
          <cell r="P54">
            <v>0</v>
          </cell>
          <cell r="Q54">
            <v>1428</v>
          </cell>
          <cell r="R54" t="str">
            <v>1-9</v>
          </cell>
          <cell r="S54">
            <v>0</v>
          </cell>
          <cell r="T54">
            <v>0</v>
          </cell>
          <cell r="U54">
            <v>2</v>
          </cell>
          <cell r="V54">
            <v>2</v>
          </cell>
          <cell r="W54">
            <v>4</v>
          </cell>
          <cell r="Y54">
            <v>1</v>
          </cell>
          <cell r="Z54">
            <v>0</v>
          </cell>
          <cell r="AA54">
            <v>2</v>
          </cell>
          <cell r="AB54">
            <v>0</v>
          </cell>
          <cell r="AC54">
            <v>0</v>
          </cell>
          <cell r="AD54">
            <v>0</v>
          </cell>
          <cell r="AE54">
            <v>0</v>
          </cell>
          <cell r="AF54">
            <v>2.1000000000000001E-2</v>
          </cell>
          <cell r="AG54">
            <v>0</v>
          </cell>
          <cell r="AH54">
            <v>0</v>
          </cell>
          <cell r="AI54">
            <v>2</v>
          </cell>
          <cell r="AJ54">
            <v>0.02</v>
          </cell>
          <cell r="AK54">
            <v>2</v>
          </cell>
          <cell r="AL54">
            <v>3</v>
          </cell>
          <cell r="AN54">
            <v>1.45</v>
          </cell>
          <cell r="AP54">
            <v>2</v>
          </cell>
          <cell r="AQ54">
            <v>2</v>
          </cell>
          <cell r="AR54">
            <v>1</v>
          </cell>
          <cell r="AS54">
            <v>1</v>
          </cell>
          <cell r="AT54">
            <v>2</v>
          </cell>
          <cell r="AU54">
            <v>2</v>
          </cell>
          <cell r="BD54">
            <v>1</v>
          </cell>
          <cell r="BE54">
            <v>2</v>
          </cell>
          <cell r="BF54">
            <v>2</v>
          </cell>
          <cell r="BG54">
            <v>2</v>
          </cell>
          <cell r="BH54">
            <v>2</v>
          </cell>
          <cell r="BI54" t="str">
            <v>45/100</v>
          </cell>
          <cell r="BJ54" t="str">
            <v>25/100</v>
          </cell>
          <cell r="BK54" t="str">
            <v>20/100</v>
          </cell>
          <cell r="BL54">
            <v>2</v>
          </cell>
        </row>
        <row r="55">
          <cell r="C55">
            <v>124222</v>
          </cell>
          <cell r="D55">
            <v>3</v>
          </cell>
          <cell r="E55">
            <v>1</v>
          </cell>
          <cell r="F55">
            <v>7</v>
          </cell>
          <cell r="G55">
            <v>4</v>
          </cell>
          <cell r="H55">
            <v>90</v>
          </cell>
          <cell r="I55">
            <v>1597</v>
          </cell>
          <cell r="J55" t="str">
            <v>1-21</v>
          </cell>
          <cell r="K55">
            <v>0</v>
          </cell>
          <cell r="L55">
            <v>0</v>
          </cell>
          <cell r="M55">
            <v>1480</v>
          </cell>
          <cell r="N55" t="str">
            <v>1-13</v>
          </cell>
          <cell r="O55">
            <v>0</v>
          </cell>
          <cell r="P55">
            <v>0</v>
          </cell>
          <cell r="Q55">
            <v>1384</v>
          </cell>
          <cell r="R55" t="str">
            <v>1-5</v>
          </cell>
          <cell r="S55">
            <v>0</v>
          </cell>
          <cell r="T55">
            <v>0</v>
          </cell>
          <cell r="U55">
            <v>2</v>
          </cell>
          <cell r="V55">
            <v>2</v>
          </cell>
          <cell r="W55">
            <v>4</v>
          </cell>
          <cell r="Y55">
            <v>1</v>
          </cell>
          <cell r="Z55">
            <v>0</v>
          </cell>
          <cell r="AA55">
            <v>1</v>
          </cell>
          <cell r="AB55">
            <v>0</v>
          </cell>
          <cell r="AC55">
            <v>0</v>
          </cell>
          <cell r="AD55">
            <v>0</v>
          </cell>
          <cell r="AE55">
            <v>0</v>
          </cell>
          <cell r="AF55">
            <v>4.8000000000000001E-2</v>
          </cell>
          <cell r="AG55">
            <v>0</v>
          </cell>
          <cell r="AH55">
            <v>0</v>
          </cell>
          <cell r="AI55">
            <v>2</v>
          </cell>
          <cell r="AJ55">
            <v>0.02</v>
          </cell>
          <cell r="AK55">
            <v>2</v>
          </cell>
          <cell r="AL55">
            <v>3</v>
          </cell>
          <cell r="AN55">
            <v>1.45</v>
          </cell>
          <cell r="AP55">
            <v>2</v>
          </cell>
          <cell r="AQ55">
            <v>2</v>
          </cell>
          <cell r="AR55">
            <v>1</v>
          </cell>
          <cell r="AS55">
            <v>1</v>
          </cell>
          <cell r="AT55">
            <v>2</v>
          </cell>
          <cell r="AU55">
            <v>2</v>
          </cell>
          <cell r="BD55">
            <v>1</v>
          </cell>
          <cell r="BE55">
            <v>2</v>
          </cell>
          <cell r="BF55">
            <v>2</v>
          </cell>
          <cell r="BG55">
            <v>2</v>
          </cell>
          <cell r="BH55">
            <v>2</v>
          </cell>
          <cell r="BI55" t="str">
            <v>45/100</v>
          </cell>
          <cell r="BJ55" t="str">
            <v>25/100</v>
          </cell>
          <cell r="BK55" t="str">
            <v>20/100</v>
          </cell>
          <cell r="BL55">
            <v>2</v>
          </cell>
        </row>
        <row r="56">
          <cell r="C56">
            <v>124231</v>
          </cell>
          <cell r="D56">
            <v>3</v>
          </cell>
          <cell r="E56">
            <v>1</v>
          </cell>
          <cell r="F56">
            <v>7</v>
          </cell>
          <cell r="G56">
            <v>4</v>
          </cell>
          <cell r="H56">
            <v>135</v>
          </cell>
          <cell r="I56">
            <v>1768</v>
          </cell>
          <cell r="J56" t="str">
            <v>1-29</v>
          </cell>
          <cell r="K56">
            <v>0</v>
          </cell>
          <cell r="L56">
            <v>0</v>
          </cell>
          <cell r="M56">
            <v>1597</v>
          </cell>
          <cell r="N56" t="str">
            <v>1-21</v>
          </cell>
          <cell r="O56">
            <v>0</v>
          </cell>
          <cell r="P56">
            <v>0</v>
          </cell>
          <cell r="Q56">
            <v>1480</v>
          </cell>
          <cell r="R56" t="str">
            <v>1-13</v>
          </cell>
          <cell r="S56">
            <v>0</v>
          </cell>
          <cell r="T56">
            <v>0</v>
          </cell>
          <cell r="U56">
            <v>2</v>
          </cell>
          <cell r="V56">
            <v>2</v>
          </cell>
          <cell r="W56">
            <v>4</v>
          </cell>
          <cell r="Y56">
            <v>1</v>
          </cell>
          <cell r="Z56">
            <v>0</v>
          </cell>
          <cell r="AA56">
            <v>3</v>
          </cell>
          <cell r="AB56">
            <v>0</v>
          </cell>
          <cell r="AC56">
            <v>0</v>
          </cell>
          <cell r="AD56">
            <v>0</v>
          </cell>
          <cell r="AE56">
            <v>0</v>
          </cell>
          <cell r="AF56">
            <v>2.1999999999999999E-2</v>
          </cell>
          <cell r="AG56">
            <v>0</v>
          </cell>
          <cell r="AH56">
            <v>0</v>
          </cell>
          <cell r="AI56">
            <v>2</v>
          </cell>
          <cell r="AJ56">
            <v>0.01</v>
          </cell>
          <cell r="AK56">
            <v>2</v>
          </cell>
          <cell r="AL56">
            <v>3</v>
          </cell>
          <cell r="AN56">
            <v>1.45</v>
          </cell>
          <cell r="AP56">
            <v>2</v>
          </cell>
          <cell r="AQ56">
            <v>1</v>
          </cell>
          <cell r="AR56">
            <v>1</v>
          </cell>
          <cell r="AS56">
            <v>1</v>
          </cell>
          <cell r="AT56">
            <v>2</v>
          </cell>
          <cell r="AU56">
            <v>2</v>
          </cell>
          <cell r="BD56">
            <v>1</v>
          </cell>
          <cell r="BE56">
            <v>2</v>
          </cell>
          <cell r="BF56">
            <v>2</v>
          </cell>
          <cell r="BG56">
            <v>2</v>
          </cell>
          <cell r="BH56">
            <v>2</v>
          </cell>
          <cell r="BI56" t="str">
            <v>45/100</v>
          </cell>
          <cell r="BJ56" t="str">
            <v>25/100</v>
          </cell>
          <cell r="BK56" t="str">
            <v>20/100</v>
          </cell>
          <cell r="BL56">
            <v>2</v>
          </cell>
        </row>
        <row r="57">
          <cell r="C57">
            <v>124249</v>
          </cell>
          <cell r="D57">
            <v>2</v>
          </cell>
          <cell r="E57">
            <v>1</v>
          </cell>
          <cell r="F57">
            <v>7</v>
          </cell>
          <cell r="G57">
            <v>2</v>
          </cell>
          <cell r="H57">
            <v>125</v>
          </cell>
          <cell r="I57">
            <v>1702</v>
          </cell>
          <cell r="J57" t="str">
            <v>1-25</v>
          </cell>
          <cell r="K57">
            <v>0</v>
          </cell>
          <cell r="L57">
            <v>0</v>
          </cell>
          <cell r="M57">
            <v>1538</v>
          </cell>
          <cell r="N57" t="str">
            <v>1-17</v>
          </cell>
          <cell r="O57">
            <v>0</v>
          </cell>
          <cell r="P57">
            <v>0</v>
          </cell>
          <cell r="Q57">
            <v>1428</v>
          </cell>
          <cell r="R57" t="str">
            <v>1-9</v>
          </cell>
          <cell r="S57">
            <v>0</v>
          </cell>
          <cell r="T57">
            <v>0</v>
          </cell>
          <cell r="U57">
            <v>2</v>
          </cell>
          <cell r="V57">
            <v>1</v>
          </cell>
          <cell r="W57">
            <v>4</v>
          </cell>
          <cell r="Y57">
            <v>1</v>
          </cell>
          <cell r="Z57">
            <v>0</v>
          </cell>
          <cell r="AA57">
            <v>3</v>
          </cell>
          <cell r="AB57">
            <v>0</v>
          </cell>
          <cell r="AC57">
            <v>0</v>
          </cell>
          <cell r="AD57">
            <v>0</v>
          </cell>
          <cell r="AE57">
            <v>0</v>
          </cell>
          <cell r="AF57">
            <v>2.1999999999999999E-2</v>
          </cell>
          <cell r="AG57">
            <v>0</v>
          </cell>
          <cell r="AH57">
            <v>0</v>
          </cell>
          <cell r="AI57">
            <v>2</v>
          </cell>
          <cell r="AJ57">
            <v>0.02</v>
          </cell>
          <cell r="AK57">
            <v>2</v>
          </cell>
          <cell r="AL57" t="str">
            <v>3.00月</v>
          </cell>
          <cell r="AN57" t="str">
            <v>1.45月</v>
          </cell>
          <cell r="AP57">
            <v>2</v>
          </cell>
          <cell r="AQ57">
            <v>1</v>
          </cell>
          <cell r="AR57">
            <v>1</v>
          </cell>
          <cell r="AS57">
            <v>1</v>
          </cell>
          <cell r="AT57">
            <v>2</v>
          </cell>
          <cell r="AU57">
            <v>2</v>
          </cell>
          <cell r="BD57">
            <v>1</v>
          </cell>
          <cell r="BE57">
            <v>2</v>
          </cell>
          <cell r="BF57">
            <v>2</v>
          </cell>
          <cell r="BG57">
            <v>2</v>
          </cell>
          <cell r="BH57">
            <v>2</v>
          </cell>
          <cell r="BI57" t="str">
            <v>45/100</v>
          </cell>
          <cell r="BJ57" t="str">
            <v>25/100</v>
          </cell>
          <cell r="BK57" t="str">
            <v>20/100</v>
          </cell>
          <cell r="BL57">
            <v>2</v>
          </cell>
        </row>
        <row r="58">
          <cell r="C58">
            <v>124265</v>
          </cell>
          <cell r="D58">
            <v>2</v>
          </cell>
          <cell r="E58">
            <v>1</v>
          </cell>
          <cell r="F58">
            <v>7</v>
          </cell>
          <cell r="G58">
            <v>1</v>
          </cell>
          <cell r="H58">
            <v>113</v>
          </cell>
          <cell r="I58">
            <v>1702</v>
          </cell>
          <cell r="J58" t="str">
            <v>1-25</v>
          </cell>
          <cell r="K58">
            <v>0</v>
          </cell>
          <cell r="L58">
            <v>0</v>
          </cell>
          <cell r="M58">
            <v>1538</v>
          </cell>
          <cell r="N58" t="str">
            <v>1-17</v>
          </cell>
          <cell r="O58">
            <v>0</v>
          </cell>
          <cell r="P58">
            <v>0</v>
          </cell>
          <cell r="Q58">
            <v>1428</v>
          </cell>
          <cell r="R58" t="str">
            <v>1-9</v>
          </cell>
          <cell r="S58">
            <v>0</v>
          </cell>
          <cell r="T58">
            <v>0</v>
          </cell>
          <cell r="U58">
            <v>2</v>
          </cell>
          <cell r="V58">
            <v>1</v>
          </cell>
          <cell r="W58">
            <v>4</v>
          </cell>
          <cell r="Y58">
            <v>1</v>
          </cell>
          <cell r="Z58">
            <v>0</v>
          </cell>
          <cell r="AA58">
            <v>3</v>
          </cell>
          <cell r="AB58">
            <v>0</v>
          </cell>
          <cell r="AC58">
            <v>0</v>
          </cell>
          <cell r="AD58">
            <v>0</v>
          </cell>
          <cell r="AE58">
            <v>0</v>
          </cell>
          <cell r="AF58">
            <v>1.2999999999999999E-2</v>
          </cell>
          <cell r="AG58">
            <v>0</v>
          </cell>
          <cell r="AH58">
            <v>0</v>
          </cell>
          <cell r="AI58">
            <v>2</v>
          </cell>
          <cell r="AJ58">
            <v>0.02</v>
          </cell>
          <cell r="AK58">
            <v>2</v>
          </cell>
          <cell r="AL58">
            <v>3</v>
          </cell>
          <cell r="AN58">
            <v>1.45</v>
          </cell>
          <cell r="AP58">
            <v>2</v>
          </cell>
          <cell r="AQ58">
            <v>2</v>
          </cell>
          <cell r="AR58">
            <v>1</v>
          </cell>
          <cell r="AS58">
            <v>1</v>
          </cell>
          <cell r="AT58">
            <v>2</v>
          </cell>
          <cell r="AU58">
            <v>2</v>
          </cell>
          <cell r="BD58">
            <v>1</v>
          </cell>
          <cell r="BE58">
            <v>2</v>
          </cell>
          <cell r="BF58">
            <v>2</v>
          </cell>
          <cell r="BG58">
            <v>2</v>
          </cell>
          <cell r="BH58">
            <v>2</v>
          </cell>
          <cell r="BI58" t="str">
            <v>45/100</v>
          </cell>
          <cell r="BJ58" t="str">
            <v>25/100</v>
          </cell>
          <cell r="BK58" t="str">
            <v>20/100</v>
          </cell>
          <cell r="BL58">
            <v>2</v>
          </cell>
        </row>
        <row r="59">
          <cell r="C59">
            <v>124273</v>
          </cell>
          <cell r="D59">
            <v>3</v>
          </cell>
          <cell r="E59">
            <v>1</v>
          </cell>
          <cell r="F59">
            <v>7</v>
          </cell>
          <cell r="G59">
            <v>2</v>
          </cell>
          <cell r="H59">
            <v>153</v>
          </cell>
          <cell r="I59">
            <v>1538</v>
          </cell>
          <cell r="J59" t="str">
            <v>1-17</v>
          </cell>
          <cell r="K59">
            <v>0</v>
          </cell>
          <cell r="L59">
            <v>0</v>
          </cell>
          <cell r="M59">
            <v>1428</v>
          </cell>
          <cell r="N59" t="str">
            <v>1-9</v>
          </cell>
          <cell r="O59">
            <v>0</v>
          </cell>
          <cell r="P59">
            <v>0</v>
          </cell>
          <cell r="Q59">
            <v>1340</v>
          </cell>
          <cell r="R59" t="str">
            <v>1-1</v>
          </cell>
          <cell r="S59">
            <v>0</v>
          </cell>
          <cell r="T59">
            <v>0</v>
          </cell>
          <cell r="U59">
            <v>2</v>
          </cell>
          <cell r="V59">
            <v>2</v>
          </cell>
          <cell r="W59">
            <v>4</v>
          </cell>
          <cell r="Y59">
            <v>1</v>
          </cell>
          <cell r="Z59">
            <v>0</v>
          </cell>
          <cell r="AA59">
            <v>3</v>
          </cell>
          <cell r="AB59">
            <v>0</v>
          </cell>
          <cell r="AC59">
            <v>0</v>
          </cell>
          <cell r="AD59">
            <v>0</v>
          </cell>
          <cell r="AE59">
            <v>0</v>
          </cell>
          <cell r="AF59">
            <v>4.8000000000000001E-2</v>
          </cell>
          <cell r="AG59">
            <v>0</v>
          </cell>
          <cell r="AH59">
            <v>0</v>
          </cell>
          <cell r="AI59">
            <v>2</v>
          </cell>
          <cell r="AJ59">
            <v>0.02</v>
          </cell>
          <cell r="AK59">
            <v>2</v>
          </cell>
          <cell r="AL59">
            <v>2.2999999999999998</v>
          </cell>
          <cell r="AN59">
            <v>1.45</v>
          </cell>
          <cell r="AP59">
            <v>2</v>
          </cell>
          <cell r="AQ59">
            <v>2</v>
          </cell>
          <cell r="AR59">
            <v>1</v>
          </cell>
          <cell r="AS59">
            <v>1</v>
          </cell>
          <cell r="AT59">
            <v>2</v>
          </cell>
          <cell r="AU59">
            <v>2</v>
          </cell>
          <cell r="BD59">
            <v>1</v>
          </cell>
          <cell r="BE59">
            <v>2</v>
          </cell>
          <cell r="BF59">
            <v>2</v>
          </cell>
          <cell r="BG59">
            <v>2</v>
          </cell>
          <cell r="BH59">
            <v>2</v>
          </cell>
          <cell r="BI59" t="str">
            <v>45/100</v>
          </cell>
          <cell r="BJ59" t="str">
            <v>25/100</v>
          </cell>
          <cell r="BK59" t="str">
            <v>20/100</v>
          </cell>
          <cell r="BL59">
            <v>2</v>
          </cell>
        </row>
        <row r="60">
          <cell r="C60">
            <v>124419</v>
          </cell>
          <cell r="D60">
            <v>4</v>
          </cell>
          <cell r="E60">
            <v>1</v>
          </cell>
          <cell r="F60">
            <v>7</v>
          </cell>
          <cell r="G60">
            <v>4</v>
          </cell>
          <cell r="H60">
            <v>205</v>
          </cell>
          <cell r="I60">
            <v>1702</v>
          </cell>
          <cell r="J60" t="str">
            <v>2-2</v>
          </cell>
          <cell r="K60">
            <v>0</v>
          </cell>
          <cell r="L60">
            <v>0</v>
          </cell>
          <cell r="M60">
            <v>1480</v>
          </cell>
          <cell r="N60" t="str">
            <v>1-10</v>
          </cell>
          <cell r="O60">
            <v>0</v>
          </cell>
          <cell r="P60">
            <v>0</v>
          </cell>
          <cell r="Q60">
            <v>1384</v>
          </cell>
          <cell r="R60" t="str">
            <v>1-2</v>
          </cell>
          <cell r="S60">
            <v>0</v>
          </cell>
          <cell r="T60">
            <v>0</v>
          </cell>
          <cell r="U60">
            <v>2</v>
          </cell>
          <cell r="V60">
            <v>2</v>
          </cell>
          <cell r="W60">
            <v>4</v>
          </cell>
          <cell r="Y60">
            <v>1</v>
          </cell>
          <cell r="Z60">
            <v>0</v>
          </cell>
          <cell r="AA60">
            <v>3</v>
          </cell>
          <cell r="AB60">
            <v>0</v>
          </cell>
          <cell r="AC60">
            <v>0</v>
          </cell>
          <cell r="AD60">
            <v>0</v>
          </cell>
          <cell r="AE60">
            <v>0</v>
          </cell>
          <cell r="AF60">
            <v>3.5999999999999997E-2</v>
          </cell>
          <cell r="AG60">
            <v>0</v>
          </cell>
          <cell r="AH60">
            <v>0</v>
          </cell>
          <cell r="AI60">
            <v>3</v>
          </cell>
          <cell r="AJ60">
            <v>0</v>
          </cell>
          <cell r="AK60">
            <v>2</v>
          </cell>
          <cell r="AL60">
            <v>3</v>
          </cell>
          <cell r="AN60">
            <v>1.45</v>
          </cell>
          <cell r="AP60">
            <v>2</v>
          </cell>
          <cell r="AQ60">
            <v>1</v>
          </cell>
          <cell r="AR60">
            <v>1</v>
          </cell>
          <cell r="AS60">
            <v>1</v>
          </cell>
          <cell r="AT60">
            <v>2</v>
          </cell>
          <cell r="AU60">
            <v>2</v>
          </cell>
          <cell r="BD60">
            <v>1</v>
          </cell>
          <cell r="BE60">
            <v>2</v>
          </cell>
          <cell r="BF60">
            <v>2</v>
          </cell>
          <cell r="BG60">
            <v>2</v>
          </cell>
          <cell r="BH60">
            <v>2</v>
          </cell>
          <cell r="BI60" t="str">
            <v>45/100</v>
          </cell>
          <cell r="BJ60" t="str">
            <v>25/100</v>
          </cell>
          <cell r="BK60" t="str">
            <v>20/100</v>
          </cell>
          <cell r="BL60">
            <v>2</v>
          </cell>
        </row>
        <row r="61">
          <cell r="C61">
            <v>124435</v>
          </cell>
          <cell r="D61">
            <v>2</v>
          </cell>
          <cell r="E61">
            <v>1</v>
          </cell>
          <cell r="F61">
            <v>7</v>
          </cell>
          <cell r="G61">
            <v>2</v>
          </cell>
          <cell r="H61">
            <v>90</v>
          </cell>
          <cell r="I61">
            <v>1702</v>
          </cell>
          <cell r="J61" t="str">
            <v>1-25</v>
          </cell>
          <cell r="K61">
            <v>0</v>
          </cell>
          <cell r="L61">
            <v>0</v>
          </cell>
          <cell r="M61">
            <v>1480</v>
          </cell>
          <cell r="N61" t="str">
            <v>1-13</v>
          </cell>
          <cell r="O61">
            <v>0</v>
          </cell>
          <cell r="P61">
            <v>0</v>
          </cell>
          <cell r="Q61">
            <v>1384</v>
          </cell>
          <cell r="R61" t="str">
            <v>1-5</v>
          </cell>
          <cell r="S61">
            <v>0</v>
          </cell>
          <cell r="T61">
            <v>0</v>
          </cell>
          <cell r="U61">
            <v>2</v>
          </cell>
          <cell r="V61">
            <v>2</v>
          </cell>
          <cell r="W61">
            <v>2</v>
          </cell>
          <cell r="Y61">
            <v>1</v>
          </cell>
          <cell r="Z61">
            <v>0</v>
          </cell>
          <cell r="AA61">
            <v>2</v>
          </cell>
          <cell r="AB61">
            <v>0</v>
          </cell>
          <cell r="AC61">
            <v>0</v>
          </cell>
          <cell r="AD61">
            <v>0</v>
          </cell>
          <cell r="AE61">
            <v>0</v>
          </cell>
          <cell r="AF61">
            <v>3.1E-2</v>
          </cell>
          <cell r="AG61">
            <v>0</v>
          </cell>
          <cell r="AH61">
            <v>0</v>
          </cell>
          <cell r="AI61">
            <v>3</v>
          </cell>
          <cell r="AJ61">
            <v>0</v>
          </cell>
          <cell r="AK61">
            <v>2</v>
          </cell>
          <cell r="AL61">
            <v>3</v>
          </cell>
          <cell r="AN61">
            <v>1.45</v>
          </cell>
          <cell r="AP61">
            <v>2</v>
          </cell>
          <cell r="AQ61">
            <v>1</v>
          </cell>
          <cell r="AR61">
            <v>1</v>
          </cell>
          <cell r="AS61">
            <v>1</v>
          </cell>
          <cell r="AT61">
            <v>2</v>
          </cell>
          <cell r="AU61">
            <v>2</v>
          </cell>
          <cell r="BD61">
            <v>1</v>
          </cell>
          <cell r="BE61">
            <v>2</v>
          </cell>
          <cell r="BF61">
            <v>2</v>
          </cell>
          <cell r="BG61">
            <v>2</v>
          </cell>
          <cell r="BH61">
            <v>2</v>
          </cell>
          <cell r="BI61" t="str">
            <v>45/100</v>
          </cell>
          <cell r="BJ61" t="str">
            <v>25/100</v>
          </cell>
          <cell r="BK61">
            <v>0</v>
          </cell>
          <cell r="BL61">
            <v>2</v>
          </cell>
        </row>
        <row r="62">
          <cell r="C62">
            <v>124630</v>
          </cell>
          <cell r="D62">
            <v>5</v>
          </cell>
          <cell r="E62">
            <v>1</v>
          </cell>
          <cell r="F62">
            <v>7</v>
          </cell>
          <cell r="G62">
            <v>5</v>
          </cell>
          <cell r="H62">
            <v>106</v>
          </cell>
          <cell r="I62">
            <v>1768</v>
          </cell>
          <cell r="J62" t="str">
            <v>1-29</v>
          </cell>
          <cell r="K62">
            <v>0</v>
          </cell>
          <cell r="L62">
            <v>0</v>
          </cell>
          <cell r="M62">
            <v>1597</v>
          </cell>
          <cell r="N62" t="str">
            <v>1-21</v>
          </cell>
          <cell r="O62">
            <v>0</v>
          </cell>
          <cell r="P62">
            <v>0</v>
          </cell>
          <cell r="Q62">
            <v>1480</v>
          </cell>
          <cell r="R62" t="str">
            <v>1-13</v>
          </cell>
          <cell r="S62">
            <v>0</v>
          </cell>
          <cell r="T62">
            <v>0</v>
          </cell>
          <cell r="U62">
            <v>2</v>
          </cell>
          <cell r="V62">
            <v>1</v>
          </cell>
          <cell r="W62">
            <v>4</v>
          </cell>
          <cell r="Y62">
            <v>1</v>
          </cell>
          <cell r="Z62">
            <v>0</v>
          </cell>
          <cell r="AA62">
            <v>3</v>
          </cell>
          <cell r="AB62">
            <v>0</v>
          </cell>
          <cell r="AC62">
            <v>0</v>
          </cell>
          <cell r="AD62">
            <v>0</v>
          </cell>
          <cell r="AE62">
            <v>0</v>
          </cell>
          <cell r="AF62">
            <v>1.6E-2</v>
          </cell>
          <cell r="AG62">
            <v>0</v>
          </cell>
          <cell r="AH62">
            <v>0</v>
          </cell>
          <cell r="AI62">
            <v>2</v>
          </cell>
          <cell r="AJ62">
            <v>0.02</v>
          </cell>
          <cell r="AK62">
            <v>2</v>
          </cell>
          <cell r="AL62">
            <v>3</v>
          </cell>
          <cell r="AN62">
            <v>1.45</v>
          </cell>
          <cell r="AP62">
            <v>2</v>
          </cell>
          <cell r="AQ62">
            <v>1</v>
          </cell>
          <cell r="AR62">
            <v>1</v>
          </cell>
          <cell r="AS62">
            <v>1</v>
          </cell>
          <cell r="AT62">
            <v>2</v>
          </cell>
          <cell r="AU62">
            <v>2</v>
          </cell>
          <cell r="BD62">
            <v>1</v>
          </cell>
          <cell r="BE62">
            <v>2</v>
          </cell>
          <cell r="BF62">
            <v>2</v>
          </cell>
          <cell r="BG62">
            <v>2</v>
          </cell>
          <cell r="BH62">
            <v>2</v>
          </cell>
          <cell r="BI62" t="str">
            <v>45/100</v>
          </cell>
          <cell r="BJ62" t="str">
            <v>25/100</v>
          </cell>
          <cell r="BK62">
            <v>0</v>
          </cell>
          <cell r="BL62">
            <v>2</v>
          </cell>
        </row>
      </sheetData>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Ⅱ-1①"/>
      <sheetName val="Ⅱ-2①"/>
      <sheetName val="第１表(p32-35)"/>
      <sheetName val="第１表 基礎データ"/>
      <sheetName val="第２表(p40-49)"/>
      <sheetName val="第２表 基礎データ"/>
      <sheetName val="未使用 第２表②（構成・市町村のみ）"/>
    </sheetNames>
    <sheetDataSet>
      <sheetData sheetId="0"/>
      <sheetData sheetId="1"/>
      <sheetData sheetId="2" refreshError="1"/>
      <sheetData sheetId="3">
        <row r="4">
          <cell r="F4">
            <v>5</v>
          </cell>
          <cell r="G4">
            <v>6</v>
          </cell>
          <cell r="H4">
            <v>7</v>
          </cell>
          <cell r="I4">
            <v>8</v>
          </cell>
          <cell r="J4">
            <v>9</v>
          </cell>
          <cell r="L4">
            <v>11</v>
          </cell>
          <cell r="M4">
            <v>12</v>
          </cell>
          <cell r="N4">
            <v>13</v>
          </cell>
          <cell r="O4">
            <v>14</v>
          </cell>
          <cell r="P4">
            <v>15</v>
          </cell>
          <cell r="R4">
            <v>17</v>
          </cell>
          <cell r="S4">
            <v>18</v>
          </cell>
          <cell r="T4">
            <v>19</v>
          </cell>
          <cell r="U4">
            <v>20</v>
          </cell>
          <cell r="V4">
            <v>21</v>
          </cell>
        </row>
        <row r="6">
          <cell r="B6">
            <v>122025</v>
          </cell>
          <cell r="C6" t="str">
            <v>銚子市</v>
          </cell>
          <cell r="D6" t="str">
            <v>03</v>
          </cell>
          <cell r="E6" t="str">
            <v>01</v>
          </cell>
          <cell r="F6">
            <v>319</v>
          </cell>
          <cell r="G6">
            <v>233</v>
          </cell>
          <cell r="H6">
            <v>552</v>
          </cell>
          <cell r="I6">
            <v>69</v>
          </cell>
          <cell r="J6">
            <v>621</v>
          </cell>
          <cell r="K6" t="str">
            <v>02</v>
          </cell>
          <cell r="L6">
            <v>321</v>
          </cell>
          <cell r="M6">
            <v>234</v>
          </cell>
          <cell r="N6">
            <v>555</v>
          </cell>
          <cell r="O6">
            <v>66</v>
          </cell>
          <cell r="P6">
            <v>621</v>
          </cell>
          <cell r="Q6" t="str">
            <v>05</v>
          </cell>
          <cell r="R6">
            <v>-2</v>
          </cell>
          <cell r="S6">
            <v>-1</v>
          </cell>
          <cell r="T6">
            <v>-3</v>
          </cell>
          <cell r="U6">
            <v>3</v>
          </cell>
          <cell r="V6">
            <v>0</v>
          </cell>
        </row>
        <row r="7">
          <cell r="B7">
            <v>122033</v>
          </cell>
          <cell r="C7" t="str">
            <v>市川市</v>
          </cell>
          <cell r="D7" t="str">
            <v>03</v>
          </cell>
          <cell r="E7" t="str">
            <v>01</v>
          </cell>
          <cell r="F7">
            <v>2112</v>
          </cell>
          <cell r="G7">
            <v>849</v>
          </cell>
          <cell r="H7">
            <v>2961</v>
          </cell>
          <cell r="I7">
            <v>156</v>
          </cell>
          <cell r="J7">
            <v>3117</v>
          </cell>
          <cell r="K7" t="str">
            <v>02</v>
          </cell>
          <cell r="L7">
            <v>2125</v>
          </cell>
          <cell r="M7">
            <v>855</v>
          </cell>
          <cell r="N7">
            <v>2980</v>
          </cell>
          <cell r="O7">
            <v>155</v>
          </cell>
          <cell r="P7">
            <v>3135</v>
          </cell>
          <cell r="Q7" t="str">
            <v>05</v>
          </cell>
          <cell r="R7">
            <v>-13</v>
          </cell>
          <cell r="S7">
            <v>-6</v>
          </cell>
          <cell r="T7">
            <v>-19</v>
          </cell>
          <cell r="U7">
            <v>1</v>
          </cell>
          <cell r="V7">
            <v>-18</v>
          </cell>
        </row>
        <row r="8">
          <cell r="B8">
            <v>122041</v>
          </cell>
          <cell r="C8" t="str">
            <v>船橋市</v>
          </cell>
          <cell r="D8" t="str">
            <v>03</v>
          </cell>
          <cell r="E8" t="str">
            <v>01</v>
          </cell>
          <cell r="F8">
            <v>2758</v>
          </cell>
          <cell r="G8">
            <v>1156</v>
          </cell>
          <cell r="H8">
            <v>3914</v>
          </cell>
          <cell r="I8">
            <v>1131</v>
          </cell>
          <cell r="J8">
            <v>5045</v>
          </cell>
          <cell r="K8" t="str">
            <v>02</v>
          </cell>
          <cell r="L8">
            <v>2727</v>
          </cell>
          <cell r="M8">
            <v>1176</v>
          </cell>
          <cell r="N8">
            <v>3903</v>
          </cell>
          <cell r="O8">
            <v>1108</v>
          </cell>
          <cell r="P8">
            <v>5011</v>
          </cell>
          <cell r="Q8" t="str">
            <v>05</v>
          </cell>
          <cell r="R8">
            <v>31</v>
          </cell>
          <cell r="S8">
            <v>-20</v>
          </cell>
          <cell r="T8">
            <v>11</v>
          </cell>
          <cell r="U8">
            <v>23</v>
          </cell>
          <cell r="V8">
            <v>34</v>
          </cell>
        </row>
        <row r="9">
          <cell r="B9">
            <v>122050</v>
          </cell>
          <cell r="C9" t="str">
            <v>館山市</v>
          </cell>
          <cell r="D9" t="str">
            <v>03</v>
          </cell>
          <cell r="E9" t="str">
            <v>01</v>
          </cell>
          <cell r="F9">
            <v>307</v>
          </cell>
          <cell r="G9">
            <v>81</v>
          </cell>
          <cell r="H9">
            <v>388</v>
          </cell>
          <cell r="I9">
            <v>28</v>
          </cell>
          <cell r="J9">
            <v>416</v>
          </cell>
          <cell r="K9" t="str">
            <v>02</v>
          </cell>
          <cell r="L9">
            <v>307</v>
          </cell>
          <cell r="M9">
            <v>78</v>
          </cell>
          <cell r="N9">
            <v>385</v>
          </cell>
          <cell r="O9">
            <v>30</v>
          </cell>
          <cell r="P9">
            <v>415</v>
          </cell>
          <cell r="Q9" t="str">
            <v>05</v>
          </cell>
          <cell r="R9">
            <v>0</v>
          </cell>
          <cell r="S9">
            <v>3</v>
          </cell>
          <cell r="T9">
            <v>3</v>
          </cell>
          <cell r="U9">
            <v>-2</v>
          </cell>
          <cell r="V9">
            <v>1</v>
          </cell>
        </row>
        <row r="10">
          <cell r="B10">
            <v>122068</v>
          </cell>
          <cell r="C10" t="str">
            <v>木更津市</v>
          </cell>
          <cell r="D10" t="str">
            <v>03</v>
          </cell>
          <cell r="E10" t="str">
            <v>01</v>
          </cell>
          <cell r="F10">
            <v>636</v>
          </cell>
          <cell r="G10">
            <v>309</v>
          </cell>
          <cell r="H10">
            <v>945</v>
          </cell>
          <cell r="I10">
            <v>69</v>
          </cell>
          <cell r="J10">
            <v>1014</v>
          </cell>
          <cell r="K10" t="str">
            <v>02</v>
          </cell>
          <cell r="L10">
            <v>640</v>
          </cell>
          <cell r="M10">
            <v>306</v>
          </cell>
          <cell r="N10">
            <v>946</v>
          </cell>
          <cell r="O10">
            <v>68</v>
          </cell>
          <cell r="P10">
            <v>1014</v>
          </cell>
          <cell r="Q10" t="str">
            <v>05</v>
          </cell>
          <cell r="R10">
            <v>-4</v>
          </cell>
          <cell r="S10">
            <v>3</v>
          </cell>
          <cell r="T10">
            <v>-1</v>
          </cell>
          <cell r="U10">
            <v>1</v>
          </cell>
          <cell r="V10">
            <v>0</v>
          </cell>
        </row>
        <row r="11">
          <cell r="B11">
            <v>122076</v>
          </cell>
          <cell r="C11" t="str">
            <v>松戸市</v>
          </cell>
          <cell r="D11" t="str">
            <v>03</v>
          </cell>
          <cell r="E11" t="str">
            <v>01</v>
          </cell>
          <cell r="F11">
            <v>1950</v>
          </cell>
          <cell r="G11">
            <v>967</v>
          </cell>
          <cell r="H11">
            <v>2917</v>
          </cell>
          <cell r="I11">
            <v>1372</v>
          </cell>
          <cell r="J11">
            <v>4289</v>
          </cell>
          <cell r="K11" t="str">
            <v>02</v>
          </cell>
          <cell r="L11">
            <v>1931</v>
          </cell>
          <cell r="M11">
            <v>965</v>
          </cell>
          <cell r="N11">
            <v>2896</v>
          </cell>
          <cell r="O11">
            <v>1377</v>
          </cell>
          <cell r="P11">
            <v>4273</v>
          </cell>
          <cell r="Q11" t="str">
            <v>05</v>
          </cell>
          <cell r="R11">
            <v>19</v>
          </cell>
          <cell r="S11">
            <v>2</v>
          </cell>
          <cell r="T11">
            <v>21</v>
          </cell>
          <cell r="U11">
            <v>-5</v>
          </cell>
          <cell r="V11">
            <v>16</v>
          </cell>
        </row>
        <row r="12">
          <cell r="B12">
            <v>122084</v>
          </cell>
          <cell r="C12" t="str">
            <v>野田市</v>
          </cell>
          <cell r="D12" t="str">
            <v>03</v>
          </cell>
          <cell r="E12" t="str">
            <v>01</v>
          </cell>
          <cell r="F12">
            <v>661</v>
          </cell>
          <cell r="G12">
            <v>307</v>
          </cell>
          <cell r="H12">
            <v>968</v>
          </cell>
          <cell r="I12">
            <v>97</v>
          </cell>
          <cell r="J12">
            <v>1065</v>
          </cell>
          <cell r="K12" t="str">
            <v>02</v>
          </cell>
          <cell r="L12">
            <v>657</v>
          </cell>
          <cell r="M12">
            <v>297</v>
          </cell>
          <cell r="N12">
            <v>954</v>
          </cell>
          <cell r="O12">
            <v>100</v>
          </cell>
          <cell r="P12">
            <v>1054</v>
          </cell>
          <cell r="Q12" t="str">
            <v>05</v>
          </cell>
          <cell r="R12">
            <v>4</v>
          </cell>
          <cell r="S12">
            <v>10</v>
          </cell>
          <cell r="T12">
            <v>14</v>
          </cell>
          <cell r="U12">
            <v>-3</v>
          </cell>
          <cell r="V12">
            <v>11</v>
          </cell>
        </row>
        <row r="13">
          <cell r="B13">
            <v>122106</v>
          </cell>
          <cell r="C13" t="str">
            <v>茂原市</v>
          </cell>
          <cell r="D13" t="str">
            <v>03</v>
          </cell>
          <cell r="E13" t="str">
            <v>01</v>
          </cell>
          <cell r="F13">
            <v>489</v>
          </cell>
          <cell r="G13">
            <v>79</v>
          </cell>
          <cell r="H13">
            <v>568</v>
          </cell>
          <cell r="I13">
            <v>52</v>
          </cell>
          <cell r="J13">
            <v>620</v>
          </cell>
          <cell r="K13" t="str">
            <v>02</v>
          </cell>
          <cell r="L13">
            <v>486</v>
          </cell>
          <cell r="M13">
            <v>82</v>
          </cell>
          <cell r="N13">
            <v>568</v>
          </cell>
          <cell r="O13">
            <v>51</v>
          </cell>
          <cell r="P13">
            <v>619</v>
          </cell>
          <cell r="Q13" t="str">
            <v>05</v>
          </cell>
          <cell r="R13">
            <v>3</v>
          </cell>
          <cell r="S13">
            <v>-3</v>
          </cell>
          <cell r="T13">
            <v>0</v>
          </cell>
          <cell r="U13">
            <v>1</v>
          </cell>
          <cell r="V13">
            <v>1</v>
          </cell>
        </row>
        <row r="14">
          <cell r="B14">
            <v>122114</v>
          </cell>
          <cell r="C14" t="str">
            <v>成田市</v>
          </cell>
          <cell r="D14" t="str">
            <v>03</v>
          </cell>
          <cell r="E14" t="str">
            <v>01</v>
          </cell>
          <cell r="F14">
            <v>836</v>
          </cell>
          <cell r="G14">
            <v>388</v>
          </cell>
          <cell r="H14">
            <v>1224</v>
          </cell>
          <cell r="I14">
            <v>90</v>
          </cell>
          <cell r="J14">
            <v>1314</v>
          </cell>
          <cell r="K14" t="str">
            <v>02</v>
          </cell>
          <cell r="L14">
            <v>830</v>
          </cell>
          <cell r="M14">
            <v>386</v>
          </cell>
          <cell r="N14">
            <v>1216</v>
          </cell>
          <cell r="O14">
            <v>89</v>
          </cell>
          <cell r="P14">
            <v>1305</v>
          </cell>
          <cell r="Q14" t="str">
            <v>05</v>
          </cell>
          <cell r="R14">
            <v>6</v>
          </cell>
          <cell r="S14">
            <v>2</v>
          </cell>
          <cell r="T14">
            <v>8</v>
          </cell>
          <cell r="U14">
            <v>1</v>
          </cell>
          <cell r="V14">
            <v>9</v>
          </cell>
        </row>
        <row r="15">
          <cell r="B15">
            <v>122122</v>
          </cell>
          <cell r="C15" t="str">
            <v>佐倉市</v>
          </cell>
          <cell r="D15" t="str">
            <v>03</v>
          </cell>
          <cell r="E15" t="str">
            <v>01</v>
          </cell>
          <cell r="F15">
            <v>773</v>
          </cell>
          <cell r="G15">
            <v>147</v>
          </cell>
          <cell r="H15">
            <v>920</v>
          </cell>
          <cell r="I15">
            <v>96</v>
          </cell>
          <cell r="J15">
            <v>1016</v>
          </cell>
          <cell r="K15" t="str">
            <v>02</v>
          </cell>
          <cell r="L15">
            <v>766</v>
          </cell>
          <cell r="M15">
            <v>153</v>
          </cell>
          <cell r="N15">
            <v>919</v>
          </cell>
          <cell r="O15">
            <v>105</v>
          </cell>
          <cell r="P15">
            <v>1024</v>
          </cell>
          <cell r="Q15" t="str">
            <v>05</v>
          </cell>
          <cell r="R15">
            <v>7</v>
          </cell>
          <cell r="S15">
            <v>-6</v>
          </cell>
          <cell r="T15">
            <v>1</v>
          </cell>
          <cell r="U15">
            <v>-9</v>
          </cell>
          <cell r="V15">
            <v>-8</v>
          </cell>
        </row>
        <row r="16">
          <cell r="B16">
            <v>122131</v>
          </cell>
          <cell r="C16" t="str">
            <v>東金市</v>
          </cell>
          <cell r="D16" t="str">
            <v>03</v>
          </cell>
          <cell r="E16" t="str">
            <v>01</v>
          </cell>
          <cell r="F16">
            <v>338</v>
          </cell>
          <cell r="G16">
            <v>98</v>
          </cell>
          <cell r="H16">
            <v>436</v>
          </cell>
          <cell r="I16">
            <v>59</v>
          </cell>
          <cell r="J16">
            <v>495</v>
          </cell>
          <cell r="K16" t="str">
            <v>02</v>
          </cell>
          <cell r="L16">
            <v>332</v>
          </cell>
          <cell r="M16">
            <v>103</v>
          </cell>
          <cell r="N16">
            <v>435</v>
          </cell>
          <cell r="O16">
            <v>60</v>
          </cell>
          <cell r="P16">
            <v>495</v>
          </cell>
          <cell r="Q16" t="str">
            <v>05</v>
          </cell>
          <cell r="R16">
            <v>6</v>
          </cell>
          <cell r="S16">
            <v>-5</v>
          </cell>
          <cell r="T16">
            <v>1</v>
          </cell>
          <cell r="U16">
            <v>-1</v>
          </cell>
          <cell r="V16">
            <v>0</v>
          </cell>
        </row>
        <row r="17">
          <cell r="B17">
            <v>122157</v>
          </cell>
          <cell r="C17" t="str">
            <v>旭市</v>
          </cell>
          <cell r="D17" t="str">
            <v>03</v>
          </cell>
          <cell r="E17" t="str">
            <v>01</v>
          </cell>
          <cell r="F17">
            <v>411</v>
          </cell>
          <cell r="G17">
            <v>181</v>
          </cell>
          <cell r="H17">
            <v>592</v>
          </cell>
          <cell r="I17">
            <v>53</v>
          </cell>
          <cell r="J17">
            <v>645</v>
          </cell>
          <cell r="K17" t="str">
            <v>02</v>
          </cell>
          <cell r="L17">
            <v>421</v>
          </cell>
          <cell r="M17">
            <v>182</v>
          </cell>
          <cell r="N17">
            <v>603</v>
          </cell>
          <cell r="O17">
            <v>59</v>
          </cell>
          <cell r="P17">
            <v>662</v>
          </cell>
          <cell r="Q17" t="str">
            <v>05</v>
          </cell>
          <cell r="R17">
            <v>-10</v>
          </cell>
          <cell r="S17">
            <v>-1</v>
          </cell>
          <cell r="T17">
            <v>-11</v>
          </cell>
          <cell r="U17">
            <v>-6</v>
          </cell>
          <cell r="V17">
            <v>-17</v>
          </cell>
        </row>
        <row r="18">
          <cell r="B18">
            <v>122165</v>
          </cell>
          <cell r="C18" t="str">
            <v>習志野市</v>
          </cell>
          <cell r="D18" t="str">
            <v>03</v>
          </cell>
          <cell r="E18" t="str">
            <v>01</v>
          </cell>
          <cell r="F18">
            <v>735</v>
          </cell>
          <cell r="G18">
            <v>538</v>
          </cell>
          <cell r="H18">
            <v>1273</v>
          </cell>
          <cell r="I18">
            <v>168</v>
          </cell>
          <cell r="J18">
            <v>1441</v>
          </cell>
          <cell r="K18" t="str">
            <v>02</v>
          </cell>
          <cell r="L18">
            <v>731</v>
          </cell>
          <cell r="M18">
            <v>539</v>
          </cell>
          <cell r="N18">
            <v>1270</v>
          </cell>
          <cell r="O18">
            <v>167</v>
          </cell>
          <cell r="P18">
            <v>1437</v>
          </cell>
          <cell r="Q18" t="str">
            <v>05</v>
          </cell>
          <cell r="R18">
            <v>4</v>
          </cell>
          <cell r="S18">
            <v>-1</v>
          </cell>
          <cell r="T18">
            <v>3</v>
          </cell>
          <cell r="U18">
            <v>1</v>
          </cell>
          <cell r="V18">
            <v>4</v>
          </cell>
        </row>
        <row r="19">
          <cell r="B19">
            <v>122173</v>
          </cell>
          <cell r="C19" t="str">
            <v>柏市</v>
          </cell>
          <cell r="D19" t="str">
            <v>03</v>
          </cell>
          <cell r="E19" t="str">
            <v>01</v>
          </cell>
          <cell r="F19">
            <v>1827</v>
          </cell>
          <cell r="G19">
            <v>741</v>
          </cell>
          <cell r="H19">
            <v>2568</v>
          </cell>
          <cell r="I19">
            <v>218</v>
          </cell>
          <cell r="J19">
            <v>2786</v>
          </cell>
          <cell r="K19" t="str">
            <v>02</v>
          </cell>
          <cell r="L19">
            <v>1800</v>
          </cell>
          <cell r="M19">
            <v>732</v>
          </cell>
          <cell r="N19">
            <v>2532</v>
          </cell>
          <cell r="O19">
            <v>224</v>
          </cell>
          <cell r="P19">
            <v>2756</v>
          </cell>
          <cell r="Q19" t="str">
            <v>05</v>
          </cell>
          <cell r="R19">
            <v>27</v>
          </cell>
          <cell r="S19">
            <v>9</v>
          </cell>
          <cell r="T19">
            <v>36</v>
          </cell>
          <cell r="U19">
            <v>-6</v>
          </cell>
          <cell r="V19">
            <v>30</v>
          </cell>
        </row>
        <row r="20">
          <cell r="B20">
            <v>122181</v>
          </cell>
          <cell r="C20" t="str">
            <v>勝浦市</v>
          </cell>
          <cell r="D20" t="str">
            <v>03</v>
          </cell>
          <cell r="E20" t="str">
            <v>01</v>
          </cell>
          <cell r="F20">
            <v>192</v>
          </cell>
          <cell r="G20">
            <v>22</v>
          </cell>
          <cell r="H20">
            <v>214</v>
          </cell>
          <cell r="I20">
            <v>26</v>
          </cell>
          <cell r="J20">
            <v>240</v>
          </cell>
          <cell r="K20" t="str">
            <v>02</v>
          </cell>
          <cell r="L20">
            <v>195</v>
          </cell>
          <cell r="M20">
            <v>23</v>
          </cell>
          <cell r="N20">
            <v>218</v>
          </cell>
          <cell r="O20">
            <v>26</v>
          </cell>
          <cell r="P20">
            <v>244</v>
          </cell>
          <cell r="Q20" t="str">
            <v>05</v>
          </cell>
          <cell r="R20">
            <v>-3</v>
          </cell>
          <cell r="S20">
            <v>-1</v>
          </cell>
          <cell r="T20">
            <v>-4</v>
          </cell>
          <cell r="U20">
            <v>0</v>
          </cell>
          <cell r="V20">
            <v>-4</v>
          </cell>
        </row>
        <row r="21">
          <cell r="B21">
            <v>122190</v>
          </cell>
          <cell r="C21" t="str">
            <v>市原市</v>
          </cell>
          <cell r="D21" t="str">
            <v>03</v>
          </cell>
          <cell r="E21" t="str">
            <v>01</v>
          </cell>
          <cell r="F21">
            <v>1343</v>
          </cell>
          <cell r="G21">
            <v>523</v>
          </cell>
          <cell r="H21">
            <v>1866</v>
          </cell>
          <cell r="I21">
            <v>172</v>
          </cell>
          <cell r="J21">
            <v>2038</v>
          </cell>
          <cell r="K21" t="str">
            <v>02</v>
          </cell>
          <cell r="L21">
            <v>1316</v>
          </cell>
          <cell r="M21">
            <v>529</v>
          </cell>
          <cell r="N21">
            <v>1845</v>
          </cell>
          <cell r="O21">
            <v>183</v>
          </cell>
          <cell r="P21">
            <v>2028</v>
          </cell>
          <cell r="Q21" t="str">
            <v>05</v>
          </cell>
          <cell r="R21">
            <v>27</v>
          </cell>
          <cell r="S21">
            <v>-6</v>
          </cell>
          <cell r="T21">
            <v>21</v>
          </cell>
          <cell r="U21">
            <v>-11</v>
          </cell>
          <cell r="V21">
            <v>10</v>
          </cell>
        </row>
        <row r="22">
          <cell r="B22">
            <v>122203</v>
          </cell>
          <cell r="C22" t="str">
            <v>流山市</v>
          </cell>
          <cell r="D22" t="str">
            <v>03</v>
          </cell>
          <cell r="E22" t="str">
            <v>01</v>
          </cell>
          <cell r="F22">
            <v>690</v>
          </cell>
          <cell r="G22">
            <v>338</v>
          </cell>
          <cell r="H22">
            <v>1028</v>
          </cell>
          <cell r="I22">
            <v>89</v>
          </cell>
          <cell r="J22">
            <v>1117</v>
          </cell>
          <cell r="K22" t="str">
            <v>02</v>
          </cell>
          <cell r="L22">
            <v>678</v>
          </cell>
          <cell r="M22">
            <v>333</v>
          </cell>
          <cell r="N22">
            <v>1011</v>
          </cell>
          <cell r="O22">
            <v>91</v>
          </cell>
          <cell r="P22">
            <v>1102</v>
          </cell>
          <cell r="Q22" t="str">
            <v>05</v>
          </cell>
          <cell r="R22">
            <v>12</v>
          </cell>
          <cell r="S22">
            <v>5</v>
          </cell>
          <cell r="T22">
            <v>17</v>
          </cell>
          <cell r="U22">
            <v>-2</v>
          </cell>
          <cell r="V22">
            <v>15</v>
          </cell>
        </row>
        <row r="23">
          <cell r="B23">
            <v>122211</v>
          </cell>
          <cell r="C23" t="str">
            <v>八千代市</v>
          </cell>
          <cell r="D23" t="str">
            <v>03</v>
          </cell>
          <cell r="E23" t="str">
            <v>01</v>
          </cell>
          <cell r="F23">
            <v>822</v>
          </cell>
          <cell r="G23">
            <v>362</v>
          </cell>
          <cell r="H23">
            <v>1184</v>
          </cell>
          <cell r="I23">
            <v>119</v>
          </cell>
          <cell r="J23">
            <v>1303</v>
          </cell>
          <cell r="K23" t="str">
            <v>02</v>
          </cell>
          <cell r="L23">
            <v>828</v>
          </cell>
          <cell r="M23">
            <v>363</v>
          </cell>
          <cell r="N23">
            <v>1191</v>
          </cell>
          <cell r="O23">
            <v>116</v>
          </cell>
          <cell r="P23">
            <v>1307</v>
          </cell>
          <cell r="Q23" t="str">
            <v>05</v>
          </cell>
          <cell r="R23">
            <v>-6</v>
          </cell>
          <cell r="S23">
            <v>-1</v>
          </cell>
          <cell r="T23">
            <v>-7</v>
          </cell>
          <cell r="U23">
            <v>3</v>
          </cell>
          <cell r="V23">
            <v>-4</v>
          </cell>
        </row>
        <row r="24">
          <cell r="B24">
            <v>122220</v>
          </cell>
          <cell r="C24" t="str">
            <v>我孫子市</v>
          </cell>
          <cell r="D24" t="str">
            <v>03</v>
          </cell>
          <cell r="E24" t="str">
            <v>01</v>
          </cell>
          <cell r="F24">
            <v>543</v>
          </cell>
          <cell r="G24">
            <v>241</v>
          </cell>
          <cell r="H24">
            <v>784</v>
          </cell>
          <cell r="I24">
            <v>74</v>
          </cell>
          <cell r="J24">
            <v>858</v>
          </cell>
          <cell r="K24" t="str">
            <v>02</v>
          </cell>
          <cell r="L24">
            <v>536</v>
          </cell>
          <cell r="M24">
            <v>245</v>
          </cell>
          <cell r="N24">
            <v>781</v>
          </cell>
          <cell r="O24">
            <v>72</v>
          </cell>
          <cell r="P24">
            <v>853</v>
          </cell>
          <cell r="Q24" t="str">
            <v>05</v>
          </cell>
          <cell r="R24">
            <v>7</v>
          </cell>
          <cell r="S24">
            <v>-4</v>
          </cell>
          <cell r="T24">
            <v>3</v>
          </cell>
          <cell r="U24">
            <v>2</v>
          </cell>
          <cell r="V24">
            <v>5</v>
          </cell>
        </row>
        <row r="25">
          <cell r="B25">
            <v>122238</v>
          </cell>
          <cell r="C25" t="str">
            <v>鴨川市</v>
          </cell>
          <cell r="D25" t="str">
            <v>03</v>
          </cell>
          <cell r="E25" t="str">
            <v>01</v>
          </cell>
          <cell r="F25">
            <v>310</v>
          </cell>
          <cell r="G25">
            <v>64</v>
          </cell>
          <cell r="H25">
            <v>374</v>
          </cell>
          <cell r="I25">
            <v>94</v>
          </cell>
          <cell r="J25">
            <v>468</v>
          </cell>
          <cell r="K25" t="str">
            <v>02</v>
          </cell>
          <cell r="L25">
            <v>324</v>
          </cell>
          <cell r="M25">
            <v>67</v>
          </cell>
          <cell r="N25">
            <v>391</v>
          </cell>
          <cell r="O25">
            <v>93</v>
          </cell>
          <cell r="P25">
            <v>484</v>
          </cell>
          <cell r="Q25" t="str">
            <v>05</v>
          </cell>
          <cell r="R25">
            <v>-14</v>
          </cell>
          <cell r="S25">
            <v>-3</v>
          </cell>
          <cell r="T25">
            <v>-17</v>
          </cell>
          <cell r="U25">
            <v>1</v>
          </cell>
          <cell r="V25">
            <v>-16</v>
          </cell>
        </row>
        <row r="26">
          <cell r="B26">
            <v>122246</v>
          </cell>
          <cell r="C26" t="str">
            <v>鎌ケ谷市</v>
          </cell>
          <cell r="D26" t="str">
            <v>03</v>
          </cell>
          <cell r="E26" t="str">
            <v>01</v>
          </cell>
          <cell r="F26">
            <v>488</v>
          </cell>
          <cell r="G26">
            <v>206</v>
          </cell>
          <cell r="H26">
            <v>694</v>
          </cell>
          <cell r="I26">
            <v>51</v>
          </cell>
          <cell r="J26">
            <v>745</v>
          </cell>
          <cell r="K26" t="str">
            <v>02</v>
          </cell>
          <cell r="L26">
            <v>491</v>
          </cell>
          <cell r="M26">
            <v>207</v>
          </cell>
          <cell r="N26">
            <v>698</v>
          </cell>
          <cell r="O26">
            <v>50</v>
          </cell>
          <cell r="P26">
            <v>748</v>
          </cell>
          <cell r="Q26" t="str">
            <v>05</v>
          </cell>
          <cell r="R26">
            <v>-3</v>
          </cell>
          <cell r="S26">
            <v>-1</v>
          </cell>
          <cell r="T26">
            <v>-4</v>
          </cell>
          <cell r="U26">
            <v>1</v>
          </cell>
          <cell r="V26">
            <v>-3</v>
          </cell>
        </row>
        <row r="27">
          <cell r="B27">
            <v>122254</v>
          </cell>
          <cell r="C27" t="str">
            <v>君津市</v>
          </cell>
          <cell r="D27" t="str">
            <v>03</v>
          </cell>
          <cell r="E27" t="str">
            <v>01</v>
          </cell>
          <cell r="F27">
            <v>600</v>
          </cell>
          <cell r="G27">
            <v>271</v>
          </cell>
          <cell r="H27">
            <v>871</v>
          </cell>
          <cell r="I27">
            <v>52</v>
          </cell>
          <cell r="J27">
            <v>923</v>
          </cell>
          <cell r="K27" t="str">
            <v>02</v>
          </cell>
          <cell r="L27">
            <v>589</v>
          </cell>
          <cell r="M27">
            <v>271</v>
          </cell>
          <cell r="N27">
            <v>860</v>
          </cell>
          <cell r="O27">
            <v>51</v>
          </cell>
          <cell r="P27">
            <v>911</v>
          </cell>
          <cell r="Q27" t="str">
            <v>05</v>
          </cell>
          <cell r="R27">
            <v>11</v>
          </cell>
          <cell r="S27">
            <v>0</v>
          </cell>
          <cell r="T27">
            <v>11</v>
          </cell>
          <cell r="U27">
            <v>1</v>
          </cell>
          <cell r="V27">
            <v>12</v>
          </cell>
        </row>
        <row r="28">
          <cell r="B28">
            <v>122262</v>
          </cell>
          <cell r="C28" t="str">
            <v>富津市</v>
          </cell>
          <cell r="D28" t="str">
            <v>03</v>
          </cell>
          <cell r="E28" t="str">
            <v>01</v>
          </cell>
          <cell r="F28">
            <v>291</v>
          </cell>
          <cell r="G28">
            <v>128</v>
          </cell>
          <cell r="H28">
            <v>419</v>
          </cell>
          <cell r="I28">
            <v>28</v>
          </cell>
          <cell r="J28">
            <v>447</v>
          </cell>
          <cell r="K28" t="str">
            <v>02</v>
          </cell>
          <cell r="L28">
            <v>281</v>
          </cell>
          <cell r="M28">
            <v>126</v>
          </cell>
          <cell r="N28">
            <v>407</v>
          </cell>
          <cell r="O28">
            <v>29</v>
          </cell>
          <cell r="P28">
            <v>436</v>
          </cell>
          <cell r="Q28" t="str">
            <v>05</v>
          </cell>
          <cell r="R28">
            <v>10</v>
          </cell>
          <cell r="S28">
            <v>2</v>
          </cell>
          <cell r="T28">
            <v>12</v>
          </cell>
          <cell r="U28">
            <v>-1</v>
          </cell>
          <cell r="V28">
            <v>11</v>
          </cell>
        </row>
        <row r="29">
          <cell r="B29">
            <v>122271</v>
          </cell>
          <cell r="C29" t="str">
            <v>浦安市</v>
          </cell>
          <cell r="D29" t="str">
            <v>03</v>
          </cell>
          <cell r="E29" t="str">
            <v>01</v>
          </cell>
          <cell r="F29">
            <v>861</v>
          </cell>
          <cell r="G29">
            <v>460</v>
          </cell>
          <cell r="H29">
            <v>1321</v>
          </cell>
          <cell r="I29">
            <v>58</v>
          </cell>
          <cell r="J29">
            <v>1379</v>
          </cell>
          <cell r="K29" t="str">
            <v>02</v>
          </cell>
          <cell r="L29">
            <v>870</v>
          </cell>
          <cell r="M29">
            <v>468</v>
          </cell>
          <cell r="N29">
            <v>1338</v>
          </cell>
          <cell r="O29">
            <v>58</v>
          </cell>
          <cell r="P29">
            <v>1396</v>
          </cell>
          <cell r="Q29" t="str">
            <v>05</v>
          </cell>
          <cell r="R29">
            <v>-9</v>
          </cell>
          <cell r="S29">
            <v>-8</v>
          </cell>
          <cell r="T29">
            <v>-17</v>
          </cell>
          <cell r="U29">
            <v>0</v>
          </cell>
          <cell r="V29">
            <v>-17</v>
          </cell>
        </row>
        <row r="30">
          <cell r="B30">
            <v>122289</v>
          </cell>
          <cell r="C30" t="str">
            <v>四街道市</v>
          </cell>
          <cell r="D30" t="str">
            <v>03</v>
          </cell>
          <cell r="E30" t="str">
            <v>01</v>
          </cell>
          <cell r="F30">
            <v>409</v>
          </cell>
          <cell r="G30">
            <v>175</v>
          </cell>
          <cell r="H30">
            <v>584</v>
          </cell>
          <cell r="I30">
            <v>58</v>
          </cell>
          <cell r="J30">
            <v>642</v>
          </cell>
          <cell r="K30" t="str">
            <v>02</v>
          </cell>
          <cell r="L30">
            <v>408</v>
          </cell>
          <cell r="M30">
            <v>170</v>
          </cell>
          <cell r="N30">
            <v>578</v>
          </cell>
          <cell r="O30">
            <v>57</v>
          </cell>
          <cell r="P30">
            <v>635</v>
          </cell>
          <cell r="Q30" t="str">
            <v>05</v>
          </cell>
          <cell r="R30">
            <v>1</v>
          </cell>
          <cell r="S30">
            <v>5</v>
          </cell>
          <cell r="T30">
            <v>6</v>
          </cell>
          <cell r="U30">
            <v>1</v>
          </cell>
          <cell r="V30">
            <v>7</v>
          </cell>
        </row>
        <row r="31">
          <cell r="B31">
            <v>122297</v>
          </cell>
          <cell r="C31" t="str">
            <v>袖ケ浦市</v>
          </cell>
          <cell r="D31" t="str">
            <v>03</v>
          </cell>
          <cell r="E31" t="str">
            <v>01</v>
          </cell>
          <cell r="F31">
            <v>360</v>
          </cell>
          <cell r="G31">
            <v>202</v>
          </cell>
          <cell r="H31">
            <v>562</v>
          </cell>
          <cell r="I31">
            <v>52</v>
          </cell>
          <cell r="J31">
            <v>614</v>
          </cell>
          <cell r="K31" t="str">
            <v>02</v>
          </cell>
          <cell r="L31">
            <v>355</v>
          </cell>
          <cell r="M31">
            <v>203</v>
          </cell>
          <cell r="N31">
            <v>558</v>
          </cell>
          <cell r="O31">
            <v>53</v>
          </cell>
          <cell r="P31">
            <v>611</v>
          </cell>
          <cell r="Q31" t="str">
            <v>05</v>
          </cell>
          <cell r="R31">
            <v>5</v>
          </cell>
          <cell r="S31">
            <v>-1</v>
          </cell>
          <cell r="T31">
            <v>4</v>
          </cell>
          <cell r="U31">
            <v>-1</v>
          </cell>
          <cell r="V31">
            <v>3</v>
          </cell>
        </row>
        <row r="32">
          <cell r="B32">
            <v>122301</v>
          </cell>
          <cell r="C32" t="str">
            <v>八街市</v>
          </cell>
          <cell r="D32" t="str">
            <v>03</v>
          </cell>
          <cell r="E32" t="str">
            <v>01</v>
          </cell>
          <cell r="F32">
            <v>414</v>
          </cell>
          <cell r="G32">
            <v>84</v>
          </cell>
          <cell r="H32">
            <v>498</v>
          </cell>
          <cell r="I32">
            <v>56</v>
          </cell>
          <cell r="J32">
            <v>554</v>
          </cell>
          <cell r="K32" t="str">
            <v>02</v>
          </cell>
          <cell r="L32">
            <v>404</v>
          </cell>
          <cell r="M32">
            <v>84</v>
          </cell>
          <cell r="N32">
            <v>488</v>
          </cell>
          <cell r="O32">
            <v>56</v>
          </cell>
          <cell r="P32">
            <v>544</v>
          </cell>
          <cell r="Q32" t="str">
            <v>05</v>
          </cell>
          <cell r="R32">
            <v>10</v>
          </cell>
          <cell r="S32">
            <v>0</v>
          </cell>
          <cell r="T32">
            <v>10</v>
          </cell>
          <cell r="U32">
            <v>0</v>
          </cell>
          <cell r="V32">
            <v>10</v>
          </cell>
        </row>
        <row r="33">
          <cell r="B33">
            <v>122319</v>
          </cell>
          <cell r="C33" t="str">
            <v>印西市</v>
          </cell>
          <cell r="D33" t="str">
            <v>03</v>
          </cell>
          <cell r="E33" t="str">
            <v>01</v>
          </cell>
          <cell r="F33">
            <v>514</v>
          </cell>
          <cell r="G33">
            <v>122</v>
          </cell>
          <cell r="H33">
            <v>636</v>
          </cell>
          <cell r="I33">
            <v>45</v>
          </cell>
          <cell r="J33">
            <v>681</v>
          </cell>
          <cell r="K33" t="str">
            <v>02</v>
          </cell>
          <cell r="L33">
            <v>509</v>
          </cell>
          <cell r="M33">
            <v>121</v>
          </cell>
          <cell r="N33">
            <v>630</v>
          </cell>
          <cell r="O33">
            <v>44</v>
          </cell>
          <cell r="P33">
            <v>674</v>
          </cell>
          <cell r="Q33" t="str">
            <v>05</v>
          </cell>
          <cell r="R33">
            <v>5</v>
          </cell>
          <cell r="S33">
            <v>1</v>
          </cell>
          <cell r="T33">
            <v>6</v>
          </cell>
          <cell r="U33">
            <v>1</v>
          </cell>
          <cell r="V33">
            <v>7</v>
          </cell>
        </row>
        <row r="34">
          <cell r="B34">
            <v>122327</v>
          </cell>
          <cell r="C34" t="str">
            <v>白井市</v>
          </cell>
          <cell r="D34" t="str">
            <v>03</v>
          </cell>
          <cell r="E34" t="str">
            <v>01</v>
          </cell>
          <cell r="F34">
            <v>295</v>
          </cell>
          <cell r="G34">
            <v>61</v>
          </cell>
          <cell r="H34">
            <v>356</v>
          </cell>
          <cell r="I34">
            <v>42</v>
          </cell>
          <cell r="J34">
            <v>398</v>
          </cell>
          <cell r="K34" t="str">
            <v>02</v>
          </cell>
          <cell r="L34">
            <v>300</v>
          </cell>
          <cell r="M34">
            <v>62</v>
          </cell>
          <cell r="N34">
            <v>362</v>
          </cell>
          <cell r="O34">
            <v>41</v>
          </cell>
          <cell r="P34">
            <v>403</v>
          </cell>
          <cell r="Q34" t="str">
            <v>05</v>
          </cell>
          <cell r="R34">
            <v>-5</v>
          </cell>
          <cell r="S34">
            <v>-1</v>
          </cell>
          <cell r="T34">
            <v>-6</v>
          </cell>
          <cell r="U34">
            <v>1</v>
          </cell>
          <cell r="V34">
            <v>-5</v>
          </cell>
        </row>
        <row r="35">
          <cell r="B35">
            <v>122335</v>
          </cell>
          <cell r="C35" t="str">
            <v>富里市</v>
          </cell>
          <cell r="D35" t="str">
            <v>03</v>
          </cell>
          <cell r="E35" t="str">
            <v>01</v>
          </cell>
          <cell r="F35">
            <v>279</v>
          </cell>
          <cell r="G35">
            <v>133</v>
          </cell>
          <cell r="H35">
            <v>412</v>
          </cell>
          <cell r="I35">
            <v>36</v>
          </cell>
          <cell r="J35">
            <v>448</v>
          </cell>
          <cell r="K35" t="str">
            <v>02</v>
          </cell>
          <cell r="L35">
            <v>265</v>
          </cell>
          <cell r="M35">
            <v>132</v>
          </cell>
          <cell r="N35">
            <v>397</v>
          </cell>
          <cell r="O35">
            <v>36</v>
          </cell>
          <cell r="P35">
            <v>433</v>
          </cell>
          <cell r="Q35" t="str">
            <v>05</v>
          </cell>
          <cell r="R35">
            <v>14</v>
          </cell>
          <cell r="S35">
            <v>1</v>
          </cell>
          <cell r="T35">
            <v>15</v>
          </cell>
          <cell r="U35">
            <v>0</v>
          </cell>
          <cell r="V35">
            <v>15</v>
          </cell>
        </row>
        <row r="36">
          <cell r="B36">
            <v>122343</v>
          </cell>
          <cell r="C36" t="str">
            <v>南房総市</v>
          </cell>
          <cell r="D36" t="str">
            <v>03</v>
          </cell>
          <cell r="E36" t="str">
            <v>01</v>
          </cell>
          <cell r="F36">
            <v>340</v>
          </cell>
          <cell r="G36">
            <v>90</v>
          </cell>
          <cell r="H36">
            <v>430</v>
          </cell>
          <cell r="I36">
            <v>76</v>
          </cell>
          <cell r="J36">
            <v>506</v>
          </cell>
          <cell r="K36" t="str">
            <v>02</v>
          </cell>
          <cell r="L36">
            <v>337</v>
          </cell>
          <cell r="M36">
            <v>93</v>
          </cell>
          <cell r="N36">
            <v>430</v>
          </cell>
          <cell r="O36">
            <v>75</v>
          </cell>
          <cell r="P36">
            <v>505</v>
          </cell>
          <cell r="Q36" t="str">
            <v>05</v>
          </cell>
          <cell r="R36">
            <v>3</v>
          </cell>
          <cell r="S36">
            <v>-3</v>
          </cell>
          <cell r="T36">
            <v>0</v>
          </cell>
          <cell r="U36">
            <v>1</v>
          </cell>
          <cell r="V36">
            <v>1</v>
          </cell>
        </row>
        <row r="37">
          <cell r="B37">
            <v>122351</v>
          </cell>
          <cell r="C37" t="str">
            <v>匝瑳市</v>
          </cell>
          <cell r="D37" t="str">
            <v>03</v>
          </cell>
          <cell r="E37" t="str">
            <v>01</v>
          </cell>
          <cell r="F37">
            <v>222</v>
          </cell>
          <cell r="G37">
            <v>44</v>
          </cell>
          <cell r="H37">
            <v>266</v>
          </cell>
          <cell r="I37">
            <v>183</v>
          </cell>
          <cell r="J37">
            <v>449</v>
          </cell>
          <cell r="K37" t="str">
            <v>02</v>
          </cell>
          <cell r="L37">
            <v>234</v>
          </cell>
          <cell r="M37">
            <v>45</v>
          </cell>
          <cell r="N37">
            <v>279</v>
          </cell>
          <cell r="O37">
            <v>180</v>
          </cell>
          <cell r="P37">
            <v>459</v>
          </cell>
          <cell r="Q37" t="str">
            <v>05</v>
          </cell>
          <cell r="R37">
            <v>-12</v>
          </cell>
          <cell r="S37">
            <v>-1</v>
          </cell>
          <cell r="T37">
            <v>-13</v>
          </cell>
          <cell r="U37">
            <v>3</v>
          </cell>
          <cell r="V37">
            <v>-10</v>
          </cell>
        </row>
        <row r="38">
          <cell r="B38">
            <v>122360</v>
          </cell>
          <cell r="C38" t="str">
            <v>香取市</v>
          </cell>
          <cell r="D38" t="str">
            <v>03</v>
          </cell>
          <cell r="E38" t="str">
            <v>01</v>
          </cell>
          <cell r="F38">
            <v>414</v>
          </cell>
          <cell r="G38">
            <v>95</v>
          </cell>
          <cell r="H38">
            <v>509</v>
          </cell>
          <cell r="I38">
            <v>239</v>
          </cell>
          <cell r="J38">
            <v>748</v>
          </cell>
          <cell r="K38" t="str">
            <v>02</v>
          </cell>
          <cell r="L38">
            <v>423</v>
          </cell>
          <cell r="M38">
            <v>99</v>
          </cell>
          <cell r="N38">
            <v>522</v>
          </cell>
          <cell r="O38">
            <v>241</v>
          </cell>
          <cell r="P38">
            <v>763</v>
          </cell>
          <cell r="Q38" t="str">
            <v>05</v>
          </cell>
          <cell r="R38">
            <v>-9</v>
          </cell>
          <cell r="S38">
            <v>-4</v>
          </cell>
          <cell r="T38">
            <v>-13</v>
          </cell>
          <cell r="U38">
            <v>-2</v>
          </cell>
          <cell r="V38">
            <v>-15</v>
          </cell>
        </row>
        <row r="39">
          <cell r="B39">
            <v>122378</v>
          </cell>
          <cell r="C39" t="str">
            <v>山武市</v>
          </cell>
          <cell r="D39" t="str">
            <v>03</v>
          </cell>
          <cell r="E39" t="str">
            <v>01</v>
          </cell>
          <cell r="F39">
            <v>336</v>
          </cell>
          <cell r="G39">
            <v>75</v>
          </cell>
          <cell r="H39">
            <v>411</v>
          </cell>
          <cell r="I39">
            <v>36</v>
          </cell>
          <cell r="J39">
            <v>447</v>
          </cell>
          <cell r="K39" t="str">
            <v>02</v>
          </cell>
          <cell r="L39">
            <v>336</v>
          </cell>
          <cell r="M39">
            <v>75</v>
          </cell>
          <cell r="N39">
            <v>411</v>
          </cell>
          <cell r="O39">
            <v>37</v>
          </cell>
          <cell r="P39">
            <v>448</v>
          </cell>
          <cell r="Q39" t="str">
            <v>05</v>
          </cell>
          <cell r="R39">
            <v>0</v>
          </cell>
          <cell r="S39">
            <v>0</v>
          </cell>
          <cell r="T39">
            <v>0</v>
          </cell>
          <cell r="U39">
            <v>-1</v>
          </cell>
          <cell r="V39">
            <v>-1</v>
          </cell>
        </row>
        <row r="40">
          <cell r="B40">
            <v>122386</v>
          </cell>
          <cell r="C40" t="str">
            <v>いすみ市</v>
          </cell>
          <cell r="D40" t="str">
            <v>03</v>
          </cell>
          <cell r="E40" t="str">
            <v>01</v>
          </cell>
          <cell r="F40">
            <v>282</v>
          </cell>
          <cell r="G40">
            <v>38</v>
          </cell>
          <cell r="H40">
            <v>320</v>
          </cell>
          <cell r="I40">
            <v>27</v>
          </cell>
          <cell r="J40">
            <v>347</v>
          </cell>
          <cell r="K40" t="str">
            <v>02</v>
          </cell>
          <cell r="L40">
            <v>279</v>
          </cell>
          <cell r="M40">
            <v>37</v>
          </cell>
          <cell r="N40">
            <v>316</v>
          </cell>
          <cell r="O40">
            <v>26</v>
          </cell>
          <cell r="P40">
            <v>342</v>
          </cell>
          <cell r="Q40" t="str">
            <v>05</v>
          </cell>
          <cell r="R40">
            <v>3</v>
          </cell>
          <cell r="S40">
            <v>1</v>
          </cell>
          <cell r="T40">
            <v>4</v>
          </cell>
          <cell r="U40">
            <v>1</v>
          </cell>
          <cell r="V40">
            <v>5</v>
          </cell>
        </row>
        <row r="41">
          <cell r="B41">
            <v>122394</v>
          </cell>
          <cell r="C41" t="str">
            <v>大網白里市</v>
          </cell>
          <cell r="D41" t="str">
            <v>03</v>
          </cell>
          <cell r="E41" t="str">
            <v>01</v>
          </cell>
          <cell r="F41">
            <v>277</v>
          </cell>
          <cell r="G41">
            <v>81</v>
          </cell>
          <cell r="H41">
            <v>358</v>
          </cell>
          <cell r="I41">
            <v>172</v>
          </cell>
          <cell r="J41">
            <v>530</v>
          </cell>
          <cell r="K41" t="str">
            <v>02</v>
          </cell>
          <cell r="L41">
            <v>276</v>
          </cell>
          <cell r="M41">
            <v>88</v>
          </cell>
          <cell r="N41">
            <v>364</v>
          </cell>
          <cell r="O41">
            <v>174</v>
          </cell>
          <cell r="P41">
            <v>538</v>
          </cell>
          <cell r="Q41" t="str">
            <v>05</v>
          </cell>
          <cell r="R41">
            <v>1</v>
          </cell>
          <cell r="S41">
            <v>-7</v>
          </cell>
          <cell r="T41">
            <v>-6</v>
          </cell>
          <cell r="U41">
            <v>-2</v>
          </cell>
          <cell r="V41">
            <v>-8</v>
          </cell>
        </row>
        <row r="42">
          <cell r="B42">
            <v>123226</v>
          </cell>
          <cell r="C42" t="str">
            <v>酒々井町</v>
          </cell>
          <cell r="D42" t="str">
            <v>03</v>
          </cell>
          <cell r="E42" t="str">
            <v>01</v>
          </cell>
          <cell r="F42">
            <v>136</v>
          </cell>
          <cell r="G42">
            <v>26</v>
          </cell>
          <cell r="H42">
            <v>162</v>
          </cell>
          <cell r="I42">
            <v>16</v>
          </cell>
          <cell r="J42">
            <v>178</v>
          </cell>
          <cell r="K42" t="str">
            <v>02</v>
          </cell>
          <cell r="L42">
            <v>129</v>
          </cell>
          <cell r="M42">
            <v>29</v>
          </cell>
          <cell r="N42">
            <v>158</v>
          </cell>
          <cell r="O42">
            <v>17</v>
          </cell>
          <cell r="P42">
            <v>175</v>
          </cell>
          <cell r="Q42" t="str">
            <v>05</v>
          </cell>
          <cell r="R42">
            <v>7</v>
          </cell>
          <cell r="S42">
            <v>-3</v>
          </cell>
          <cell r="T42">
            <v>4</v>
          </cell>
          <cell r="U42">
            <v>-1</v>
          </cell>
          <cell r="V42">
            <v>3</v>
          </cell>
        </row>
        <row r="43">
          <cell r="B43">
            <v>123293</v>
          </cell>
          <cell r="C43" t="str">
            <v>栄町</v>
          </cell>
          <cell r="D43" t="str">
            <v>03</v>
          </cell>
          <cell r="E43" t="str">
            <v>01</v>
          </cell>
          <cell r="F43">
            <v>128</v>
          </cell>
          <cell r="G43">
            <v>71</v>
          </cell>
          <cell r="H43">
            <v>199</v>
          </cell>
          <cell r="I43">
            <v>21</v>
          </cell>
          <cell r="J43">
            <v>220</v>
          </cell>
          <cell r="K43" t="str">
            <v>02</v>
          </cell>
          <cell r="L43">
            <v>125</v>
          </cell>
          <cell r="M43">
            <v>71</v>
          </cell>
          <cell r="N43">
            <v>196</v>
          </cell>
          <cell r="O43">
            <v>22</v>
          </cell>
          <cell r="P43">
            <v>218</v>
          </cell>
          <cell r="Q43" t="str">
            <v>05</v>
          </cell>
          <cell r="R43">
            <v>3</v>
          </cell>
          <cell r="S43">
            <v>0</v>
          </cell>
          <cell r="T43">
            <v>3</v>
          </cell>
          <cell r="U43">
            <v>-1</v>
          </cell>
          <cell r="V43">
            <v>2</v>
          </cell>
        </row>
        <row r="44">
          <cell r="B44">
            <v>123421</v>
          </cell>
          <cell r="C44" t="str">
            <v>神崎町</v>
          </cell>
          <cell r="D44" t="str">
            <v>03</v>
          </cell>
          <cell r="E44" t="str">
            <v>01</v>
          </cell>
          <cell r="F44">
            <v>56</v>
          </cell>
          <cell r="G44">
            <v>11</v>
          </cell>
          <cell r="H44">
            <v>67</v>
          </cell>
          <cell r="I44">
            <v>13</v>
          </cell>
          <cell r="J44">
            <v>80</v>
          </cell>
          <cell r="K44" t="str">
            <v>02</v>
          </cell>
          <cell r="L44">
            <v>56</v>
          </cell>
          <cell r="M44">
            <v>10</v>
          </cell>
          <cell r="N44">
            <v>66</v>
          </cell>
          <cell r="O44">
            <v>12</v>
          </cell>
          <cell r="P44">
            <v>78</v>
          </cell>
          <cell r="Q44" t="str">
            <v>05</v>
          </cell>
          <cell r="R44">
            <v>0</v>
          </cell>
          <cell r="S44">
            <v>1</v>
          </cell>
          <cell r="T44">
            <v>1</v>
          </cell>
          <cell r="U44">
            <v>1</v>
          </cell>
          <cell r="V44">
            <v>2</v>
          </cell>
        </row>
        <row r="45">
          <cell r="B45">
            <v>123471</v>
          </cell>
          <cell r="C45" t="str">
            <v>多古町</v>
          </cell>
          <cell r="D45" t="str">
            <v>03</v>
          </cell>
          <cell r="E45" t="str">
            <v>01</v>
          </cell>
          <cell r="F45">
            <v>132</v>
          </cell>
          <cell r="G45">
            <v>36</v>
          </cell>
          <cell r="H45">
            <v>168</v>
          </cell>
          <cell r="I45">
            <v>169</v>
          </cell>
          <cell r="J45">
            <v>337</v>
          </cell>
          <cell r="K45" t="str">
            <v>02</v>
          </cell>
          <cell r="L45">
            <v>128</v>
          </cell>
          <cell r="M45">
            <v>35</v>
          </cell>
          <cell r="N45">
            <v>163</v>
          </cell>
          <cell r="O45">
            <v>171</v>
          </cell>
          <cell r="P45">
            <v>334</v>
          </cell>
          <cell r="Q45" t="str">
            <v>05</v>
          </cell>
          <cell r="R45">
            <v>4</v>
          </cell>
          <cell r="S45">
            <v>1</v>
          </cell>
          <cell r="T45">
            <v>5</v>
          </cell>
          <cell r="U45">
            <v>-2</v>
          </cell>
          <cell r="V45">
            <v>3</v>
          </cell>
        </row>
        <row r="46">
          <cell r="B46">
            <v>123498</v>
          </cell>
          <cell r="C46" t="str">
            <v>東庄町</v>
          </cell>
          <cell r="D46" t="str">
            <v>03</v>
          </cell>
          <cell r="E46" t="str">
            <v>01</v>
          </cell>
          <cell r="F46">
            <v>86</v>
          </cell>
          <cell r="G46">
            <v>23</v>
          </cell>
          <cell r="H46">
            <v>109</v>
          </cell>
          <cell r="I46">
            <v>67</v>
          </cell>
          <cell r="J46">
            <v>176</v>
          </cell>
          <cell r="K46" t="str">
            <v>02</v>
          </cell>
          <cell r="L46">
            <v>82</v>
          </cell>
          <cell r="M46">
            <v>25</v>
          </cell>
          <cell r="N46">
            <v>107</v>
          </cell>
          <cell r="O46">
            <v>66</v>
          </cell>
          <cell r="P46">
            <v>173</v>
          </cell>
          <cell r="Q46" t="str">
            <v>05</v>
          </cell>
          <cell r="R46">
            <v>4</v>
          </cell>
          <cell r="S46">
            <v>-2</v>
          </cell>
          <cell r="T46">
            <v>2</v>
          </cell>
          <cell r="U46">
            <v>1</v>
          </cell>
          <cell r="V46">
            <v>3</v>
          </cell>
        </row>
        <row r="47">
          <cell r="B47">
            <v>124036</v>
          </cell>
          <cell r="C47" t="str">
            <v>九十九里町</v>
          </cell>
          <cell r="D47" t="str">
            <v>03</v>
          </cell>
          <cell r="E47" t="str">
            <v>01</v>
          </cell>
          <cell r="F47">
            <v>110</v>
          </cell>
          <cell r="G47">
            <v>14</v>
          </cell>
          <cell r="H47">
            <v>124</v>
          </cell>
          <cell r="I47">
            <v>21</v>
          </cell>
          <cell r="J47">
            <v>145</v>
          </cell>
          <cell r="K47" t="str">
            <v>02</v>
          </cell>
          <cell r="L47">
            <v>108</v>
          </cell>
          <cell r="M47">
            <v>14</v>
          </cell>
          <cell r="N47">
            <v>122</v>
          </cell>
          <cell r="O47">
            <v>21</v>
          </cell>
          <cell r="P47">
            <v>143</v>
          </cell>
          <cell r="Q47" t="str">
            <v>05</v>
          </cell>
          <cell r="R47">
            <v>2</v>
          </cell>
          <cell r="S47">
            <v>0</v>
          </cell>
          <cell r="T47">
            <v>2</v>
          </cell>
          <cell r="U47">
            <v>0</v>
          </cell>
          <cell r="V47">
            <v>2</v>
          </cell>
        </row>
        <row r="48">
          <cell r="B48">
            <v>124095</v>
          </cell>
          <cell r="C48" t="str">
            <v>芝山町</v>
          </cell>
          <cell r="D48" t="str">
            <v>03</v>
          </cell>
          <cell r="E48" t="str">
            <v>01</v>
          </cell>
          <cell r="F48">
            <v>101</v>
          </cell>
          <cell r="G48">
            <v>14</v>
          </cell>
          <cell r="H48">
            <v>115</v>
          </cell>
          <cell r="I48">
            <v>12</v>
          </cell>
          <cell r="J48">
            <v>127</v>
          </cell>
          <cell r="K48" t="str">
            <v>02</v>
          </cell>
          <cell r="L48">
            <v>98</v>
          </cell>
          <cell r="M48">
            <v>12</v>
          </cell>
          <cell r="N48">
            <v>110</v>
          </cell>
          <cell r="O48">
            <v>13</v>
          </cell>
          <cell r="P48">
            <v>123</v>
          </cell>
          <cell r="Q48" t="str">
            <v>05</v>
          </cell>
          <cell r="R48">
            <v>3</v>
          </cell>
          <cell r="S48">
            <v>2</v>
          </cell>
          <cell r="T48">
            <v>5</v>
          </cell>
          <cell r="U48">
            <v>-1</v>
          </cell>
          <cell r="V48">
            <v>4</v>
          </cell>
        </row>
        <row r="49">
          <cell r="B49">
            <v>124109</v>
          </cell>
          <cell r="C49" t="str">
            <v>横芝光町</v>
          </cell>
          <cell r="D49" t="str">
            <v>03</v>
          </cell>
          <cell r="E49" t="str">
            <v>01</v>
          </cell>
          <cell r="F49">
            <v>160</v>
          </cell>
          <cell r="G49">
            <v>34</v>
          </cell>
          <cell r="H49">
            <v>194</v>
          </cell>
          <cell r="I49">
            <v>128</v>
          </cell>
          <cell r="J49">
            <v>322</v>
          </cell>
          <cell r="K49" t="str">
            <v>02</v>
          </cell>
          <cell r="L49">
            <v>156</v>
          </cell>
          <cell r="M49">
            <v>34</v>
          </cell>
          <cell r="N49">
            <v>190</v>
          </cell>
          <cell r="O49">
            <v>126</v>
          </cell>
          <cell r="P49">
            <v>316</v>
          </cell>
          <cell r="Q49" t="str">
            <v>05</v>
          </cell>
          <cell r="R49">
            <v>4</v>
          </cell>
          <cell r="S49">
            <v>0</v>
          </cell>
          <cell r="T49">
            <v>4</v>
          </cell>
          <cell r="U49">
            <v>2</v>
          </cell>
          <cell r="V49">
            <v>6</v>
          </cell>
        </row>
        <row r="50">
          <cell r="B50">
            <v>124214</v>
          </cell>
          <cell r="C50" t="str">
            <v>一宮町</v>
          </cell>
          <cell r="D50" t="str">
            <v>03</v>
          </cell>
          <cell r="E50" t="str">
            <v>01</v>
          </cell>
          <cell r="F50">
            <v>104</v>
          </cell>
          <cell r="G50">
            <v>16</v>
          </cell>
          <cell r="H50">
            <v>120</v>
          </cell>
          <cell r="I50">
            <v>11</v>
          </cell>
          <cell r="J50">
            <v>131</v>
          </cell>
          <cell r="K50" t="str">
            <v>02</v>
          </cell>
          <cell r="L50">
            <v>105</v>
          </cell>
          <cell r="M50">
            <v>16</v>
          </cell>
          <cell r="N50">
            <v>121</v>
          </cell>
          <cell r="O50">
            <v>11</v>
          </cell>
          <cell r="P50">
            <v>132</v>
          </cell>
          <cell r="Q50" t="str">
            <v>05</v>
          </cell>
          <cell r="R50">
            <v>-1</v>
          </cell>
          <cell r="S50">
            <v>0</v>
          </cell>
          <cell r="T50">
            <v>-1</v>
          </cell>
          <cell r="U50">
            <v>0</v>
          </cell>
          <cell r="V50">
            <v>-1</v>
          </cell>
        </row>
        <row r="51">
          <cell r="B51">
            <v>124222</v>
          </cell>
          <cell r="C51" t="str">
            <v>睦沢町</v>
          </cell>
          <cell r="D51" t="str">
            <v>03</v>
          </cell>
          <cell r="E51" t="str">
            <v>01</v>
          </cell>
          <cell r="F51">
            <v>70</v>
          </cell>
          <cell r="G51">
            <v>24</v>
          </cell>
          <cell r="H51">
            <v>94</v>
          </cell>
          <cell r="I51">
            <v>7</v>
          </cell>
          <cell r="J51">
            <v>101</v>
          </cell>
          <cell r="K51" t="str">
            <v>02</v>
          </cell>
          <cell r="L51">
            <v>70</v>
          </cell>
          <cell r="M51">
            <v>25</v>
          </cell>
          <cell r="N51">
            <v>95</v>
          </cell>
          <cell r="O51">
            <v>7</v>
          </cell>
          <cell r="P51">
            <v>102</v>
          </cell>
          <cell r="Q51" t="str">
            <v>05</v>
          </cell>
          <cell r="R51">
            <v>0</v>
          </cell>
          <cell r="S51">
            <v>-1</v>
          </cell>
          <cell r="T51">
            <v>-1</v>
          </cell>
          <cell r="U51">
            <v>0</v>
          </cell>
          <cell r="V51">
            <v>-1</v>
          </cell>
        </row>
        <row r="52">
          <cell r="B52">
            <v>124231</v>
          </cell>
          <cell r="C52" t="str">
            <v>長生村</v>
          </cell>
          <cell r="D52" t="str">
            <v>03</v>
          </cell>
          <cell r="E52" t="str">
            <v>01</v>
          </cell>
          <cell r="F52">
            <v>114</v>
          </cell>
          <cell r="G52">
            <v>14</v>
          </cell>
          <cell r="H52">
            <v>128</v>
          </cell>
          <cell r="I52">
            <v>13</v>
          </cell>
          <cell r="J52">
            <v>141</v>
          </cell>
          <cell r="K52" t="str">
            <v>02</v>
          </cell>
          <cell r="L52">
            <v>117</v>
          </cell>
          <cell r="M52">
            <v>16</v>
          </cell>
          <cell r="N52">
            <v>133</v>
          </cell>
          <cell r="O52">
            <v>13</v>
          </cell>
          <cell r="P52">
            <v>146</v>
          </cell>
          <cell r="Q52" t="str">
            <v>05</v>
          </cell>
          <cell r="R52">
            <v>-3</v>
          </cell>
          <cell r="S52">
            <v>-2</v>
          </cell>
          <cell r="T52">
            <v>-5</v>
          </cell>
          <cell r="U52">
            <v>0</v>
          </cell>
          <cell r="V52">
            <v>-5</v>
          </cell>
        </row>
        <row r="53">
          <cell r="B53">
            <v>124249</v>
          </cell>
          <cell r="C53" t="str">
            <v>白子町</v>
          </cell>
          <cell r="D53" t="str">
            <v>03</v>
          </cell>
          <cell r="E53" t="str">
            <v>01</v>
          </cell>
          <cell r="F53">
            <v>112</v>
          </cell>
          <cell r="G53">
            <v>11</v>
          </cell>
          <cell r="H53">
            <v>123</v>
          </cell>
          <cell r="I53">
            <v>14</v>
          </cell>
          <cell r="J53">
            <v>137</v>
          </cell>
          <cell r="K53" t="str">
            <v>02</v>
          </cell>
          <cell r="L53">
            <v>115</v>
          </cell>
          <cell r="M53">
            <v>13</v>
          </cell>
          <cell r="N53">
            <v>128</v>
          </cell>
          <cell r="O53">
            <v>14</v>
          </cell>
          <cell r="P53">
            <v>142</v>
          </cell>
          <cell r="Q53" t="str">
            <v>05</v>
          </cell>
          <cell r="R53">
            <v>-3</v>
          </cell>
          <cell r="S53">
            <v>-2</v>
          </cell>
          <cell r="T53">
            <v>-5</v>
          </cell>
          <cell r="U53">
            <v>0</v>
          </cell>
          <cell r="V53">
            <v>-5</v>
          </cell>
        </row>
        <row r="54">
          <cell r="B54">
            <v>124265</v>
          </cell>
          <cell r="C54" t="str">
            <v>長柄町</v>
          </cell>
          <cell r="D54" t="str">
            <v>03</v>
          </cell>
          <cell r="E54" t="str">
            <v>01</v>
          </cell>
          <cell r="F54">
            <v>85</v>
          </cell>
          <cell r="G54">
            <v>10</v>
          </cell>
          <cell r="H54">
            <v>95</v>
          </cell>
          <cell r="I54">
            <v>10</v>
          </cell>
          <cell r="J54">
            <v>105</v>
          </cell>
          <cell r="K54" t="str">
            <v>02</v>
          </cell>
          <cell r="L54">
            <v>87</v>
          </cell>
          <cell r="M54">
            <v>10</v>
          </cell>
          <cell r="N54">
            <v>97</v>
          </cell>
          <cell r="O54">
            <v>10</v>
          </cell>
          <cell r="P54">
            <v>107</v>
          </cell>
          <cell r="Q54" t="str">
            <v>05</v>
          </cell>
          <cell r="R54">
            <v>-2</v>
          </cell>
          <cell r="S54">
            <v>0</v>
          </cell>
          <cell r="T54">
            <v>-2</v>
          </cell>
          <cell r="U54">
            <v>0</v>
          </cell>
          <cell r="V54">
            <v>-2</v>
          </cell>
        </row>
        <row r="55">
          <cell r="B55">
            <v>124273</v>
          </cell>
          <cell r="C55" t="str">
            <v>長南町</v>
          </cell>
          <cell r="D55" t="str">
            <v>03</v>
          </cell>
          <cell r="E55" t="str">
            <v>01</v>
          </cell>
          <cell r="F55">
            <v>90</v>
          </cell>
          <cell r="G55">
            <v>16</v>
          </cell>
          <cell r="H55">
            <v>106</v>
          </cell>
          <cell r="I55">
            <v>18</v>
          </cell>
          <cell r="J55">
            <v>124</v>
          </cell>
          <cell r="K55" t="str">
            <v>02</v>
          </cell>
          <cell r="L55">
            <v>89</v>
          </cell>
          <cell r="M55">
            <v>16</v>
          </cell>
          <cell r="N55">
            <v>105</v>
          </cell>
          <cell r="O55">
            <v>16</v>
          </cell>
          <cell r="P55">
            <v>121</v>
          </cell>
          <cell r="Q55" t="str">
            <v>05</v>
          </cell>
          <cell r="R55">
            <v>1</v>
          </cell>
          <cell r="S55">
            <v>0</v>
          </cell>
          <cell r="T55">
            <v>1</v>
          </cell>
          <cell r="U55">
            <v>2</v>
          </cell>
          <cell r="V55">
            <v>3</v>
          </cell>
        </row>
        <row r="56">
          <cell r="B56">
            <v>124419</v>
          </cell>
          <cell r="C56" t="str">
            <v>大多喜町</v>
          </cell>
          <cell r="D56" t="str">
            <v>03</v>
          </cell>
          <cell r="E56" t="str">
            <v>01</v>
          </cell>
          <cell r="F56">
            <v>120</v>
          </cell>
          <cell r="G56">
            <v>19</v>
          </cell>
          <cell r="H56">
            <v>139</v>
          </cell>
          <cell r="I56">
            <v>40</v>
          </cell>
          <cell r="J56">
            <v>179</v>
          </cell>
          <cell r="K56" t="str">
            <v>02</v>
          </cell>
          <cell r="L56">
            <v>115</v>
          </cell>
          <cell r="M56">
            <v>21</v>
          </cell>
          <cell r="N56">
            <v>136</v>
          </cell>
          <cell r="O56">
            <v>41</v>
          </cell>
          <cell r="P56">
            <v>177</v>
          </cell>
          <cell r="Q56" t="str">
            <v>05</v>
          </cell>
          <cell r="R56">
            <v>5</v>
          </cell>
          <cell r="S56">
            <v>-2</v>
          </cell>
          <cell r="T56">
            <v>3</v>
          </cell>
          <cell r="U56">
            <v>-1</v>
          </cell>
          <cell r="V56">
            <v>2</v>
          </cell>
        </row>
        <row r="57">
          <cell r="B57">
            <v>124435</v>
          </cell>
          <cell r="C57" t="str">
            <v>御宿町</v>
          </cell>
          <cell r="D57" t="str">
            <v>03</v>
          </cell>
          <cell r="E57" t="str">
            <v>01</v>
          </cell>
          <cell r="F57">
            <v>78</v>
          </cell>
          <cell r="G57">
            <v>8</v>
          </cell>
          <cell r="H57">
            <v>86</v>
          </cell>
          <cell r="I57">
            <v>8</v>
          </cell>
          <cell r="J57">
            <v>94</v>
          </cell>
          <cell r="K57" t="str">
            <v>02</v>
          </cell>
          <cell r="L57">
            <v>77</v>
          </cell>
          <cell r="M57">
            <v>9</v>
          </cell>
          <cell r="N57">
            <v>86</v>
          </cell>
          <cell r="O57">
            <v>9</v>
          </cell>
          <cell r="P57">
            <v>95</v>
          </cell>
          <cell r="Q57" t="str">
            <v>05</v>
          </cell>
          <cell r="R57">
            <v>1</v>
          </cell>
          <cell r="S57">
            <v>-1</v>
          </cell>
          <cell r="T57">
            <v>0</v>
          </cell>
          <cell r="U57">
            <v>-1</v>
          </cell>
          <cell r="V57">
            <v>-1</v>
          </cell>
        </row>
        <row r="58">
          <cell r="B58">
            <v>124630</v>
          </cell>
          <cell r="C58" t="str">
            <v>鋸南町</v>
          </cell>
          <cell r="D58" t="str">
            <v>03</v>
          </cell>
          <cell r="E58" t="str">
            <v>01</v>
          </cell>
          <cell r="F58">
            <v>74</v>
          </cell>
          <cell r="G58">
            <v>15</v>
          </cell>
          <cell r="H58">
            <v>89</v>
          </cell>
          <cell r="I58">
            <v>11</v>
          </cell>
          <cell r="J58">
            <v>100</v>
          </cell>
          <cell r="K58" t="str">
            <v>02</v>
          </cell>
          <cell r="L58">
            <v>76</v>
          </cell>
          <cell r="M58">
            <v>14</v>
          </cell>
          <cell r="N58">
            <v>90</v>
          </cell>
          <cell r="O58">
            <v>11</v>
          </cell>
          <cell r="P58">
            <v>101</v>
          </cell>
          <cell r="Q58" t="str">
            <v>05</v>
          </cell>
          <cell r="R58">
            <v>-2</v>
          </cell>
          <cell r="S58">
            <v>1</v>
          </cell>
          <cell r="T58">
            <v>-1</v>
          </cell>
          <cell r="U58">
            <v>0</v>
          </cell>
          <cell r="V58">
            <v>-1</v>
          </cell>
        </row>
      </sheetData>
      <sheetData sheetId="4" refreshError="1"/>
      <sheetData sheetId="5">
        <row r="5">
          <cell r="B5">
            <v>122025</v>
          </cell>
          <cell r="C5" t="str">
            <v>銚子市</v>
          </cell>
          <cell r="D5" t="str">
            <v>01</v>
          </cell>
          <cell r="E5" t="str">
            <v>01</v>
          </cell>
          <cell r="F5">
            <v>6</v>
          </cell>
          <cell r="G5">
            <v>45</v>
          </cell>
          <cell r="H5">
            <v>6</v>
          </cell>
          <cell r="I5">
            <v>8</v>
          </cell>
          <cell r="J5">
            <v>0</v>
          </cell>
          <cell r="K5">
            <v>5</v>
          </cell>
          <cell r="L5">
            <v>64</v>
          </cell>
          <cell r="M5">
            <v>10</v>
          </cell>
          <cell r="N5">
            <v>3</v>
          </cell>
          <cell r="O5">
            <v>4</v>
          </cell>
          <cell r="P5">
            <v>3</v>
          </cell>
          <cell r="Q5">
            <v>11</v>
          </cell>
          <cell r="R5">
            <v>1</v>
          </cell>
          <cell r="S5">
            <v>22</v>
          </cell>
          <cell r="T5">
            <v>0</v>
          </cell>
          <cell r="U5">
            <v>96</v>
          </cell>
          <cell r="V5">
            <v>25</v>
          </cell>
          <cell r="W5">
            <v>0</v>
          </cell>
          <cell r="X5">
            <v>33</v>
          </cell>
          <cell r="Y5">
            <v>0</v>
          </cell>
          <cell r="Z5">
            <v>45</v>
          </cell>
          <cell r="AA5">
            <v>0</v>
          </cell>
          <cell r="AB5">
            <v>7</v>
          </cell>
          <cell r="AC5">
            <v>2</v>
          </cell>
          <cell r="AD5">
            <v>0</v>
          </cell>
          <cell r="AE5">
            <v>87</v>
          </cell>
          <cell r="AF5">
            <v>8</v>
          </cell>
          <cell r="AG5">
            <v>20</v>
          </cell>
          <cell r="AH5">
            <v>0</v>
          </cell>
          <cell r="AI5">
            <v>0</v>
          </cell>
          <cell r="AJ5">
            <v>0</v>
          </cell>
          <cell r="AK5">
            <v>0</v>
          </cell>
          <cell r="AL5">
            <v>0</v>
          </cell>
          <cell r="AM5">
            <v>28</v>
          </cell>
          <cell r="AN5">
            <v>2</v>
          </cell>
          <cell r="AO5" t="str">
            <v>02</v>
          </cell>
          <cell r="AP5" t="str">
            <v>01</v>
          </cell>
          <cell r="AQ5">
            <v>7</v>
          </cell>
          <cell r="AR5">
            <v>6</v>
          </cell>
          <cell r="AS5">
            <v>2</v>
          </cell>
          <cell r="AT5">
            <v>0</v>
          </cell>
          <cell r="AU5">
            <v>0</v>
          </cell>
          <cell r="AV5">
            <v>15</v>
          </cell>
          <cell r="AW5">
            <v>0</v>
          </cell>
          <cell r="AX5">
            <v>45</v>
          </cell>
          <cell r="AY5">
            <v>2</v>
          </cell>
          <cell r="AZ5">
            <v>0</v>
          </cell>
          <cell r="BA5">
            <v>0</v>
          </cell>
          <cell r="BB5">
            <v>2</v>
          </cell>
          <cell r="BC5">
            <v>14</v>
          </cell>
          <cell r="BD5">
            <v>0</v>
          </cell>
          <cell r="BE5">
            <v>14</v>
          </cell>
          <cell r="BF5">
            <v>0</v>
          </cell>
          <cell r="BG5">
            <v>0</v>
          </cell>
          <cell r="BH5">
            <v>0</v>
          </cell>
          <cell r="BI5">
            <v>5</v>
          </cell>
          <cell r="BJ5">
            <v>0</v>
          </cell>
          <cell r="BK5">
            <v>0</v>
          </cell>
          <cell r="BL5">
            <v>5</v>
          </cell>
          <cell r="BM5">
            <v>19</v>
          </cell>
          <cell r="BN5">
            <v>4</v>
          </cell>
          <cell r="BO5">
            <v>0</v>
          </cell>
          <cell r="BP5">
            <v>0</v>
          </cell>
          <cell r="BQ5">
            <v>4</v>
          </cell>
          <cell r="BR5">
            <v>3</v>
          </cell>
          <cell r="BS5">
            <v>7</v>
          </cell>
          <cell r="BT5">
            <v>20</v>
          </cell>
          <cell r="BU5">
            <v>0</v>
          </cell>
          <cell r="BV5">
            <v>0</v>
          </cell>
          <cell r="BW5">
            <v>20</v>
          </cell>
          <cell r="BX5">
            <v>8</v>
          </cell>
          <cell r="BY5">
            <v>4</v>
          </cell>
          <cell r="BZ5">
            <v>0</v>
          </cell>
          <cell r="CA5">
            <v>4</v>
          </cell>
          <cell r="CB5">
            <v>0</v>
          </cell>
          <cell r="CC5">
            <v>0</v>
          </cell>
          <cell r="CD5">
            <v>32</v>
          </cell>
          <cell r="CE5" t="str">
            <v>03</v>
          </cell>
          <cell r="CF5" t="str">
            <v>01</v>
          </cell>
          <cell r="CG5">
            <v>319</v>
          </cell>
          <cell r="CH5">
            <v>19</v>
          </cell>
          <cell r="CI5">
            <v>0</v>
          </cell>
          <cell r="CJ5">
            <v>19</v>
          </cell>
          <cell r="CK5">
            <v>7</v>
          </cell>
          <cell r="CL5">
            <v>2</v>
          </cell>
          <cell r="CM5">
            <v>4</v>
          </cell>
          <cell r="CN5">
            <v>4</v>
          </cell>
          <cell r="CO5">
            <v>17</v>
          </cell>
          <cell r="CP5">
            <v>2</v>
          </cell>
          <cell r="CQ5">
            <v>3</v>
          </cell>
          <cell r="CR5">
            <v>5</v>
          </cell>
          <cell r="CS5">
            <v>10</v>
          </cell>
          <cell r="CT5">
            <v>46</v>
          </cell>
          <cell r="CU5">
            <v>3</v>
          </cell>
          <cell r="CV5">
            <v>0</v>
          </cell>
          <cell r="CW5">
            <v>0</v>
          </cell>
          <cell r="CX5">
            <v>3</v>
          </cell>
          <cell r="CY5">
            <v>74</v>
          </cell>
          <cell r="CZ5">
            <v>0</v>
          </cell>
          <cell r="DA5">
            <v>0</v>
          </cell>
          <cell r="DB5">
            <v>4</v>
          </cell>
          <cell r="DC5">
            <v>0</v>
          </cell>
          <cell r="DD5">
            <v>78</v>
          </cell>
          <cell r="DE5">
            <v>81</v>
          </cell>
          <cell r="DF5">
            <v>127</v>
          </cell>
          <cell r="DG5">
            <v>0</v>
          </cell>
          <cell r="DH5">
            <v>106</v>
          </cell>
          <cell r="DI5">
            <v>233</v>
          </cell>
          <cell r="DJ5">
            <v>552</v>
          </cell>
          <cell r="DK5">
            <v>1</v>
          </cell>
          <cell r="DL5">
            <v>32</v>
          </cell>
          <cell r="DM5">
            <v>6</v>
          </cell>
          <cell r="DN5">
            <v>0</v>
          </cell>
          <cell r="DO5">
            <v>12</v>
          </cell>
          <cell r="DP5">
            <v>0</v>
          </cell>
          <cell r="DQ5">
            <v>16</v>
          </cell>
          <cell r="DR5">
            <v>2</v>
          </cell>
          <cell r="DS5">
            <v>30</v>
          </cell>
          <cell r="DT5">
            <v>69</v>
          </cell>
          <cell r="DU5">
            <v>621</v>
          </cell>
        </row>
        <row r="6">
          <cell r="B6">
            <v>122033</v>
          </cell>
          <cell r="C6" t="str">
            <v>市川市</v>
          </cell>
          <cell r="D6" t="str">
            <v>01</v>
          </cell>
          <cell r="E6" t="str">
            <v>01</v>
          </cell>
          <cell r="F6">
            <v>20</v>
          </cell>
          <cell r="G6">
            <v>177</v>
          </cell>
          <cell r="H6">
            <v>15</v>
          </cell>
          <cell r="I6">
            <v>31</v>
          </cell>
          <cell r="J6">
            <v>3</v>
          </cell>
          <cell r="K6">
            <v>20</v>
          </cell>
          <cell r="L6">
            <v>246</v>
          </cell>
          <cell r="M6">
            <v>36</v>
          </cell>
          <cell r="N6">
            <v>84</v>
          </cell>
          <cell r="O6">
            <v>24</v>
          </cell>
          <cell r="P6">
            <v>16</v>
          </cell>
          <cell r="Q6">
            <v>96</v>
          </cell>
          <cell r="R6">
            <v>25</v>
          </cell>
          <cell r="S6">
            <v>245</v>
          </cell>
          <cell r="T6">
            <v>0</v>
          </cell>
          <cell r="U6">
            <v>527</v>
          </cell>
          <cell r="V6">
            <v>120</v>
          </cell>
          <cell r="W6">
            <v>185</v>
          </cell>
          <cell r="X6">
            <v>116</v>
          </cell>
          <cell r="Y6">
            <v>0</v>
          </cell>
          <cell r="Z6">
            <v>372</v>
          </cell>
          <cell r="AA6">
            <v>0</v>
          </cell>
          <cell r="AB6">
            <v>80</v>
          </cell>
          <cell r="AC6">
            <v>16</v>
          </cell>
          <cell r="AD6">
            <v>0</v>
          </cell>
          <cell r="AE6">
            <v>769</v>
          </cell>
          <cell r="AF6">
            <v>26</v>
          </cell>
          <cell r="AG6">
            <v>93</v>
          </cell>
          <cell r="AH6">
            <v>0</v>
          </cell>
          <cell r="AI6">
            <v>0</v>
          </cell>
          <cell r="AJ6">
            <v>0</v>
          </cell>
          <cell r="AK6">
            <v>1</v>
          </cell>
          <cell r="AL6">
            <v>14</v>
          </cell>
          <cell r="AM6">
            <v>134</v>
          </cell>
          <cell r="AN6">
            <v>15</v>
          </cell>
          <cell r="AO6" t="str">
            <v>02</v>
          </cell>
          <cell r="AP6" t="str">
            <v>01</v>
          </cell>
          <cell r="AQ6">
            <v>39</v>
          </cell>
          <cell r="AR6">
            <v>36</v>
          </cell>
          <cell r="AS6">
            <v>60</v>
          </cell>
          <cell r="AT6">
            <v>0</v>
          </cell>
          <cell r="AU6">
            <v>0</v>
          </cell>
          <cell r="AV6">
            <v>135</v>
          </cell>
          <cell r="AW6">
            <v>21</v>
          </cell>
          <cell r="AX6">
            <v>305</v>
          </cell>
          <cell r="AY6">
            <v>4</v>
          </cell>
          <cell r="AZ6">
            <v>0</v>
          </cell>
          <cell r="BA6">
            <v>0</v>
          </cell>
          <cell r="BB6">
            <v>4</v>
          </cell>
          <cell r="BC6">
            <v>13</v>
          </cell>
          <cell r="BD6">
            <v>0</v>
          </cell>
          <cell r="BE6">
            <v>13</v>
          </cell>
          <cell r="BF6">
            <v>0</v>
          </cell>
          <cell r="BG6">
            <v>0</v>
          </cell>
          <cell r="BH6">
            <v>0</v>
          </cell>
          <cell r="BI6">
            <v>2</v>
          </cell>
          <cell r="BJ6">
            <v>2</v>
          </cell>
          <cell r="BK6">
            <v>0</v>
          </cell>
          <cell r="BL6">
            <v>4</v>
          </cell>
          <cell r="BM6">
            <v>17</v>
          </cell>
          <cell r="BN6">
            <v>19</v>
          </cell>
          <cell r="BO6">
            <v>0</v>
          </cell>
          <cell r="BP6">
            <v>0</v>
          </cell>
          <cell r="BQ6">
            <v>19</v>
          </cell>
          <cell r="BR6">
            <v>14</v>
          </cell>
          <cell r="BS6">
            <v>33</v>
          </cell>
          <cell r="BT6">
            <v>110</v>
          </cell>
          <cell r="BU6">
            <v>7</v>
          </cell>
          <cell r="BV6">
            <v>0</v>
          </cell>
          <cell r="BW6">
            <v>117</v>
          </cell>
          <cell r="BX6">
            <v>79</v>
          </cell>
          <cell r="BY6">
            <v>60</v>
          </cell>
          <cell r="BZ6">
            <v>61</v>
          </cell>
          <cell r="CA6">
            <v>121</v>
          </cell>
          <cell r="CB6">
            <v>0</v>
          </cell>
          <cell r="CC6">
            <v>0</v>
          </cell>
          <cell r="CD6">
            <v>317</v>
          </cell>
          <cell r="CE6" t="str">
            <v>03</v>
          </cell>
          <cell r="CF6" t="str">
            <v>01</v>
          </cell>
          <cell r="CG6">
            <v>2112</v>
          </cell>
          <cell r="CH6">
            <v>85</v>
          </cell>
          <cell r="CI6">
            <v>22</v>
          </cell>
          <cell r="CJ6">
            <v>107</v>
          </cell>
          <cell r="CK6">
            <v>27</v>
          </cell>
          <cell r="CL6">
            <v>6</v>
          </cell>
          <cell r="CM6">
            <v>20</v>
          </cell>
          <cell r="CN6">
            <v>58</v>
          </cell>
          <cell r="CO6">
            <v>111</v>
          </cell>
          <cell r="CP6">
            <v>24</v>
          </cell>
          <cell r="CQ6">
            <v>0</v>
          </cell>
          <cell r="CR6">
            <v>0</v>
          </cell>
          <cell r="CS6">
            <v>24</v>
          </cell>
          <cell r="CT6">
            <v>242</v>
          </cell>
          <cell r="CU6">
            <v>43</v>
          </cell>
          <cell r="CV6">
            <v>6</v>
          </cell>
          <cell r="CW6">
            <v>4</v>
          </cell>
          <cell r="CX6">
            <v>53</v>
          </cell>
          <cell r="CY6">
            <v>0</v>
          </cell>
          <cell r="CZ6">
            <v>0</v>
          </cell>
          <cell r="DA6">
            <v>0</v>
          </cell>
          <cell r="DB6">
            <v>46</v>
          </cell>
          <cell r="DC6">
            <v>0</v>
          </cell>
          <cell r="DD6">
            <v>46</v>
          </cell>
          <cell r="DE6">
            <v>99</v>
          </cell>
          <cell r="DF6">
            <v>341</v>
          </cell>
          <cell r="DG6">
            <v>0</v>
          </cell>
          <cell r="DH6">
            <v>508</v>
          </cell>
          <cell r="DI6">
            <v>849</v>
          </cell>
          <cell r="DJ6">
            <v>2961</v>
          </cell>
          <cell r="DK6">
            <v>0</v>
          </cell>
          <cell r="DL6">
            <v>0</v>
          </cell>
          <cell r="DM6">
            <v>53</v>
          </cell>
          <cell r="DN6">
            <v>0</v>
          </cell>
          <cell r="DO6">
            <v>45</v>
          </cell>
          <cell r="DP6">
            <v>0</v>
          </cell>
          <cell r="DQ6">
            <v>48</v>
          </cell>
          <cell r="DR6">
            <v>10</v>
          </cell>
          <cell r="DS6">
            <v>103</v>
          </cell>
          <cell r="DT6">
            <v>156</v>
          </cell>
          <cell r="DU6">
            <v>3117</v>
          </cell>
        </row>
        <row r="7">
          <cell r="B7">
            <v>122041</v>
          </cell>
          <cell r="C7" t="str">
            <v>船橋市</v>
          </cell>
          <cell r="D7" t="str">
            <v>01</v>
          </cell>
          <cell r="E7" t="str">
            <v>01</v>
          </cell>
          <cell r="F7">
            <v>23</v>
          </cell>
          <cell r="G7">
            <v>156</v>
          </cell>
          <cell r="H7">
            <v>18</v>
          </cell>
          <cell r="I7">
            <v>16</v>
          </cell>
          <cell r="J7">
            <v>6</v>
          </cell>
          <cell r="K7">
            <v>25</v>
          </cell>
          <cell r="L7">
            <v>221</v>
          </cell>
          <cell r="M7">
            <v>26</v>
          </cell>
          <cell r="N7">
            <v>65</v>
          </cell>
          <cell r="O7">
            <v>25</v>
          </cell>
          <cell r="P7">
            <v>15</v>
          </cell>
          <cell r="Q7">
            <v>124</v>
          </cell>
          <cell r="R7">
            <v>0</v>
          </cell>
          <cell r="S7">
            <v>229</v>
          </cell>
          <cell r="T7">
            <v>0</v>
          </cell>
          <cell r="U7">
            <v>476</v>
          </cell>
          <cell r="V7">
            <v>150</v>
          </cell>
          <cell r="W7">
            <v>280</v>
          </cell>
          <cell r="X7">
            <v>132</v>
          </cell>
          <cell r="Y7">
            <v>44</v>
          </cell>
          <cell r="Z7">
            <v>700</v>
          </cell>
          <cell r="AA7">
            <v>0</v>
          </cell>
          <cell r="AB7">
            <v>74</v>
          </cell>
          <cell r="AC7">
            <v>8</v>
          </cell>
          <cell r="AD7">
            <v>0</v>
          </cell>
          <cell r="AE7">
            <v>1238</v>
          </cell>
          <cell r="AF7">
            <v>54</v>
          </cell>
          <cell r="AG7">
            <v>36</v>
          </cell>
          <cell r="AH7">
            <v>177</v>
          </cell>
          <cell r="AI7">
            <v>0</v>
          </cell>
          <cell r="AJ7">
            <v>17</v>
          </cell>
          <cell r="AK7">
            <v>1</v>
          </cell>
          <cell r="AL7">
            <v>7</v>
          </cell>
          <cell r="AM7">
            <v>292</v>
          </cell>
          <cell r="AN7">
            <v>10</v>
          </cell>
          <cell r="AO7" t="str">
            <v>02</v>
          </cell>
          <cell r="AP7" t="str">
            <v>01</v>
          </cell>
          <cell r="AQ7">
            <v>50</v>
          </cell>
          <cell r="AR7">
            <v>115</v>
          </cell>
          <cell r="AS7">
            <v>0</v>
          </cell>
          <cell r="AT7">
            <v>0</v>
          </cell>
          <cell r="AU7">
            <v>2</v>
          </cell>
          <cell r="AV7">
            <v>167</v>
          </cell>
          <cell r="AW7">
            <v>15</v>
          </cell>
          <cell r="AX7">
            <v>484</v>
          </cell>
          <cell r="AY7">
            <v>3</v>
          </cell>
          <cell r="AZ7">
            <v>0</v>
          </cell>
          <cell r="BA7">
            <v>0</v>
          </cell>
          <cell r="BB7">
            <v>3</v>
          </cell>
          <cell r="BC7">
            <v>22</v>
          </cell>
          <cell r="BD7">
            <v>11</v>
          </cell>
          <cell r="BE7">
            <v>33</v>
          </cell>
          <cell r="BF7">
            <v>0</v>
          </cell>
          <cell r="BG7">
            <v>0</v>
          </cell>
          <cell r="BH7">
            <v>0</v>
          </cell>
          <cell r="BI7">
            <v>1</v>
          </cell>
          <cell r="BJ7">
            <v>0</v>
          </cell>
          <cell r="BK7">
            <v>0</v>
          </cell>
          <cell r="BL7">
            <v>1</v>
          </cell>
          <cell r="BM7">
            <v>34</v>
          </cell>
          <cell r="BN7">
            <v>15</v>
          </cell>
          <cell r="BO7">
            <v>2</v>
          </cell>
          <cell r="BP7">
            <v>0</v>
          </cell>
          <cell r="BQ7">
            <v>17</v>
          </cell>
          <cell r="BR7">
            <v>8</v>
          </cell>
          <cell r="BS7">
            <v>25</v>
          </cell>
          <cell r="BT7">
            <v>121</v>
          </cell>
          <cell r="BU7">
            <v>12</v>
          </cell>
          <cell r="BV7">
            <v>0</v>
          </cell>
          <cell r="BW7">
            <v>133</v>
          </cell>
          <cell r="BX7">
            <v>81</v>
          </cell>
          <cell r="BY7">
            <v>79</v>
          </cell>
          <cell r="BZ7">
            <v>32</v>
          </cell>
          <cell r="CA7">
            <v>111</v>
          </cell>
          <cell r="CB7">
            <v>0</v>
          </cell>
          <cell r="CC7">
            <v>0</v>
          </cell>
          <cell r="CD7">
            <v>325</v>
          </cell>
          <cell r="CE7" t="str">
            <v>03</v>
          </cell>
          <cell r="CF7" t="str">
            <v>01</v>
          </cell>
          <cell r="CG7">
            <v>2758</v>
          </cell>
          <cell r="CH7">
            <v>87</v>
          </cell>
          <cell r="CI7">
            <v>28</v>
          </cell>
          <cell r="CJ7">
            <v>115</v>
          </cell>
          <cell r="CK7">
            <v>25</v>
          </cell>
          <cell r="CL7">
            <v>27</v>
          </cell>
          <cell r="CM7">
            <v>69</v>
          </cell>
          <cell r="CN7">
            <v>49</v>
          </cell>
          <cell r="CO7">
            <v>170</v>
          </cell>
          <cell r="CP7">
            <v>42</v>
          </cell>
          <cell r="CQ7">
            <v>0</v>
          </cell>
          <cell r="CR7">
            <v>0</v>
          </cell>
          <cell r="CS7">
            <v>42</v>
          </cell>
          <cell r="CT7">
            <v>327</v>
          </cell>
          <cell r="CU7">
            <v>72</v>
          </cell>
          <cell r="CV7">
            <v>27</v>
          </cell>
          <cell r="CW7">
            <v>3</v>
          </cell>
          <cell r="CX7">
            <v>102</v>
          </cell>
          <cell r="CY7">
            <v>88</v>
          </cell>
          <cell r="CZ7">
            <v>0</v>
          </cell>
          <cell r="DA7">
            <v>0</v>
          </cell>
          <cell r="DB7">
            <v>0</v>
          </cell>
          <cell r="DC7">
            <v>0</v>
          </cell>
          <cell r="DD7">
            <v>88</v>
          </cell>
          <cell r="DE7">
            <v>190</v>
          </cell>
          <cell r="DF7">
            <v>517</v>
          </cell>
          <cell r="DG7">
            <v>0</v>
          </cell>
          <cell r="DH7">
            <v>639</v>
          </cell>
          <cell r="DI7">
            <v>1156</v>
          </cell>
          <cell r="DJ7">
            <v>3914</v>
          </cell>
          <cell r="DK7">
            <v>858</v>
          </cell>
          <cell r="DL7">
            <v>0</v>
          </cell>
          <cell r="DM7">
            <v>88</v>
          </cell>
          <cell r="DN7">
            <v>0</v>
          </cell>
          <cell r="DO7">
            <v>55</v>
          </cell>
          <cell r="DP7">
            <v>0</v>
          </cell>
          <cell r="DQ7">
            <v>101</v>
          </cell>
          <cell r="DR7">
            <v>29</v>
          </cell>
          <cell r="DS7">
            <v>185</v>
          </cell>
          <cell r="DT7">
            <v>1131</v>
          </cell>
          <cell r="DU7">
            <v>5045</v>
          </cell>
        </row>
        <row r="8">
          <cell r="B8">
            <v>122050</v>
          </cell>
          <cell r="C8" t="str">
            <v>館山市</v>
          </cell>
          <cell r="D8" t="str">
            <v>01</v>
          </cell>
          <cell r="E8" t="str">
            <v>01</v>
          </cell>
          <cell r="F8">
            <v>4</v>
          </cell>
          <cell r="G8">
            <v>36</v>
          </cell>
          <cell r="H8">
            <v>4</v>
          </cell>
          <cell r="I8">
            <v>9</v>
          </cell>
          <cell r="J8">
            <v>0</v>
          </cell>
          <cell r="K8">
            <v>5</v>
          </cell>
          <cell r="L8">
            <v>54</v>
          </cell>
          <cell r="M8">
            <v>8</v>
          </cell>
          <cell r="N8">
            <v>6</v>
          </cell>
          <cell r="O8">
            <v>7</v>
          </cell>
          <cell r="P8">
            <v>2</v>
          </cell>
          <cell r="Q8">
            <v>11</v>
          </cell>
          <cell r="R8">
            <v>0</v>
          </cell>
          <cell r="S8">
            <v>26</v>
          </cell>
          <cell r="T8">
            <v>0</v>
          </cell>
          <cell r="U8">
            <v>88</v>
          </cell>
          <cell r="V8">
            <v>20</v>
          </cell>
          <cell r="W8">
            <v>0</v>
          </cell>
          <cell r="X8">
            <v>28</v>
          </cell>
          <cell r="Y8">
            <v>0</v>
          </cell>
          <cell r="Z8">
            <v>49</v>
          </cell>
          <cell r="AA8">
            <v>0</v>
          </cell>
          <cell r="AB8">
            <v>2</v>
          </cell>
          <cell r="AC8">
            <v>2</v>
          </cell>
          <cell r="AD8">
            <v>0</v>
          </cell>
          <cell r="AE8">
            <v>81</v>
          </cell>
          <cell r="AF8">
            <v>10</v>
          </cell>
          <cell r="AG8">
            <v>10</v>
          </cell>
          <cell r="AH8">
            <v>0</v>
          </cell>
          <cell r="AI8">
            <v>0</v>
          </cell>
          <cell r="AJ8">
            <v>0</v>
          </cell>
          <cell r="AK8">
            <v>0</v>
          </cell>
          <cell r="AL8">
            <v>0</v>
          </cell>
          <cell r="AM8">
            <v>20</v>
          </cell>
          <cell r="AN8">
            <v>0</v>
          </cell>
          <cell r="AO8" t="str">
            <v>02</v>
          </cell>
          <cell r="AP8" t="str">
            <v>01</v>
          </cell>
          <cell r="AQ8">
            <v>3</v>
          </cell>
          <cell r="AR8">
            <v>1</v>
          </cell>
          <cell r="AS8">
            <v>13</v>
          </cell>
          <cell r="AT8">
            <v>0</v>
          </cell>
          <cell r="AU8">
            <v>4</v>
          </cell>
          <cell r="AV8">
            <v>21</v>
          </cell>
          <cell r="AW8">
            <v>0</v>
          </cell>
          <cell r="AX8">
            <v>41</v>
          </cell>
          <cell r="AY8">
            <v>0</v>
          </cell>
          <cell r="AZ8">
            <v>0</v>
          </cell>
          <cell r="BA8">
            <v>0</v>
          </cell>
          <cell r="BB8">
            <v>0</v>
          </cell>
          <cell r="BC8">
            <v>17</v>
          </cell>
          <cell r="BD8">
            <v>0</v>
          </cell>
          <cell r="BE8">
            <v>17</v>
          </cell>
          <cell r="BF8">
            <v>0</v>
          </cell>
          <cell r="BG8">
            <v>0</v>
          </cell>
          <cell r="BH8">
            <v>0</v>
          </cell>
          <cell r="BI8">
            <v>0</v>
          </cell>
          <cell r="BJ8">
            <v>2</v>
          </cell>
          <cell r="BK8">
            <v>0</v>
          </cell>
          <cell r="BL8">
            <v>2</v>
          </cell>
          <cell r="BM8">
            <v>19</v>
          </cell>
          <cell r="BN8">
            <v>7</v>
          </cell>
          <cell r="BO8">
            <v>1</v>
          </cell>
          <cell r="BP8">
            <v>0</v>
          </cell>
          <cell r="BQ8">
            <v>8</v>
          </cell>
          <cell r="BR8">
            <v>10</v>
          </cell>
          <cell r="BS8">
            <v>18</v>
          </cell>
          <cell r="BT8">
            <v>17</v>
          </cell>
          <cell r="BU8">
            <v>0</v>
          </cell>
          <cell r="BV8">
            <v>4</v>
          </cell>
          <cell r="BW8">
            <v>21</v>
          </cell>
          <cell r="BX8">
            <v>3</v>
          </cell>
          <cell r="BY8">
            <v>9</v>
          </cell>
          <cell r="BZ8">
            <v>3</v>
          </cell>
          <cell r="CA8">
            <v>12</v>
          </cell>
          <cell r="CB8">
            <v>0</v>
          </cell>
          <cell r="CC8">
            <v>0</v>
          </cell>
          <cell r="CD8">
            <v>36</v>
          </cell>
          <cell r="CE8" t="str">
            <v>03</v>
          </cell>
          <cell r="CF8" t="str">
            <v>01</v>
          </cell>
          <cell r="CG8">
            <v>307</v>
          </cell>
          <cell r="CH8">
            <v>25</v>
          </cell>
          <cell r="CI8">
            <v>0</v>
          </cell>
          <cell r="CJ8">
            <v>25</v>
          </cell>
          <cell r="CK8">
            <v>3</v>
          </cell>
          <cell r="CL8">
            <v>2</v>
          </cell>
          <cell r="CM8">
            <v>4</v>
          </cell>
          <cell r="CN8">
            <v>8</v>
          </cell>
          <cell r="CO8">
            <v>17</v>
          </cell>
          <cell r="CP8">
            <v>9</v>
          </cell>
          <cell r="CQ8">
            <v>0</v>
          </cell>
          <cell r="CR8">
            <v>1</v>
          </cell>
          <cell r="CS8">
            <v>10</v>
          </cell>
          <cell r="CT8">
            <v>52</v>
          </cell>
          <cell r="CU8">
            <v>0</v>
          </cell>
          <cell r="CV8">
            <v>0</v>
          </cell>
          <cell r="CW8">
            <v>0</v>
          </cell>
          <cell r="CX8">
            <v>0</v>
          </cell>
          <cell r="CY8">
            <v>0</v>
          </cell>
          <cell r="CZ8">
            <v>0</v>
          </cell>
          <cell r="DA8">
            <v>0</v>
          </cell>
          <cell r="DB8">
            <v>29</v>
          </cell>
          <cell r="DC8">
            <v>0</v>
          </cell>
          <cell r="DD8">
            <v>29</v>
          </cell>
          <cell r="DE8">
            <v>29</v>
          </cell>
          <cell r="DF8">
            <v>81</v>
          </cell>
          <cell r="DG8">
            <v>0</v>
          </cell>
          <cell r="DH8">
            <v>0</v>
          </cell>
          <cell r="DI8">
            <v>81</v>
          </cell>
          <cell r="DJ8">
            <v>388</v>
          </cell>
          <cell r="DK8">
            <v>0</v>
          </cell>
          <cell r="DL8">
            <v>0</v>
          </cell>
          <cell r="DM8">
            <v>6</v>
          </cell>
          <cell r="DN8">
            <v>0</v>
          </cell>
          <cell r="DO8">
            <v>6</v>
          </cell>
          <cell r="DP8">
            <v>0</v>
          </cell>
          <cell r="DQ8">
            <v>12</v>
          </cell>
          <cell r="DR8">
            <v>4</v>
          </cell>
          <cell r="DS8">
            <v>22</v>
          </cell>
          <cell r="DT8">
            <v>28</v>
          </cell>
          <cell r="DU8">
            <v>416</v>
          </cell>
        </row>
        <row r="9">
          <cell r="B9">
            <v>122068</v>
          </cell>
          <cell r="C9" t="str">
            <v>木更津市</v>
          </cell>
          <cell r="D9" t="str">
            <v>01</v>
          </cell>
          <cell r="E9" t="str">
            <v>01</v>
          </cell>
          <cell r="F9">
            <v>8</v>
          </cell>
          <cell r="G9">
            <v>75</v>
          </cell>
          <cell r="H9">
            <v>6</v>
          </cell>
          <cell r="I9">
            <v>4</v>
          </cell>
          <cell r="J9">
            <v>0</v>
          </cell>
          <cell r="K9">
            <v>8</v>
          </cell>
          <cell r="L9">
            <v>93</v>
          </cell>
          <cell r="M9">
            <v>31</v>
          </cell>
          <cell r="N9">
            <v>15</v>
          </cell>
          <cell r="O9">
            <v>9</v>
          </cell>
          <cell r="P9">
            <v>6</v>
          </cell>
          <cell r="Q9">
            <v>25</v>
          </cell>
          <cell r="R9">
            <v>0</v>
          </cell>
          <cell r="S9">
            <v>55</v>
          </cell>
          <cell r="T9">
            <v>7</v>
          </cell>
          <cell r="U9">
            <v>186</v>
          </cell>
          <cell r="V9">
            <v>56</v>
          </cell>
          <cell r="W9">
            <v>19</v>
          </cell>
          <cell r="X9">
            <v>68</v>
          </cell>
          <cell r="Y9">
            <v>0</v>
          </cell>
          <cell r="Z9">
            <v>48</v>
          </cell>
          <cell r="AA9">
            <v>0</v>
          </cell>
          <cell r="AB9">
            <v>0</v>
          </cell>
          <cell r="AC9">
            <v>4</v>
          </cell>
          <cell r="AD9">
            <v>0</v>
          </cell>
          <cell r="AE9">
            <v>139</v>
          </cell>
          <cell r="AF9">
            <v>9</v>
          </cell>
          <cell r="AG9">
            <v>40</v>
          </cell>
          <cell r="AH9">
            <v>0</v>
          </cell>
          <cell r="AI9">
            <v>0</v>
          </cell>
          <cell r="AJ9">
            <v>0</v>
          </cell>
          <cell r="AK9">
            <v>0</v>
          </cell>
          <cell r="AL9">
            <v>3</v>
          </cell>
          <cell r="AM9">
            <v>52</v>
          </cell>
          <cell r="AN9">
            <v>0</v>
          </cell>
          <cell r="AO9" t="str">
            <v>02</v>
          </cell>
          <cell r="AP9" t="str">
            <v>01</v>
          </cell>
          <cell r="AQ9">
            <v>15</v>
          </cell>
          <cell r="AR9">
            <v>17</v>
          </cell>
          <cell r="AS9">
            <v>20</v>
          </cell>
          <cell r="AT9">
            <v>0</v>
          </cell>
          <cell r="AU9">
            <v>0</v>
          </cell>
          <cell r="AV9">
            <v>52</v>
          </cell>
          <cell r="AW9">
            <v>4</v>
          </cell>
          <cell r="AX9">
            <v>108</v>
          </cell>
          <cell r="AY9">
            <v>0</v>
          </cell>
          <cell r="AZ9">
            <v>0</v>
          </cell>
          <cell r="BA9">
            <v>0</v>
          </cell>
          <cell r="BB9">
            <v>0</v>
          </cell>
          <cell r="BC9">
            <v>22</v>
          </cell>
          <cell r="BD9">
            <v>0</v>
          </cell>
          <cell r="BE9">
            <v>22</v>
          </cell>
          <cell r="BF9">
            <v>0</v>
          </cell>
          <cell r="BG9">
            <v>0</v>
          </cell>
          <cell r="BH9">
            <v>0</v>
          </cell>
          <cell r="BI9">
            <v>0</v>
          </cell>
          <cell r="BJ9">
            <v>3</v>
          </cell>
          <cell r="BK9">
            <v>0</v>
          </cell>
          <cell r="BL9">
            <v>3</v>
          </cell>
          <cell r="BM9">
            <v>25</v>
          </cell>
          <cell r="BN9">
            <v>11</v>
          </cell>
          <cell r="BO9">
            <v>0</v>
          </cell>
          <cell r="BP9">
            <v>0</v>
          </cell>
          <cell r="BQ9">
            <v>11</v>
          </cell>
          <cell r="BR9">
            <v>10</v>
          </cell>
          <cell r="BS9">
            <v>21</v>
          </cell>
          <cell r="BT9">
            <v>32</v>
          </cell>
          <cell r="BU9">
            <v>4</v>
          </cell>
          <cell r="BV9">
            <v>0</v>
          </cell>
          <cell r="BW9">
            <v>36</v>
          </cell>
          <cell r="BX9">
            <v>18</v>
          </cell>
          <cell r="BY9">
            <v>30</v>
          </cell>
          <cell r="BZ9">
            <v>8</v>
          </cell>
          <cell r="CA9">
            <v>38</v>
          </cell>
          <cell r="CB9">
            <v>0</v>
          </cell>
          <cell r="CC9">
            <v>1</v>
          </cell>
          <cell r="CD9">
            <v>93</v>
          </cell>
          <cell r="CE9" t="str">
            <v>03</v>
          </cell>
          <cell r="CF9" t="str">
            <v>01</v>
          </cell>
          <cell r="CG9">
            <v>636</v>
          </cell>
          <cell r="CH9">
            <v>16</v>
          </cell>
          <cell r="CI9">
            <v>6</v>
          </cell>
          <cell r="CJ9">
            <v>22</v>
          </cell>
          <cell r="CK9">
            <v>11</v>
          </cell>
          <cell r="CL9">
            <v>8</v>
          </cell>
          <cell r="CM9">
            <v>30</v>
          </cell>
          <cell r="CN9">
            <v>12</v>
          </cell>
          <cell r="CO9">
            <v>61</v>
          </cell>
          <cell r="CP9">
            <v>10</v>
          </cell>
          <cell r="CQ9">
            <v>4</v>
          </cell>
          <cell r="CR9">
            <v>0</v>
          </cell>
          <cell r="CS9">
            <v>14</v>
          </cell>
          <cell r="CT9">
            <v>97</v>
          </cell>
          <cell r="CU9">
            <v>15</v>
          </cell>
          <cell r="CV9">
            <v>4</v>
          </cell>
          <cell r="CW9">
            <v>0</v>
          </cell>
          <cell r="CX9">
            <v>19</v>
          </cell>
          <cell r="CY9">
            <v>0</v>
          </cell>
          <cell r="CZ9">
            <v>0</v>
          </cell>
          <cell r="DA9">
            <v>0</v>
          </cell>
          <cell r="DB9">
            <v>0</v>
          </cell>
          <cell r="DC9">
            <v>0</v>
          </cell>
          <cell r="DD9">
            <v>0</v>
          </cell>
          <cell r="DE9">
            <v>19</v>
          </cell>
          <cell r="DF9">
            <v>116</v>
          </cell>
          <cell r="DG9">
            <v>0</v>
          </cell>
          <cell r="DH9">
            <v>193</v>
          </cell>
          <cell r="DI9">
            <v>309</v>
          </cell>
          <cell r="DJ9">
            <v>945</v>
          </cell>
          <cell r="DK9">
            <v>0</v>
          </cell>
          <cell r="DL9">
            <v>0</v>
          </cell>
          <cell r="DM9">
            <v>21</v>
          </cell>
          <cell r="DN9">
            <v>0</v>
          </cell>
          <cell r="DO9">
            <v>22</v>
          </cell>
          <cell r="DP9">
            <v>0</v>
          </cell>
          <cell r="DQ9">
            <v>18</v>
          </cell>
          <cell r="DR9">
            <v>8</v>
          </cell>
          <cell r="DS9">
            <v>48</v>
          </cell>
          <cell r="DT9">
            <v>69</v>
          </cell>
          <cell r="DU9">
            <v>1014</v>
          </cell>
        </row>
        <row r="10">
          <cell r="B10">
            <v>122076</v>
          </cell>
          <cell r="C10" t="str">
            <v>松戸市</v>
          </cell>
          <cell r="D10" t="str">
            <v>01</v>
          </cell>
          <cell r="E10" t="str">
            <v>01</v>
          </cell>
          <cell r="F10">
            <v>20</v>
          </cell>
          <cell r="G10">
            <v>131</v>
          </cell>
          <cell r="H10">
            <v>18</v>
          </cell>
          <cell r="I10">
            <v>15</v>
          </cell>
          <cell r="J10">
            <v>0</v>
          </cell>
          <cell r="K10">
            <v>20</v>
          </cell>
          <cell r="L10">
            <v>184</v>
          </cell>
          <cell r="M10">
            <v>25</v>
          </cell>
          <cell r="N10">
            <v>59</v>
          </cell>
          <cell r="O10">
            <v>11</v>
          </cell>
          <cell r="P10">
            <v>18</v>
          </cell>
          <cell r="Q10">
            <v>141</v>
          </cell>
          <cell r="R10">
            <v>3</v>
          </cell>
          <cell r="S10">
            <v>232</v>
          </cell>
          <cell r="T10">
            <v>6</v>
          </cell>
          <cell r="U10">
            <v>447</v>
          </cell>
          <cell r="V10">
            <v>154</v>
          </cell>
          <cell r="W10">
            <v>188</v>
          </cell>
          <cell r="X10">
            <v>127</v>
          </cell>
          <cell r="Y10">
            <v>0</v>
          </cell>
          <cell r="Z10">
            <v>356</v>
          </cell>
          <cell r="AA10">
            <v>4</v>
          </cell>
          <cell r="AB10">
            <v>67</v>
          </cell>
          <cell r="AC10">
            <v>8</v>
          </cell>
          <cell r="AD10">
            <v>0</v>
          </cell>
          <cell r="AE10">
            <v>750</v>
          </cell>
          <cell r="AF10">
            <v>60</v>
          </cell>
          <cell r="AG10">
            <v>53</v>
          </cell>
          <cell r="AH10">
            <v>0</v>
          </cell>
          <cell r="AI10">
            <v>0</v>
          </cell>
          <cell r="AJ10">
            <v>13</v>
          </cell>
          <cell r="AK10">
            <v>0</v>
          </cell>
          <cell r="AL10">
            <v>0</v>
          </cell>
          <cell r="AM10">
            <v>126</v>
          </cell>
          <cell r="AN10">
            <v>14</v>
          </cell>
          <cell r="AO10" t="str">
            <v>02</v>
          </cell>
          <cell r="AP10" t="str">
            <v>01</v>
          </cell>
          <cell r="AQ10">
            <v>45</v>
          </cell>
          <cell r="AR10">
            <v>0</v>
          </cell>
          <cell r="AS10">
            <v>40</v>
          </cell>
          <cell r="AT10">
            <v>0</v>
          </cell>
          <cell r="AU10">
            <v>11</v>
          </cell>
          <cell r="AV10">
            <v>96</v>
          </cell>
          <cell r="AW10">
            <v>11</v>
          </cell>
          <cell r="AX10">
            <v>247</v>
          </cell>
          <cell r="AY10">
            <v>0</v>
          </cell>
          <cell r="AZ10">
            <v>0</v>
          </cell>
          <cell r="BA10">
            <v>0</v>
          </cell>
          <cell r="BB10">
            <v>0</v>
          </cell>
          <cell r="BC10">
            <v>14</v>
          </cell>
          <cell r="BD10">
            <v>0</v>
          </cell>
          <cell r="BE10">
            <v>14</v>
          </cell>
          <cell r="BF10">
            <v>0</v>
          </cell>
          <cell r="BG10">
            <v>0</v>
          </cell>
          <cell r="BH10">
            <v>0</v>
          </cell>
          <cell r="BI10">
            <v>0</v>
          </cell>
          <cell r="BJ10">
            <v>0</v>
          </cell>
          <cell r="BK10">
            <v>0</v>
          </cell>
          <cell r="BL10">
            <v>0</v>
          </cell>
          <cell r="BM10">
            <v>14</v>
          </cell>
          <cell r="BN10">
            <v>20</v>
          </cell>
          <cell r="BO10">
            <v>3</v>
          </cell>
          <cell r="BP10">
            <v>0</v>
          </cell>
          <cell r="BQ10">
            <v>23</v>
          </cell>
          <cell r="BR10">
            <v>13</v>
          </cell>
          <cell r="BS10">
            <v>36</v>
          </cell>
          <cell r="BT10">
            <v>64</v>
          </cell>
          <cell r="BU10">
            <v>8</v>
          </cell>
          <cell r="BV10">
            <v>0</v>
          </cell>
          <cell r="BW10">
            <v>72</v>
          </cell>
          <cell r="BX10">
            <v>82</v>
          </cell>
          <cell r="BY10">
            <v>86</v>
          </cell>
          <cell r="BZ10">
            <v>42</v>
          </cell>
          <cell r="CA10">
            <v>128</v>
          </cell>
          <cell r="CB10">
            <v>0</v>
          </cell>
          <cell r="CC10">
            <v>0</v>
          </cell>
          <cell r="CD10">
            <v>282</v>
          </cell>
          <cell r="CE10" t="str">
            <v>03</v>
          </cell>
          <cell r="CF10" t="str">
            <v>01</v>
          </cell>
          <cell r="CG10">
            <v>1950</v>
          </cell>
          <cell r="CH10">
            <v>86</v>
          </cell>
          <cell r="CI10">
            <v>15</v>
          </cell>
          <cell r="CJ10">
            <v>101</v>
          </cell>
          <cell r="CK10">
            <v>12</v>
          </cell>
          <cell r="CL10">
            <v>7</v>
          </cell>
          <cell r="CM10">
            <v>10</v>
          </cell>
          <cell r="CN10">
            <v>59</v>
          </cell>
          <cell r="CO10">
            <v>88</v>
          </cell>
          <cell r="CP10">
            <v>24</v>
          </cell>
          <cell r="CQ10">
            <v>0</v>
          </cell>
          <cell r="CR10">
            <v>5</v>
          </cell>
          <cell r="CS10">
            <v>29</v>
          </cell>
          <cell r="CT10">
            <v>218</v>
          </cell>
          <cell r="CU10">
            <v>141</v>
          </cell>
          <cell r="CV10">
            <v>29</v>
          </cell>
          <cell r="CW10">
            <v>0</v>
          </cell>
          <cell r="CX10">
            <v>170</v>
          </cell>
          <cell r="CY10">
            <v>72</v>
          </cell>
          <cell r="CZ10">
            <v>0</v>
          </cell>
          <cell r="DA10">
            <v>0</v>
          </cell>
          <cell r="DB10">
            <v>0</v>
          </cell>
          <cell r="DC10">
            <v>0</v>
          </cell>
          <cell r="DD10">
            <v>72</v>
          </cell>
          <cell r="DE10">
            <v>242</v>
          </cell>
          <cell r="DF10">
            <v>460</v>
          </cell>
          <cell r="DG10">
            <v>0</v>
          </cell>
          <cell r="DH10">
            <v>507</v>
          </cell>
          <cell r="DI10">
            <v>967</v>
          </cell>
          <cell r="DJ10">
            <v>2917</v>
          </cell>
          <cell r="DK10">
            <v>1156</v>
          </cell>
          <cell r="DL10">
            <v>21</v>
          </cell>
          <cell r="DM10">
            <v>53</v>
          </cell>
          <cell r="DN10">
            <v>0</v>
          </cell>
          <cell r="DO10">
            <v>56</v>
          </cell>
          <cell r="DP10">
            <v>6</v>
          </cell>
          <cell r="DQ10">
            <v>62</v>
          </cell>
          <cell r="DR10">
            <v>18</v>
          </cell>
          <cell r="DS10">
            <v>142</v>
          </cell>
          <cell r="DT10">
            <v>1372</v>
          </cell>
          <cell r="DU10">
            <v>4289</v>
          </cell>
        </row>
        <row r="11">
          <cell r="B11">
            <v>122084</v>
          </cell>
          <cell r="C11" t="str">
            <v>野田市</v>
          </cell>
          <cell r="D11" t="str">
            <v>01</v>
          </cell>
          <cell r="E11" t="str">
            <v>01</v>
          </cell>
          <cell r="F11">
            <v>8</v>
          </cell>
          <cell r="G11">
            <v>51</v>
          </cell>
          <cell r="H11">
            <v>6</v>
          </cell>
          <cell r="I11">
            <v>13</v>
          </cell>
          <cell r="J11">
            <v>1</v>
          </cell>
          <cell r="K11">
            <v>9</v>
          </cell>
          <cell r="L11">
            <v>80</v>
          </cell>
          <cell r="M11">
            <v>13</v>
          </cell>
          <cell r="N11">
            <v>14</v>
          </cell>
          <cell r="O11">
            <v>8</v>
          </cell>
          <cell r="P11">
            <v>6</v>
          </cell>
          <cell r="Q11">
            <v>35</v>
          </cell>
          <cell r="R11">
            <v>0</v>
          </cell>
          <cell r="S11">
            <v>63</v>
          </cell>
          <cell r="T11">
            <v>0</v>
          </cell>
          <cell r="U11">
            <v>156</v>
          </cell>
          <cell r="V11">
            <v>65</v>
          </cell>
          <cell r="W11">
            <v>52</v>
          </cell>
          <cell r="X11">
            <v>55</v>
          </cell>
          <cell r="Y11">
            <v>6</v>
          </cell>
          <cell r="Z11">
            <v>48</v>
          </cell>
          <cell r="AA11">
            <v>0</v>
          </cell>
          <cell r="AB11">
            <v>22</v>
          </cell>
          <cell r="AC11">
            <v>6</v>
          </cell>
          <cell r="AD11">
            <v>2</v>
          </cell>
          <cell r="AE11">
            <v>191</v>
          </cell>
          <cell r="AF11">
            <v>6</v>
          </cell>
          <cell r="AG11">
            <v>45</v>
          </cell>
          <cell r="AH11">
            <v>0</v>
          </cell>
          <cell r="AI11">
            <v>0</v>
          </cell>
          <cell r="AJ11">
            <v>0</v>
          </cell>
          <cell r="AK11">
            <v>0</v>
          </cell>
          <cell r="AL11">
            <v>0</v>
          </cell>
          <cell r="AM11">
            <v>51</v>
          </cell>
          <cell r="AN11">
            <v>3</v>
          </cell>
          <cell r="AO11" t="str">
            <v>02</v>
          </cell>
          <cell r="AP11" t="str">
            <v>01</v>
          </cell>
          <cell r="AQ11">
            <v>15</v>
          </cell>
          <cell r="AR11">
            <v>11</v>
          </cell>
          <cell r="AS11">
            <v>16</v>
          </cell>
          <cell r="AT11">
            <v>0</v>
          </cell>
          <cell r="AU11">
            <v>0</v>
          </cell>
          <cell r="AV11">
            <v>42</v>
          </cell>
          <cell r="AW11">
            <v>4</v>
          </cell>
          <cell r="AX11">
            <v>100</v>
          </cell>
          <cell r="AY11">
            <v>3</v>
          </cell>
          <cell r="AZ11">
            <v>0</v>
          </cell>
          <cell r="BA11">
            <v>0</v>
          </cell>
          <cell r="BB11">
            <v>3</v>
          </cell>
          <cell r="BC11">
            <v>20</v>
          </cell>
          <cell r="BD11">
            <v>0</v>
          </cell>
          <cell r="BE11">
            <v>20</v>
          </cell>
          <cell r="BF11">
            <v>0</v>
          </cell>
          <cell r="BG11">
            <v>0</v>
          </cell>
          <cell r="BH11">
            <v>0</v>
          </cell>
          <cell r="BI11">
            <v>0</v>
          </cell>
          <cell r="BJ11">
            <v>0</v>
          </cell>
          <cell r="BK11">
            <v>0</v>
          </cell>
          <cell r="BL11">
            <v>0</v>
          </cell>
          <cell r="BM11">
            <v>20</v>
          </cell>
          <cell r="BN11">
            <v>6</v>
          </cell>
          <cell r="BO11">
            <v>0</v>
          </cell>
          <cell r="BP11">
            <v>0</v>
          </cell>
          <cell r="BQ11">
            <v>6</v>
          </cell>
          <cell r="BR11">
            <v>0</v>
          </cell>
          <cell r="BS11">
            <v>6</v>
          </cell>
          <cell r="BT11">
            <v>42</v>
          </cell>
          <cell r="BU11">
            <v>6</v>
          </cell>
          <cell r="BV11">
            <v>0</v>
          </cell>
          <cell r="BW11">
            <v>48</v>
          </cell>
          <cell r="BX11">
            <v>15</v>
          </cell>
          <cell r="BY11">
            <v>39</v>
          </cell>
          <cell r="BZ11">
            <v>9</v>
          </cell>
          <cell r="CA11">
            <v>48</v>
          </cell>
          <cell r="CB11">
            <v>0</v>
          </cell>
          <cell r="CC11">
            <v>1</v>
          </cell>
          <cell r="CD11">
            <v>112</v>
          </cell>
          <cell r="CE11" t="str">
            <v>03</v>
          </cell>
          <cell r="CF11" t="str">
            <v>01</v>
          </cell>
          <cell r="CG11">
            <v>661</v>
          </cell>
          <cell r="CH11">
            <v>41</v>
          </cell>
          <cell r="CI11">
            <v>0</v>
          </cell>
          <cell r="CJ11">
            <v>41</v>
          </cell>
          <cell r="CK11">
            <v>10</v>
          </cell>
          <cell r="CL11">
            <v>5</v>
          </cell>
          <cell r="CM11">
            <v>14</v>
          </cell>
          <cell r="CN11">
            <v>17</v>
          </cell>
          <cell r="CO11">
            <v>46</v>
          </cell>
          <cell r="CP11">
            <v>3</v>
          </cell>
          <cell r="CQ11">
            <v>2</v>
          </cell>
          <cell r="CR11">
            <v>3</v>
          </cell>
          <cell r="CS11">
            <v>8</v>
          </cell>
          <cell r="CT11">
            <v>95</v>
          </cell>
          <cell r="CU11">
            <v>11</v>
          </cell>
          <cell r="CV11">
            <v>3</v>
          </cell>
          <cell r="CW11">
            <v>0</v>
          </cell>
          <cell r="CX11">
            <v>14</v>
          </cell>
          <cell r="CY11">
            <v>0</v>
          </cell>
          <cell r="CZ11">
            <v>0</v>
          </cell>
          <cell r="DA11">
            <v>0</v>
          </cell>
          <cell r="DB11">
            <v>13</v>
          </cell>
          <cell r="DC11">
            <v>0</v>
          </cell>
          <cell r="DD11">
            <v>13</v>
          </cell>
          <cell r="DE11">
            <v>27</v>
          </cell>
          <cell r="DF11">
            <v>122</v>
          </cell>
          <cell r="DG11">
            <v>0</v>
          </cell>
          <cell r="DH11">
            <v>185</v>
          </cell>
          <cell r="DI11">
            <v>307</v>
          </cell>
          <cell r="DJ11">
            <v>968</v>
          </cell>
          <cell r="DK11">
            <v>0</v>
          </cell>
          <cell r="DL11">
            <v>27</v>
          </cell>
          <cell r="DM11">
            <v>23</v>
          </cell>
          <cell r="DN11">
            <v>0</v>
          </cell>
          <cell r="DO11">
            <v>15</v>
          </cell>
          <cell r="DP11">
            <v>0</v>
          </cell>
          <cell r="DQ11">
            <v>25</v>
          </cell>
          <cell r="DR11">
            <v>7</v>
          </cell>
          <cell r="DS11">
            <v>47</v>
          </cell>
          <cell r="DT11">
            <v>97</v>
          </cell>
          <cell r="DU11">
            <v>1065</v>
          </cell>
        </row>
        <row r="12">
          <cell r="B12">
            <v>122106</v>
          </cell>
          <cell r="C12" t="str">
            <v>茂原市</v>
          </cell>
          <cell r="D12" t="str">
            <v>01</v>
          </cell>
          <cell r="E12" t="str">
            <v>01</v>
          </cell>
          <cell r="F12">
            <v>6</v>
          </cell>
          <cell r="G12">
            <v>40</v>
          </cell>
          <cell r="H12">
            <v>8</v>
          </cell>
          <cell r="I12">
            <v>10</v>
          </cell>
          <cell r="J12">
            <v>0</v>
          </cell>
          <cell r="K12">
            <v>6</v>
          </cell>
          <cell r="L12">
            <v>64</v>
          </cell>
          <cell r="M12">
            <v>14</v>
          </cell>
          <cell r="N12">
            <v>12</v>
          </cell>
          <cell r="O12">
            <v>7</v>
          </cell>
          <cell r="P12">
            <v>3</v>
          </cell>
          <cell r="Q12">
            <v>23</v>
          </cell>
          <cell r="R12">
            <v>0</v>
          </cell>
          <cell r="S12">
            <v>45</v>
          </cell>
          <cell r="T12">
            <v>0</v>
          </cell>
          <cell r="U12">
            <v>123</v>
          </cell>
          <cell r="V12">
            <v>45</v>
          </cell>
          <cell r="W12">
            <v>0</v>
          </cell>
          <cell r="X12">
            <v>58</v>
          </cell>
          <cell r="Y12">
            <v>0</v>
          </cell>
          <cell r="Z12">
            <v>91</v>
          </cell>
          <cell r="AA12">
            <v>0</v>
          </cell>
          <cell r="AB12">
            <v>0</v>
          </cell>
          <cell r="AC12">
            <v>4</v>
          </cell>
          <cell r="AD12">
            <v>0</v>
          </cell>
          <cell r="AE12">
            <v>153</v>
          </cell>
          <cell r="AF12">
            <v>25</v>
          </cell>
          <cell r="AG12">
            <v>13</v>
          </cell>
          <cell r="AH12">
            <v>0</v>
          </cell>
          <cell r="AI12">
            <v>0</v>
          </cell>
          <cell r="AJ12">
            <v>0</v>
          </cell>
          <cell r="AK12">
            <v>0</v>
          </cell>
          <cell r="AL12">
            <v>0</v>
          </cell>
          <cell r="AM12">
            <v>38</v>
          </cell>
          <cell r="AN12">
            <v>4</v>
          </cell>
          <cell r="AO12" t="str">
            <v>02</v>
          </cell>
          <cell r="AP12" t="str">
            <v>01</v>
          </cell>
          <cell r="AQ12">
            <v>3</v>
          </cell>
          <cell r="AR12">
            <v>3</v>
          </cell>
          <cell r="AS12">
            <v>0</v>
          </cell>
          <cell r="AT12">
            <v>0</v>
          </cell>
          <cell r="AU12">
            <v>0</v>
          </cell>
          <cell r="AV12">
            <v>6</v>
          </cell>
          <cell r="AW12">
            <v>4</v>
          </cell>
          <cell r="AX12">
            <v>52</v>
          </cell>
          <cell r="AY12">
            <v>0</v>
          </cell>
          <cell r="AZ12">
            <v>0</v>
          </cell>
          <cell r="BA12">
            <v>0</v>
          </cell>
          <cell r="BB12">
            <v>0</v>
          </cell>
          <cell r="BC12">
            <v>21</v>
          </cell>
          <cell r="BD12">
            <v>0</v>
          </cell>
          <cell r="BE12">
            <v>21</v>
          </cell>
          <cell r="BF12">
            <v>0</v>
          </cell>
          <cell r="BG12">
            <v>0</v>
          </cell>
          <cell r="BH12">
            <v>0</v>
          </cell>
          <cell r="BI12">
            <v>0</v>
          </cell>
          <cell r="BJ12">
            <v>0</v>
          </cell>
          <cell r="BK12">
            <v>0</v>
          </cell>
          <cell r="BL12">
            <v>0</v>
          </cell>
          <cell r="BM12">
            <v>21</v>
          </cell>
          <cell r="BN12">
            <v>9</v>
          </cell>
          <cell r="BO12">
            <v>0</v>
          </cell>
          <cell r="BP12">
            <v>0</v>
          </cell>
          <cell r="BQ12">
            <v>9</v>
          </cell>
          <cell r="BR12">
            <v>0</v>
          </cell>
          <cell r="BS12">
            <v>9</v>
          </cell>
          <cell r="BT12">
            <v>39</v>
          </cell>
          <cell r="BU12">
            <v>0</v>
          </cell>
          <cell r="BV12">
            <v>0</v>
          </cell>
          <cell r="BW12">
            <v>39</v>
          </cell>
          <cell r="BX12">
            <v>15</v>
          </cell>
          <cell r="BY12">
            <v>18</v>
          </cell>
          <cell r="BZ12">
            <v>8</v>
          </cell>
          <cell r="CA12">
            <v>26</v>
          </cell>
          <cell r="CB12">
            <v>0</v>
          </cell>
          <cell r="CC12">
            <v>0</v>
          </cell>
          <cell r="CD12">
            <v>80</v>
          </cell>
          <cell r="CE12" t="str">
            <v>03</v>
          </cell>
          <cell r="CF12" t="str">
            <v>01</v>
          </cell>
          <cell r="CG12">
            <v>489</v>
          </cell>
          <cell r="CH12">
            <v>25</v>
          </cell>
          <cell r="CI12">
            <v>0</v>
          </cell>
          <cell r="CJ12">
            <v>25</v>
          </cell>
          <cell r="CK12">
            <v>10</v>
          </cell>
          <cell r="CL12">
            <v>0</v>
          </cell>
          <cell r="CM12">
            <v>9</v>
          </cell>
          <cell r="CN12">
            <v>12</v>
          </cell>
          <cell r="CO12">
            <v>31</v>
          </cell>
          <cell r="CP12">
            <v>4</v>
          </cell>
          <cell r="CQ12">
            <v>4</v>
          </cell>
          <cell r="CR12">
            <v>3</v>
          </cell>
          <cell r="CS12">
            <v>11</v>
          </cell>
          <cell r="CT12">
            <v>67</v>
          </cell>
          <cell r="CU12">
            <v>1</v>
          </cell>
          <cell r="CV12">
            <v>3</v>
          </cell>
          <cell r="CW12">
            <v>0</v>
          </cell>
          <cell r="CX12">
            <v>4</v>
          </cell>
          <cell r="CY12">
            <v>0</v>
          </cell>
          <cell r="CZ12">
            <v>0</v>
          </cell>
          <cell r="DA12">
            <v>0</v>
          </cell>
          <cell r="DB12">
            <v>8</v>
          </cell>
          <cell r="DC12">
            <v>0</v>
          </cell>
          <cell r="DD12">
            <v>8</v>
          </cell>
          <cell r="DE12">
            <v>12</v>
          </cell>
          <cell r="DF12">
            <v>79</v>
          </cell>
          <cell r="DG12">
            <v>0</v>
          </cell>
          <cell r="DH12">
            <v>0</v>
          </cell>
          <cell r="DI12">
            <v>79</v>
          </cell>
          <cell r="DJ12">
            <v>568</v>
          </cell>
          <cell r="DK12">
            <v>0</v>
          </cell>
          <cell r="DL12">
            <v>0</v>
          </cell>
          <cell r="DM12">
            <v>13</v>
          </cell>
          <cell r="DN12">
            <v>0</v>
          </cell>
          <cell r="DO12">
            <v>13</v>
          </cell>
          <cell r="DP12">
            <v>0</v>
          </cell>
          <cell r="DQ12">
            <v>22</v>
          </cell>
          <cell r="DR12">
            <v>4</v>
          </cell>
          <cell r="DS12">
            <v>39</v>
          </cell>
          <cell r="DT12">
            <v>52</v>
          </cell>
          <cell r="DU12">
            <v>620</v>
          </cell>
        </row>
        <row r="13">
          <cell r="B13">
            <v>122114</v>
          </cell>
          <cell r="C13" t="str">
            <v>成田市</v>
          </cell>
          <cell r="D13" t="str">
            <v>01</v>
          </cell>
          <cell r="E13" t="str">
            <v>01</v>
          </cell>
          <cell r="F13">
            <v>9</v>
          </cell>
          <cell r="G13">
            <v>100</v>
          </cell>
          <cell r="H13">
            <v>8</v>
          </cell>
          <cell r="I13">
            <v>6</v>
          </cell>
          <cell r="J13">
            <v>0</v>
          </cell>
          <cell r="K13">
            <v>5</v>
          </cell>
          <cell r="L13">
            <v>119</v>
          </cell>
          <cell r="M13">
            <v>20</v>
          </cell>
          <cell r="N13">
            <v>36</v>
          </cell>
          <cell r="O13">
            <v>11</v>
          </cell>
          <cell r="P13">
            <v>12</v>
          </cell>
          <cell r="Q13">
            <v>33</v>
          </cell>
          <cell r="R13">
            <v>0</v>
          </cell>
          <cell r="S13">
            <v>92</v>
          </cell>
          <cell r="T13">
            <v>0</v>
          </cell>
          <cell r="U13">
            <v>231</v>
          </cell>
          <cell r="V13">
            <v>66</v>
          </cell>
          <cell r="W13">
            <v>64</v>
          </cell>
          <cell r="X13">
            <v>43</v>
          </cell>
          <cell r="Y13">
            <v>0</v>
          </cell>
          <cell r="Z13">
            <v>172</v>
          </cell>
          <cell r="AA13">
            <v>0</v>
          </cell>
          <cell r="AB13">
            <v>14</v>
          </cell>
          <cell r="AC13">
            <v>5</v>
          </cell>
          <cell r="AD13">
            <v>0</v>
          </cell>
          <cell r="AE13">
            <v>298</v>
          </cell>
          <cell r="AF13">
            <v>10</v>
          </cell>
          <cell r="AG13">
            <v>38</v>
          </cell>
          <cell r="AH13">
            <v>0</v>
          </cell>
          <cell r="AI13">
            <v>0</v>
          </cell>
          <cell r="AJ13">
            <v>0</v>
          </cell>
          <cell r="AK13">
            <v>0</v>
          </cell>
          <cell r="AL13">
            <v>0</v>
          </cell>
          <cell r="AM13">
            <v>48</v>
          </cell>
          <cell r="AN13">
            <v>8</v>
          </cell>
          <cell r="AO13" t="str">
            <v>02</v>
          </cell>
          <cell r="AP13" t="str">
            <v>01</v>
          </cell>
          <cell r="AQ13">
            <v>15</v>
          </cell>
          <cell r="AR13">
            <v>0</v>
          </cell>
          <cell r="AS13">
            <v>7</v>
          </cell>
          <cell r="AT13">
            <v>0</v>
          </cell>
          <cell r="AU13">
            <v>0</v>
          </cell>
          <cell r="AV13">
            <v>22</v>
          </cell>
          <cell r="AW13">
            <v>6</v>
          </cell>
          <cell r="AX13">
            <v>84</v>
          </cell>
          <cell r="AY13">
            <v>1</v>
          </cell>
          <cell r="AZ13">
            <v>0</v>
          </cell>
          <cell r="BA13">
            <v>0</v>
          </cell>
          <cell r="BB13">
            <v>1</v>
          </cell>
          <cell r="BC13">
            <v>30</v>
          </cell>
          <cell r="BD13">
            <v>0</v>
          </cell>
          <cell r="BE13">
            <v>30</v>
          </cell>
          <cell r="BF13">
            <v>0</v>
          </cell>
          <cell r="BG13">
            <v>0</v>
          </cell>
          <cell r="BH13">
            <v>0</v>
          </cell>
          <cell r="BI13">
            <v>0</v>
          </cell>
          <cell r="BJ13">
            <v>0</v>
          </cell>
          <cell r="BK13">
            <v>0</v>
          </cell>
          <cell r="BL13">
            <v>0</v>
          </cell>
          <cell r="BM13">
            <v>30</v>
          </cell>
          <cell r="BN13">
            <v>7</v>
          </cell>
          <cell r="BO13">
            <v>1</v>
          </cell>
          <cell r="BP13">
            <v>0</v>
          </cell>
          <cell r="BQ13">
            <v>8</v>
          </cell>
          <cell r="BR13">
            <v>17</v>
          </cell>
          <cell r="BS13">
            <v>25</v>
          </cell>
          <cell r="BT13">
            <v>32</v>
          </cell>
          <cell r="BU13">
            <v>5</v>
          </cell>
          <cell r="BV13">
            <v>0</v>
          </cell>
          <cell r="BW13">
            <v>37</v>
          </cell>
          <cell r="BX13">
            <v>26</v>
          </cell>
          <cell r="BY13">
            <v>21</v>
          </cell>
          <cell r="BZ13">
            <v>8</v>
          </cell>
          <cell r="CA13">
            <v>29</v>
          </cell>
          <cell r="CB13">
            <v>0</v>
          </cell>
          <cell r="CC13">
            <v>0</v>
          </cell>
          <cell r="CD13">
            <v>92</v>
          </cell>
          <cell r="CE13" t="str">
            <v>03</v>
          </cell>
          <cell r="CF13" t="str">
            <v>01</v>
          </cell>
          <cell r="CG13">
            <v>836</v>
          </cell>
          <cell r="CH13">
            <v>44</v>
          </cell>
          <cell r="CI13">
            <v>3</v>
          </cell>
          <cell r="CJ13">
            <v>47</v>
          </cell>
          <cell r="CK13">
            <v>18</v>
          </cell>
          <cell r="CL13">
            <v>6</v>
          </cell>
          <cell r="CM13">
            <v>13</v>
          </cell>
          <cell r="CN13">
            <v>24</v>
          </cell>
          <cell r="CO13">
            <v>61</v>
          </cell>
          <cell r="CP13">
            <v>18</v>
          </cell>
          <cell r="CQ13">
            <v>7</v>
          </cell>
          <cell r="CR13">
            <v>0</v>
          </cell>
          <cell r="CS13">
            <v>25</v>
          </cell>
          <cell r="CT13">
            <v>133</v>
          </cell>
          <cell r="CU13">
            <v>1</v>
          </cell>
          <cell r="CV13">
            <v>0</v>
          </cell>
          <cell r="CW13">
            <v>0</v>
          </cell>
          <cell r="CX13">
            <v>1</v>
          </cell>
          <cell r="CY13">
            <v>0</v>
          </cell>
          <cell r="CZ13">
            <v>0</v>
          </cell>
          <cell r="DA13">
            <v>0</v>
          </cell>
          <cell r="DB13">
            <v>8</v>
          </cell>
          <cell r="DC13">
            <v>0</v>
          </cell>
          <cell r="DD13">
            <v>8</v>
          </cell>
          <cell r="DE13">
            <v>9</v>
          </cell>
          <cell r="DF13">
            <v>142</v>
          </cell>
          <cell r="DG13">
            <v>0</v>
          </cell>
          <cell r="DH13">
            <v>246</v>
          </cell>
          <cell r="DI13">
            <v>388</v>
          </cell>
          <cell r="DJ13">
            <v>1224</v>
          </cell>
          <cell r="DK13">
            <v>3</v>
          </cell>
          <cell r="DL13">
            <v>17</v>
          </cell>
          <cell r="DM13">
            <v>14</v>
          </cell>
          <cell r="DN13">
            <v>0</v>
          </cell>
          <cell r="DO13">
            <v>20</v>
          </cell>
          <cell r="DP13">
            <v>0</v>
          </cell>
          <cell r="DQ13">
            <v>20</v>
          </cell>
          <cell r="DR13">
            <v>16</v>
          </cell>
          <cell r="DS13">
            <v>56</v>
          </cell>
          <cell r="DT13">
            <v>90</v>
          </cell>
          <cell r="DU13">
            <v>1314</v>
          </cell>
        </row>
        <row r="14">
          <cell r="B14">
            <v>122122</v>
          </cell>
          <cell r="C14" t="str">
            <v>佐倉市</v>
          </cell>
          <cell r="D14" t="str">
            <v>01</v>
          </cell>
          <cell r="E14" t="str">
            <v>01</v>
          </cell>
          <cell r="F14">
            <v>10</v>
          </cell>
          <cell r="G14">
            <v>65</v>
          </cell>
          <cell r="H14">
            <v>9</v>
          </cell>
          <cell r="I14">
            <v>21</v>
          </cell>
          <cell r="J14">
            <v>0</v>
          </cell>
          <cell r="K14">
            <v>7</v>
          </cell>
          <cell r="L14">
            <v>102</v>
          </cell>
          <cell r="M14">
            <v>14</v>
          </cell>
          <cell r="N14">
            <v>32</v>
          </cell>
          <cell r="O14">
            <v>13</v>
          </cell>
          <cell r="P14">
            <v>11</v>
          </cell>
          <cell r="Q14">
            <v>48</v>
          </cell>
          <cell r="R14">
            <v>15</v>
          </cell>
          <cell r="S14">
            <v>119</v>
          </cell>
          <cell r="T14">
            <v>2</v>
          </cell>
          <cell r="U14">
            <v>237</v>
          </cell>
          <cell r="V14">
            <v>59</v>
          </cell>
          <cell r="W14">
            <v>46</v>
          </cell>
          <cell r="X14">
            <v>57</v>
          </cell>
          <cell r="Y14">
            <v>0</v>
          </cell>
          <cell r="Z14">
            <v>128</v>
          </cell>
          <cell r="AA14">
            <v>0</v>
          </cell>
          <cell r="AB14">
            <v>0</v>
          </cell>
          <cell r="AC14">
            <v>4</v>
          </cell>
          <cell r="AD14">
            <v>2</v>
          </cell>
          <cell r="AE14">
            <v>237</v>
          </cell>
          <cell r="AF14">
            <v>56</v>
          </cell>
          <cell r="AG14">
            <v>0</v>
          </cell>
          <cell r="AH14">
            <v>0</v>
          </cell>
          <cell r="AI14">
            <v>0</v>
          </cell>
          <cell r="AJ14">
            <v>0</v>
          </cell>
          <cell r="AK14">
            <v>0</v>
          </cell>
          <cell r="AL14">
            <v>0</v>
          </cell>
          <cell r="AM14">
            <v>56</v>
          </cell>
          <cell r="AN14">
            <v>4</v>
          </cell>
          <cell r="AO14" t="str">
            <v>02</v>
          </cell>
          <cell r="AP14" t="str">
            <v>01</v>
          </cell>
          <cell r="AQ14">
            <v>11</v>
          </cell>
          <cell r="AR14">
            <v>1</v>
          </cell>
          <cell r="AS14">
            <v>0</v>
          </cell>
          <cell r="AT14">
            <v>0</v>
          </cell>
          <cell r="AU14">
            <v>0</v>
          </cell>
          <cell r="AV14">
            <v>12</v>
          </cell>
          <cell r="AW14">
            <v>8</v>
          </cell>
          <cell r="AX14">
            <v>80</v>
          </cell>
          <cell r="AY14">
            <v>1</v>
          </cell>
          <cell r="AZ14">
            <v>0</v>
          </cell>
          <cell r="BA14">
            <v>0</v>
          </cell>
          <cell r="BB14">
            <v>1</v>
          </cell>
          <cell r="BC14">
            <v>21</v>
          </cell>
          <cell r="BD14">
            <v>0</v>
          </cell>
          <cell r="BE14">
            <v>21</v>
          </cell>
          <cell r="BF14">
            <v>0</v>
          </cell>
          <cell r="BG14">
            <v>0</v>
          </cell>
          <cell r="BH14">
            <v>0</v>
          </cell>
          <cell r="BI14">
            <v>0</v>
          </cell>
          <cell r="BJ14">
            <v>0</v>
          </cell>
          <cell r="BK14">
            <v>0</v>
          </cell>
          <cell r="BL14">
            <v>0</v>
          </cell>
          <cell r="BM14">
            <v>21</v>
          </cell>
          <cell r="BN14">
            <v>8</v>
          </cell>
          <cell r="BO14">
            <v>0</v>
          </cell>
          <cell r="BP14">
            <v>0</v>
          </cell>
          <cell r="BQ14">
            <v>8</v>
          </cell>
          <cell r="BR14">
            <v>7</v>
          </cell>
          <cell r="BS14">
            <v>15</v>
          </cell>
          <cell r="BT14">
            <v>42</v>
          </cell>
          <cell r="BU14">
            <v>3</v>
          </cell>
          <cell r="BV14">
            <v>0</v>
          </cell>
          <cell r="BW14">
            <v>45</v>
          </cell>
          <cell r="BX14">
            <v>30</v>
          </cell>
          <cell r="BY14">
            <v>26</v>
          </cell>
          <cell r="BZ14">
            <v>12</v>
          </cell>
          <cell r="CA14">
            <v>38</v>
          </cell>
          <cell r="CB14">
            <v>0</v>
          </cell>
          <cell r="CC14">
            <v>0</v>
          </cell>
          <cell r="CD14">
            <v>113</v>
          </cell>
          <cell r="CE14" t="str">
            <v>03</v>
          </cell>
          <cell r="CF14" t="str">
            <v>01</v>
          </cell>
          <cell r="CG14">
            <v>773</v>
          </cell>
          <cell r="CH14">
            <v>32</v>
          </cell>
          <cell r="CI14">
            <v>5</v>
          </cell>
          <cell r="CJ14">
            <v>37</v>
          </cell>
          <cell r="CK14">
            <v>10</v>
          </cell>
          <cell r="CL14">
            <v>7</v>
          </cell>
          <cell r="CM14">
            <v>20</v>
          </cell>
          <cell r="CN14">
            <v>36</v>
          </cell>
          <cell r="CO14">
            <v>73</v>
          </cell>
          <cell r="CP14">
            <v>6</v>
          </cell>
          <cell r="CQ14">
            <v>0</v>
          </cell>
          <cell r="CR14">
            <v>0</v>
          </cell>
          <cell r="CS14">
            <v>6</v>
          </cell>
          <cell r="CT14">
            <v>116</v>
          </cell>
          <cell r="CU14">
            <v>16</v>
          </cell>
          <cell r="CV14">
            <v>5</v>
          </cell>
          <cell r="CW14">
            <v>0</v>
          </cell>
          <cell r="CX14">
            <v>21</v>
          </cell>
          <cell r="CY14">
            <v>0</v>
          </cell>
          <cell r="CZ14">
            <v>0</v>
          </cell>
          <cell r="DA14">
            <v>0</v>
          </cell>
          <cell r="DB14">
            <v>10</v>
          </cell>
          <cell r="DC14">
            <v>0</v>
          </cell>
          <cell r="DD14">
            <v>10</v>
          </cell>
          <cell r="DE14">
            <v>31</v>
          </cell>
          <cell r="DF14">
            <v>147</v>
          </cell>
          <cell r="DG14">
            <v>0</v>
          </cell>
          <cell r="DH14">
            <v>0</v>
          </cell>
          <cell r="DI14">
            <v>147</v>
          </cell>
          <cell r="DJ14">
            <v>920</v>
          </cell>
          <cell r="DK14">
            <v>0</v>
          </cell>
          <cell r="DL14">
            <v>23</v>
          </cell>
          <cell r="DM14">
            <v>22</v>
          </cell>
          <cell r="DN14">
            <v>0</v>
          </cell>
          <cell r="DO14">
            <v>20</v>
          </cell>
          <cell r="DP14">
            <v>0</v>
          </cell>
          <cell r="DQ14">
            <v>26</v>
          </cell>
          <cell r="DR14">
            <v>5</v>
          </cell>
          <cell r="DS14">
            <v>51</v>
          </cell>
          <cell r="DT14">
            <v>96</v>
          </cell>
          <cell r="DU14">
            <v>1016</v>
          </cell>
        </row>
        <row r="15">
          <cell r="B15">
            <v>122131</v>
          </cell>
          <cell r="C15" t="str">
            <v>東金市</v>
          </cell>
          <cell r="D15" t="str">
            <v>01</v>
          </cell>
          <cell r="E15" t="str">
            <v>01</v>
          </cell>
          <cell r="F15">
            <v>6</v>
          </cell>
          <cell r="G15">
            <v>44</v>
          </cell>
          <cell r="H15">
            <v>4</v>
          </cell>
          <cell r="I15">
            <v>3</v>
          </cell>
          <cell r="J15">
            <v>0</v>
          </cell>
          <cell r="K15">
            <v>4</v>
          </cell>
          <cell r="L15">
            <v>55</v>
          </cell>
          <cell r="M15">
            <v>7</v>
          </cell>
          <cell r="N15">
            <v>3</v>
          </cell>
          <cell r="O15">
            <v>9</v>
          </cell>
          <cell r="P15">
            <v>4</v>
          </cell>
          <cell r="Q15">
            <v>15</v>
          </cell>
          <cell r="R15">
            <v>0</v>
          </cell>
          <cell r="S15">
            <v>31</v>
          </cell>
          <cell r="T15">
            <v>0</v>
          </cell>
          <cell r="U15">
            <v>93</v>
          </cell>
          <cell r="V15">
            <v>27</v>
          </cell>
          <cell r="W15">
            <v>0</v>
          </cell>
          <cell r="X15">
            <v>50</v>
          </cell>
          <cell r="Y15">
            <v>0</v>
          </cell>
          <cell r="Z15">
            <v>49</v>
          </cell>
          <cell r="AA15">
            <v>0</v>
          </cell>
          <cell r="AB15">
            <v>0</v>
          </cell>
          <cell r="AC15">
            <v>2</v>
          </cell>
          <cell r="AD15">
            <v>0</v>
          </cell>
          <cell r="AE15">
            <v>101</v>
          </cell>
          <cell r="AF15">
            <v>5</v>
          </cell>
          <cell r="AG15">
            <v>27</v>
          </cell>
          <cell r="AH15">
            <v>0</v>
          </cell>
          <cell r="AI15">
            <v>0</v>
          </cell>
          <cell r="AJ15">
            <v>0</v>
          </cell>
          <cell r="AK15">
            <v>0</v>
          </cell>
          <cell r="AL15">
            <v>0</v>
          </cell>
          <cell r="AM15">
            <v>32</v>
          </cell>
          <cell r="AN15">
            <v>4</v>
          </cell>
          <cell r="AO15" t="str">
            <v>02</v>
          </cell>
          <cell r="AP15" t="str">
            <v>01</v>
          </cell>
          <cell r="AQ15">
            <v>6</v>
          </cell>
          <cell r="AR15">
            <v>0</v>
          </cell>
          <cell r="AS15">
            <v>0</v>
          </cell>
          <cell r="AT15">
            <v>0</v>
          </cell>
          <cell r="AU15">
            <v>0</v>
          </cell>
          <cell r="AV15">
            <v>6</v>
          </cell>
          <cell r="AW15">
            <v>2</v>
          </cell>
          <cell r="AX15">
            <v>44</v>
          </cell>
          <cell r="AY15">
            <v>0</v>
          </cell>
          <cell r="AZ15">
            <v>0</v>
          </cell>
          <cell r="BA15">
            <v>0</v>
          </cell>
          <cell r="BB15">
            <v>0</v>
          </cell>
          <cell r="BC15">
            <v>24</v>
          </cell>
          <cell r="BD15">
            <v>0</v>
          </cell>
          <cell r="BE15">
            <v>24</v>
          </cell>
          <cell r="BF15">
            <v>2</v>
          </cell>
          <cell r="BG15">
            <v>0</v>
          </cell>
          <cell r="BH15">
            <v>2</v>
          </cell>
          <cell r="BI15">
            <v>0</v>
          </cell>
          <cell r="BJ15">
            <v>0</v>
          </cell>
          <cell r="BK15">
            <v>0</v>
          </cell>
          <cell r="BL15">
            <v>0</v>
          </cell>
          <cell r="BM15">
            <v>26</v>
          </cell>
          <cell r="BN15">
            <v>7</v>
          </cell>
          <cell r="BO15">
            <v>0</v>
          </cell>
          <cell r="BP15">
            <v>0</v>
          </cell>
          <cell r="BQ15">
            <v>7</v>
          </cell>
          <cell r="BR15">
            <v>2</v>
          </cell>
          <cell r="BS15">
            <v>9</v>
          </cell>
          <cell r="BT15">
            <v>21</v>
          </cell>
          <cell r="BU15">
            <v>0</v>
          </cell>
          <cell r="BV15">
            <v>0</v>
          </cell>
          <cell r="BW15">
            <v>21</v>
          </cell>
          <cell r="BX15">
            <v>3</v>
          </cell>
          <cell r="BY15">
            <v>6</v>
          </cell>
          <cell r="BZ15">
            <v>2</v>
          </cell>
          <cell r="CA15">
            <v>8</v>
          </cell>
          <cell r="CB15">
            <v>0</v>
          </cell>
          <cell r="CC15">
            <v>0</v>
          </cell>
          <cell r="CD15">
            <v>32</v>
          </cell>
          <cell r="CE15" t="str">
            <v>03</v>
          </cell>
          <cell r="CF15" t="str">
            <v>01</v>
          </cell>
          <cell r="CG15">
            <v>338</v>
          </cell>
          <cell r="CH15">
            <v>22</v>
          </cell>
          <cell r="CI15">
            <v>0</v>
          </cell>
          <cell r="CJ15">
            <v>22</v>
          </cell>
          <cell r="CK15">
            <v>4</v>
          </cell>
          <cell r="CL15">
            <v>5</v>
          </cell>
          <cell r="CM15">
            <v>9</v>
          </cell>
          <cell r="CN15">
            <v>6</v>
          </cell>
          <cell r="CO15">
            <v>24</v>
          </cell>
          <cell r="CP15">
            <v>6</v>
          </cell>
          <cell r="CQ15">
            <v>0</v>
          </cell>
          <cell r="CR15">
            <v>0</v>
          </cell>
          <cell r="CS15">
            <v>6</v>
          </cell>
          <cell r="CT15">
            <v>52</v>
          </cell>
          <cell r="CU15">
            <v>6</v>
          </cell>
          <cell r="CV15">
            <v>1</v>
          </cell>
          <cell r="CW15">
            <v>0</v>
          </cell>
          <cell r="CX15">
            <v>7</v>
          </cell>
          <cell r="CY15">
            <v>0</v>
          </cell>
          <cell r="CZ15">
            <v>0</v>
          </cell>
          <cell r="DA15">
            <v>0</v>
          </cell>
          <cell r="DB15">
            <v>39</v>
          </cell>
          <cell r="DC15">
            <v>0</v>
          </cell>
          <cell r="DD15">
            <v>39</v>
          </cell>
          <cell r="DE15">
            <v>46</v>
          </cell>
          <cell r="DF15">
            <v>98</v>
          </cell>
          <cell r="DG15">
            <v>0</v>
          </cell>
          <cell r="DH15">
            <v>0</v>
          </cell>
          <cell r="DI15">
            <v>98</v>
          </cell>
          <cell r="DJ15">
            <v>436</v>
          </cell>
          <cell r="DK15">
            <v>0</v>
          </cell>
          <cell r="DL15">
            <v>0</v>
          </cell>
          <cell r="DM15">
            <v>9</v>
          </cell>
          <cell r="DN15">
            <v>0</v>
          </cell>
          <cell r="DO15">
            <v>15</v>
          </cell>
          <cell r="DP15">
            <v>0</v>
          </cell>
          <cell r="DQ15">
            <v>22</v>
          </cell>
          <cell r="DR15">
            <v>13</v>
          </cell>
          <cell r="DS15">
            <v>50</v>
          </cell>
          <cell r="DT15">
            <v>59</v>
          </cell>
          <cell r="DU15">
            <v>495</v>
          </cell>
        </row>
        <row r="16">
          <cell r="B16">
            <v>122157</v>
          </cell>
          <cell r="C16" t="str">
            <v>旭市</v>
          </cell>
          <cell r="D16" t="str">
            <v>01</v>
          </cell>
          <cell r="E16" t="str">
            <v>01</v>
          </cell>
          <cell r="F16">
            <v>7</v>
          </cell>
          <cell r="G16">
            <v>46</v>
          </cell>
          <cell r="H16">
            <v>6</v>
          </cell>
          <cell r="I16">
            <v>3</v>
          </cell>
          <cell r="J16">
            <v>0</v>
          </cell>
          <cell r="K16">
            <v>4</v>
          </cell>
          <cell r="L16">
            <v>59</v>
          </cell>
          <cell r="M16">
            <v>11</v>
          </cell>
          <cell r="N16">
            <v>8</v>
          </cell>
          <cell r="O16">
            <v>3</v>
          </cell>
          <cell r="P16">
            <v>3</v>
          </cell>
          <cell r="Q16">
            <v>19</v>
          </cell>
          <cell r="R16">
            <v>0</v>
          </cell>
          <cell r="S16">
            <v>33</v>
          </cell>
          <cell r="T16">
            <v>0</v>
          </cell>
          <cell r="U16">
            <v>103</v>
          </cell>
          <cell r="V16">
            <v>29</v>
          </cell>
          <cell r="W16">
            <v>4</v>
          </cell>
          <cell r="X16">
            <v>39</v>
          </cell>
          <cell r="Y16">
            <v>0</v>
          </cell>
          <cell r="Z16">
            <v>103</v>
          </cell>
          <cell r="AA16">
            <v>0</v>
          </cell>
          <cell r="AB16">
            <v>2</v>
          </cell>
          <cell r="AC16">
            <v>4</v>
          </cell>
          <cell r="AD16">
            <v>0</v>
          </cell>
          <cell r="AE16">
            <v>152</v>
          </cell>
          <cell r="AF16">
            <v>3</v>
          </cell>
          <cell r="AG16">
            <v>26</v>
          </cell>
          <cell r="AH16">
            <v>0</v>
          </cell>
          <cell r="AI16">
            <v>0</v>
          </cell>
          <cell r="AJ16">
            <v>0</v>
          </cell>
          <cell r="AK16">
            <v>0</v>
          </cell>
          <cell r="AL16">
            <v>0</v>
          </cell>
          <cell r="AM16">
            <v>29</v>
          </cell>
          <cell r="AN16">
            <v>2</v>
          </cell>
          <cell r="AO16" t="str">
            <v>02</v>
          </cell>
          <cell r="AP16" t="str">
            <v>01</v>
          </cell>
          <cell r="AQ16">
            <v>3</v>
          </cell>
          <cell r="AR16">
            <v>0</v>
          </cell>
          <cell r="AS16">
            <v>0</v>
          </cell>
          <cell r="AT16">
            <v>0</v>
          </cell>
          <cell r="AU16">
            <v>0</v>
          </cell>
          <cell r="AV16">
            <v>3</v>
          </cell>
          <cell r="AW16">
            <v>7</v>
          </cell>
          <cell r="AX16">
            <v>41</v>
          </cell>
          <cell r="AY16">
            <v>1</v>
          </cell>
          <cell r="AZ16">
            <v>0</v>
          </cell>
          <cell r="BA16">
            <v>0</v>
          </cell>
          <cell r="BB16">
            <v>1</v>
          </cell>
          <cell r="BC16">
            <v>27</v>
          </cell>
          <cell r="BD16">
            <v>0</v>
          </cell>
          <cell r="BE16">
            <v>27</v>
          </cell>
          <cell r="BF16">
            <v>0</v>
          </cell>
          <cell r="BG16">
            <v>0</v>
          </cell>
          <cell r="BH16">
            <v>0</v>
          </cell>
          <cell r="BI16">
            <v>1</v>
          </cell>
          <cell r="BJ16">
            <v>0</v>
          </cell>
          <cell r="BK16">
            <v>0</v>
          </cell>
          <cell r="BL16">
            <v>1</v>
          </cell>
          <cell r="BM16">
            <v>28</v>
          </cell>
          <cell r="BN16">
            <v>4</v>
          </cell>
          <cell r="BO16">
            <v>0</v>
          </cell>
          <cell r="BP16">
            <v>0</v>
          </cell>
          <cell r="BQ16">
            <v>4</v>
          </cell>
          <cell r="BR16">
            <v>7</v>
          </cell>
          <cell r="BS16">
            <v>11</v>
          </cell>
          <cell r="BT16">
            <v>21</v>
          </cell>
          <cell r="BU16">
            <v>4</v>
          </cell>
          <cell r="BV16">
            <v>0</v>
          </cell>
          <cell r="BW16">
            <v>25</v>
          </cell>
          <cell r="BX16">
            <v>5</v>
          </cell>
          <cell r="BY16">
            <v>7</v>
          </cell>
          <cell r="BZ16">
            <v>2</v>
          </cell>
          <cell r="CA16">
            <v>9</v>
          </cell>
          <cell r="CB16">
            <v>0</v>
          </cell>
          <cell r="CC16">
            <v>0</v>
          </cell>
          <cell r="CD16">
            <v>39</v>
          </cell>
          <cell r="CE16" t="str">
            <v>03</v>
          </cell>
          <cell r="CF16" t="str">
            <v>01</v>
          </cell>
          <cell r="CG16">
            <v>411</v>
          </cell>
          <cell r="CH16">
            <v>22</v>
          </cell>
          <cell r="CI16">
            <v>0</v>
          </cell>
          <cell r="CJ16">
            <v>22</v>
          </cell>
          <cell r="CK16">
            <v>9</v>
          </cell>
          <cell r="CL16">
            <v>1</v>
          </cell>
          <cell r="CM16">
            <v>9</v>
          </cell>
          <cell r="CN16">
            <v>6</v>
          </cell>
          <cell r="CO16">
            <v>25</v>
          </cell>
          <cell r="CP16">
            <v>5</v>
          </cell>
          <cell r="CQ16">
            <v>5</v>
          </cell>
          <cell r="CR16">
            <v>4</v>
          </cell>
          <cell r="CS16">
            <v>14</v>
          </cell>
          <cell r="CT16">
            <v>61</v>
          </cell>
          <cell r="CU16">
            <v>0</v>
          </cell>
          <cell r="CV16">
            <v>0</v>
          </cell>
          <cell r="CW16">
            <v>0</v>
          </cell>
          <cell r="CX16">
            <v>0</v>
          </cell>
          <cell r="CY16">
            <v>0</v>
          </cell>
          <cell r="CZ16">
            <v>0</v>
          </cell>
          <cell r="DA16">
            <v>0</v>
          </cell>
          <cell r="DB16">
            <v>0</v>
          </cell>
          <cell r="DC16">
            <v>0</v>
          </cell>
          <cell r="DD16">
            <v>0</v>
          </cell>
          <cell r="DE16">
            <v>0</v>
          </cell>
          <cell r="DF16">
            <v>61</v>
          </cell>
          <cell r="DG16">
            <v>0</v>
          </cell>
          <cell r="DH16">
            <v>120</v>
          </cell>
          <cell r="DI16">
            <v>181</v>
          </cell>
          <cell r="DJ16">
            <v>592</v>
          </cell>
          <cell r="DK16">
            <v>2</v>
          </cell>
          <cell r="DL16">
            <v>11</v>
          </cell>
          <cell r="DM16">
            <v>6</v>
          </cell>
          <cell r="DN16">
            <v>0</v>
          </cell>
          <cell r="DO16">
            <v>16</v>
          </cell>
          <cell r="DP16">
            <v>0</v>
          </cell>
          <cell r="DQ16">
            <v>14</v>
          </cell>
          <cell r="DR16">
            <v>4</v>
          </cell>
          <cell r="DS16">
            <v>34</v>
          </cell>
          <cell r="DT16">
            <v>53</v>
          </cell>
          <cell r="DU16">
            <v>645</v>
          </cell>
        </row>
        <row r="17">
          <cell r="B17">
            <v>122165</v>
          </cell>
          <cell r="C17" t="str">
            <v>習志野市</v>
          </cell>
          <cell r="D17" t="str">
            <v>01</v>
          </cell>
          <cell r="E17" t="str">
            <v>01</v>
          </cell>
          <cell r="F17">
            <v>10</v>
          </cell>
          <cell r="G17">
            <v>55</v>
          </cell>
          <cell r="H17">
            <v>7</v>
          </cell>
          <cell r="I17">
            <v>13</v>
          </cell>
          <cell r="J17">
            <v>2</v>
          </cell>
          <cell r="K17">
            <v>8</v>
          </cell>
          <cell r="L17">
            <v>85</v>
          </cell>
          <cell r="M17">
            <v>7</v>
          </cell>
          <cell r="N17">
            <v>30</v>
          </cell>
          <cell r="O17">
            <v>8</v>
          </cell>
          <cell r="P17">
            <v>8</v>
          </cell>
          <cell r="Q17">
            <v>22</v>
          </cell>
          <cell r="R17">
            <v>0</v>
          </cell>
          <cell r="S17">
            <v>68</v>
          </cell>
          <cell r="T17">
            <v>0</v>
          </cell>
          <cell r="U17">
            <v>160</v>
          </cell>
          <cell r="V17">
            <v>56</v>
          </cell>
          <cell r="W17">
            <v>22</v>
          </cell>
          <cell r="X17">
            <v>114</v>
          </cell>
          <cell r="Y17">
            <v>0</v>
          </cell>
          <cell r="Z17">
            <v>111</v>
          </cell>
          <cell r="AA17">
            <v>0</v>
          </cell>
          <cell r="AB17">
            <v>33</v>
          </cell>
          <cell r="AC17">
            <v>3</v>
          </cell>
          <cell r="AD17">
            <v>0</v>
          </cell>
          <cell r="AE17">
            <v>283</v>
          </cell>
          <cell r="AF17">
            <v>53</v>
          </cell>
          <cell r="AG17">
            <v>0</v>
          </cell>
          <cell r="AH17">
            <v>0</v>
          </cell>
          <cell r="AI17">
            <v>0</v>
          </cell>
          <cell r="AJ17">
            <v>0</v>
          </cell>
          <cell r="AK17">
            <v>0</v>
          </cell>
          <cell r="AL17">
            <v>0</v>
          </cell>
          <cell r="AM17">
            <v>53</v>
          </cell>
          <cell r="AN17">
            <v>5</v>
          </cell>
          <cell r="AO17" t="str">
            <v>02</v>
          </cell>
          <cell r="AP17" t="str">
            <v>01</v>
          </cell>
          <cell r="AQ17">
            <v>16</v>
          </cell>
          <cell r="AR17">
            <v>10</v>
          </cell>
          <cell r="AS17">
            <v>3</v>
          </cell>
          <cell r="AT17">
            <v>0</v>
          </cell>
          <cell r="AU17">
            <v>0</v>
          </cell>
          <cell r="AV17">
            <v>29</v>
          </cell>
          <cell r="AW17">
            <v>6</v>
          </cell>
          <cell r="AX17">
            <v>93</v>
          </cell>
          <cell r="AY17">
            <v>0</v>
          </cell>
          <cell r="AZ17">
            <v>0</v>
          </cell>
          <cell r="BA17">
            <v>0</v>
          </cell>
          <cell r="BB17">
            <v>0</v>
          </cell>
          <cell r="BC17">
            <v>6</v>
          </cell>
          <cell r="BD17">
            <v>0</v>
          </cell>
          <cell r="BE17">
            <v>6</v>
          </cell>
          <cell r="BF17">
            <v>0</v>
          </cell>
          <cell r="BG17">
            <v>0</v>
          </cell>
          <cell r="BH17">
            <v>0</v>
          </cell>
          <cell r="BI17">
            <v>0</v>
          </cell>
          <cell r="BJ17">
            <v>0</v>
          </cell>
          <cell r="BK17">
            <v>0</v>
          </cell>
          <cell r="BL17">
            <v>0</v>
          </cell>
          <cell r="BM17">
            <v>6</v>
          </cell>
          <cell r="BN17">
            <v>4</v>
          </cell>
          <cell r="BO17">
            <v>0</v>
          </cell>
          <cell r="BP17">
            <v>0</v>
          </cell>
          <cell r="BQ17">
            <v>4</v>
          </cell>
          <cell r="BR17">
            <v>5</v>
          </cell>
          <cell r="BS17">
            <v>9</v>
          </cell>
          <cell r="BT17">
            <v>13</v>
          </cell>
          <cell r="BU17">
            <v>6</v>
          </cell>
          <cell r="BV17">
            <v>0</v>
          </cell>
          <cell r="BW17">
            <v>19</v>
          </cell>
          <cell r="BX17">
            <v>44</v>
          </cell>
          <cell r="BY17">
            <v>41</v>
          </cell>
          <cell r="BZ17">
            <v>14</v>
          </cell>
          <cell r="CA17">
            <v>55</v>
          </cell>
          <cell r="CB17">
            <v>0</v>
          </cell>
          <cell r="CC17">
            <v>0</v>
          </cell>
          <cell r="CD17">
            <v>118</v>
          </cell>
          <cell r="CE17" t="str">
            <v>03</v>
          </cell>
          <cell r="CF17" t="str">
            <v>01</v>
          </cell>
          <cell r="CG17">
            <v>735</v>
          </cell>
          <cell r="CH17">
            <v>42</v>
          </cell>
          <cell r="CI17">
            <v>9</v>
          </cell>
          <cell r="CJ17">
            <v>51</v>
          </cell>
          <cell r="CK17">
            <v>15</v>
          </cell>
          <cell r="CL17">
            <v>3</v>
          </cell>
          <cell r="CM17">
            <v>6</v>
          </cell>
          <cell r="CN17">
            <v>13</v>
          </cell>
          <cell r="CO17">
            <v>37</v>
          </cell>
          <cell r="CP17">
            <v>7</v>
          </cell>
          <cell r="CQ17">
            <v>5</v>
          </cell>
          <cell r="CR17">
            <v>0</v>
          </cell>
          <cell r="CS17">
            <v>12</v>
          </cell>
          <cell r="CT17">
            <v>100</v>
          </cell>
          <cell r="CU17">
            <v>20</v>
          </cell>
          <cell r="CV17">
            <v>6</v>
          </cell>
          <cell r="CW17">
            <v>0</v>
          </cell>
          <cell r="CX17">
            <v>26</v>
          </cell>
          <cell r="CY17">
            <v>66</v>
          </cell>
          <cell r="CZ17">
            <v>0</v>
          </cell>
          <cell r="DA17">
            <v>0</v>
          </cell>
          <cell r="DB17">
            <v>139</v>
          </cell>
          <cell r="DC17">
            <v>0</v>
          </cell>
          <cell r="DD17">
            <v>205</v>
          </cell>
          <cell r="DE17">
            <v>231</v>
          </cell>
          <cell r="DF17">
            <v>331</v>
          </cell>
          <cell r="DG17">
            <v>0</v>
          </cell>
          <cell r="DH17">
            <v>207</v>
          </cell>
          <cell r="DI17">
            <v>538</v>
          </cell>
          <cell r="DJ17">
            <v>1273</v>
          </cell>
          <cell r="DK17">
            <v>0</v>
          </cell>
          <cell r="DL17">
            <v>29</v>
          </cell>
          <cell r="DM17">
            <v>30</v>
          </cell>
          <cell r="DN17">
            <v>0</v>
          </cell>
          <cell r="DO17">
            <v>17</v>
          </cell>
          <cell r="DP17">
            <v>0</v>
          </cell>
          <cell r="DQ17">
            <v>21</v>
          </cell>
          <cell r="DR17">
            <v>71</v>
          </cell>
          <cell r="DS17">
            <v>109</v>
          </cell>
          <cell r="DT17">
            <v>168</v>
          </cell>
          <cell r="DU17">
            <v>1441</v>
          </cell>
        </row>
        <row r="18">
          <cell r="B18">
            <v>122173</v>
          </cell>
          <cell r="C18" t="str">
            <v>柏市</v>
          </cell>
          <cell r="D18" t="str">
            <v>01</v>
          </cell>
          <cell r="E18" t="str">
            <v>01</v>
          </cell>
          <cell r="F18">
            <v>17</v>
          </cell>
          <cell r="G18">
            <v>124</v>
          </cell>
          <cell r="H18">
            <v>16</v>
          </cell>
          <cell r="I18">
            <v>23</v>
          </cell>
          <cell r="J18">
            <v>0</v>
          </cell>
          <cell r="K18">
            <v>15</v>
          </cell>
          <cell r="L18">
            <v>178</v>
          </cell>
          <cell r="M18">
            <v>19</v>
          </cell>
          <cell r="N18">
            <v>34</v>
          </cell>
          <cell r="O18">
            <v>13</v>
          </cell>
          <cell r="P18">
            <v>16</v>
          </cell>
          <cell r="Q18">
            <v>103</v>
          </cell>
          <cell r="R18">
            <v>29</v>
          </cell>
          <cell r="S18">
            <v>195</v>
          </cell>
          <cell r="T18">
            <v>1</v>
          </cell>
          <cell r="U18">
            <v>393</v>
          </cell>
          <cell r="V18">
            <v>120</v>
          </cell>
          <cell r="W18">
            <v>133</v>
          </cell>
          <cell r="X18">
            <v>151</v>
          </cell>
          <cell r="Y18">
            <v>0</v>
          </cell>
          <cell r="Z18">
            <v>391</v>
          </cell>
          <cell r="AA18">
            <v>0</v>
          </cell>
          <cell r="AB18">
            <v>42</v>
          </cell>
          <cell r="AC18">
            <v>8</v>
          </cell>
          <cell r="AD18">
            <v>0</v>
          </cell>
          <cell r="AE18">
            <v>725</v>
          </cell>
          <cell r="AF18">
            <v>23</v>
          </cell>
          <cell r="AG18">
            <v>62</v>
          </cell>
          <cell r="AH18">
            <v>92</v>
          </cell>
          <cell r="AI18">
            <v>0</v>
          </cell>
          <cell r="AJ18">
            <v>0</v>
          </cell>
          <cell r="AK18">
            <v>0</v>
          </cell>
          <cell r="AL18">
            <v>0</v>
          </cell>
          <cell r="AM18">
            <v>177</v>
          </cell>
          <cell r="AN18">
            <v>10</v>
          </cell>
          <cell r="AO18" t="str">
            <v>02</v>
          </cell>
          <cell r="AP18" t="str">
            <v>01</v>
          </cell>
          <cell r="AQ18">
            <v>25</v>
          </cell>
          <cell r="AR18">
            <v>50</v>
          </cell>
          <cell r="AS18">
            <v>9</v>
          </cell>
          <cell r="AT18">
            <v>0</v>
          </cell>
          <cell r="AU18">
            <v>0</v>
          </cell>
          <cell r="AV18">
            <v>84</v>
          </cell>
          <cell r="AW18">
            <v>8</v>
          </cell>
          <cell r="AX18">
            <v>279</v>
          </cell>
          <cell r="AY18">
            <v>4</v>
          </cell>
          <cell r="AZ18">
            <v>0</v>
          </cell>
          <cell r="BA18">
            <v>0</v>
          </cell>
          <cell r="BB18">
            <v>4</v>
          </cell>
          <cell r="BC18">
            <v>21</v>
          </cell>
          <cell r="BD18">
            <v>0</v>
          </cell>
          <cell r="BE18">
            <v>21</v>
          </cell>
          <cell r="BF18">
            <v>0</v>
          </cell>
          <cell r="BG18">
            <v>0</v>
          </cell>
          <cell r="BH18">
            <v>0</v>
          </cell>
          <cell r="BI18">
            <v>0</v>
          </cell>
          <cell r="BJ18">
            <v>0</v>
          </cell>
          <cell r="BK18">
            <v>0</v>
          </cell>
          <cell r="BL18">
            <v>0</v>
          </cell>
          <cell r="BM18">
            <v>21</v>
          </cell>
          <cell r="BN18">
            <v>4</v>
          </cell>
          <cell r="BO18">
            <v>0</v>
          </cell>
          <cell r="BP18">
            <v>0</v>
          </cell>
          <cell r="BQ18">
            <v>4</v>
          </cell>
          <cell r="BR18">
            <v>6</v>
          </cell>
          <cell r="BS18">
            <v>10</v>
          </cell>
          <cell r="BT18">
            <v>86</v>
          </cell>
          <cell r="BU18">
            <v>9</v>
          </cell>
          <cell r="BV18">
            <v>0</v>
          </cell>
          <cell r="BW18">
            <v>95</v>
          </cell>
          <cell r="BX18">
            <v>51</v>
          </cell>
          <cell r="BY18">
            <v>86</v>
          </cell>
          <cell r="BZ18">
            <v>26</v>
          </cell>
          <cell r="CA18">
            <v>112</v>
          </cell>
          <cell r="CB18">
            <v>0</v>
          </cell>
          <cell r="CC18">
            <v>0</v>
          </cell>
          <cell r="CD18">
            <v>258</v>
          </cell>
          <cell r="CE18" t="str">
            <v>03</v>
          </cell>
          <cell r="CF18" t="str">
            <v>01</v>
          </cell>
          <cell r="CG18">
            <v>1827</v>
          </cell>
          <cell r="CH18">
            <v>104</v>
          </cell>
          <cell r="CI18">
            <v>9</v>
          </cell>
          <cell r="CJ18">
            <v>113</v>
          </cell>
          <cell r="CK18">
            <v>19</v>
          </cell>
          <cell r="CL18">
            <v>5</v>
          </cell>
          <cell r="CM18">
            <v>6</v>
          </cell>
          <cell r="CN18">
            <v>21</v>
          </cell>
          <cell r="CO18">
            <v>51</v>
          </cell>
          <cell r="CP18">
            <v>17</v>
          </cell>
          <cell r="CQ18">
            <v>3</v>
          </cell>
          <cell r="CR18">
            <v>0</v>
          </cell>
          <cell r="CS18">
            <v>20</v>
          </cell>
          <cell r="CT18">
            <v>184</v>
          </cell>
          <cell r="CU18">
            <v>17</v>
          </cell>
          <cell r="CV18">
            <v>10</v>
          </cell>
          <cell r="CW18">
            <v>0</v>
          </cell>
          <cell r="CX18">
            <v>27</v>
          </cell>
          <cell r="CY18">
            <v>69</v>
          </cell>
          <cell r="CZ18">
            <v>0</v>
          </cell>
          <cell r="DA18">
            <v>0</v>
          </cell>
          <cell r="DB18">
            <v>0</v>
          </cell>
          <cell r="DC18">
            <v>0</v>
          </cell>
          <cell r="DD18">
            <v>69</v>
          </cell>
          <cell r="DE18">
            <v>96</v>
          </cell>
          <cell r="DF18">
            <v>280</v>
          </cell>
          <cell r="DG18">
            <v>0</v>
          </cell>
          <cell r="DH18">
            <v>461</v>
          </cell>
          <cell r="DI18">
            <v>741</v>
          </cell>
          <cell r="DJ18">
            <v>2568</v>
          </cell>
          <cell r="DK18">
            <v>2</v>
          </cell>
          <cell r="DL18">
            <v>66</v>
          </cell>
          <cell r="DM18">
            <v>47</v>
          </cell>
          <cell r="DN18">
            <v>0</v>
          </cell>
          <cell r="DO18">
            <v>46</v>
          </cell>
          <cell r="DP18">
            <v>0</v>
          </cell>
          <cell r="DQ18">
            <v>40</v>
          </cell>
          <cell r="DR18">
            <v>17</v>
          </cell>
          <cell r="DS18">
            <v>103</v>
          </cell>
          <cell r="DT18">
            <v>218</v>
          </cell>
          <cell r="DU18">
            <v>2786</v>
          </cell>
        </row>
        <row r="19">
          <cell r="B19">
            <v>122181</v>
          </cell>
          <cell r="C19" t="str">
            <v>勝浦市</v>
          </cell>
          <cell r="D19" t="str">
            <v>01</v>
          </cell>
          <cell r="E19" t="str">
            <v>01</v>
          </cell>
          <cell r="F19">
            <v>4</v>
          </cell>
          <cell r="G19">
            <v>20</v>
          </cell>
          <cell r="H19">
            <v>4</v>
          </cell>
          <cell r="I19">
            <v>2</v>
          </cell>
          <cell r="J19">
            <v>0</v>
          </cell>
          <cell r="K19">
            <v>1</v>
          </cell>
          <cell r="L19">
            <v>27</v>
          </cell>
          <cell r="M19">
            <v>7</v>
          </cell>
          <cell r="N19">
            <v>1</v>
          </cell>
          <cell r="O19">
            <v>5</v>
          </cell>
          <cell r="P19">
            <v>2</v>
          </cell>
          <cell r="Q19">
            <v>5</v>
          </cell>
          <cell r="R19">
            <v>0</v>
          </cell>
          <cell r="S19">
            <v>13</v>
          </cell>
          <cell r="T19">
            <v>0</v>
          </cell>
          <cell r="U19">
            <v>47</v>
          </cell>
          <cell r="V19">
            <v>14</v>
          </cell>
          <cell r="W19">
            <v>1</v>
          </cell>
          <cell r="X19">
            <v>17</v>
          </cell>
          <cell r="Y19">
            <v>0</v>
          </cell>
          <cell r="Z19">
            <v>41</v>
          </cell>
          <cell r="AA19">
            <v>0</v>
          </cell>
          <cell r="AB19">
            <v>2</v>
          </cell>
          <cell r="AC19">
            <v>1</v>
          </cell>
          <cell r="AD19">
            <v>0</v>
          </cell>
          <cell r="AE19">
            <v>62</v>
          </cell>
          <cell r="AF19">
            <v>9</v>
          </cell>
          <cell r="AG19">
            <v>0</v>
          </cell>
          <cell r="AH19">
            <v>0</v>
          </cell>
          <cell r="AI19">
            <v>0</v>
          </cell>
          <cell r="AJ19">
            <v>0</v>
          </cell>
          <cell r="AK19">
            <v>0</v>
          </cell>
          <cell r="AL19">
            <v>0</v>
          </cell>
          <cell r="AM19">
            <v>9</v>
          </cell>
          <cell r="AN19">
            <v>0</v>
          </cell>
          <cell r="AO19" t="str">
            <v>02</v>
          </cell>
          <cell r="AP19" t="str">
            <v>01</v>
          </cell>
          <cell r="AQ19">
            <v>4</v>
          </cell>
          <cell r="AR19">
            <v>0</v>
          </cell>
          <cell r="AS19">
            <v>9</v>
          </cell>
          <cell r="AT19">
            <v>0</v>
          </cell>
          <cell r="AU19">
            <v>0</v>
          </cell>
          <cell r="AV19">
            <v>13</v>
          </cell>
          <cell r="AW19">
            <v>5</v>
          </cell>
          <cell r="AX19">
            <v>27</v>
          </cell>
          <cell r="AY19">
            <v>0</v>
          </cell>
          <cell r="AZ19">
            <v>0</v>
          </cell>
          <cell r="BA19">
            <v>0</v>
          </cell>
          <cell r="BB19">
            <v>0</v>
          </cell>
          <cell r="BC19">
            <v>9</v>
          </cell>
          <cell r="BD19">
            <v>0</v>
          </cell>
          <cell r="BE19">
            <v>9</v>
          </cell>
          <cell r="BF19">
            <v>0</v>
          </cell>
          <cell r="BG19">
            <v>0</v>
          </cell>
          <cell r="BH19">
            <v>0</v>
          </cell>
          <cell r="BI19">
            <v>4</v>
          </cell>
          <cell r="BJ19">
            <v>1</v>
          </cell>
          <cell r="BK19">
            <v>0</v>
          </cell>
          <cell r="BL19">
            <v>5</v>
          </cell>
          <cell r="BM19">
            <v>14</v>
          </cell>
          <cell r="BN19">
            <v>4</v>
          </cell>
          <cell r="BO19">
            <v>0</v>
          </cell>
          <cell r="BP19">
            <v>0</v>
          </cell>
          <cell r="BQ19">
            <v>4</v>
          </cell>
          <cell r="BR19">
            <v>6</v>
          </cell>
          <cell r="BS19">
            <v>10</v>
          </cell>
          <cell r="BT19">
            <v>10</v>
          </cell>
          <cell r="BU19">
            <v>0</v>
          </cell>
          <cell r="BV19">
            <v>0</v>
          </cell>
          <cell r="BW19">
            <v>10</v>
          </cell>
          <cell r="BX19">
            <v>2</v>
          </cell>
          <cell r="BY19">
            <v>2</v>
          </cell>
          <cell r="BZ19">
            <v>0</v>
          </cell>
          <cell r="CA19">
            <v>2</v>
          </cell>
          <cell r="CB19">
            <v>0</v>
          </cell>
          <cell r="CC19">
            <v>0</v>
          </cell>
          <cell r="CD19">
            <v>14</v>
          </cell>
          <cell r="CE19" t="str">
            <v>03</v>
          </cell>
          <cell r="CF19" t="str">
            <v>01</v>
          </cell>
          <cell r="CG19">
            <v>192</v>
          </cell>
          <cell r="CH19">
            <v>5</v>
          </cell>
          <cell r="CI19">
            <v>0</v>
          </cell>
          <cell r="CJ19">
            <v>5</v>
          </cell>
          <cell r="CK19">
            <v>5</v>
          </cell>
          <cell r="CL19">
            <v>0</v>
          </cell>
          <cell r="CM19">
            <v>0</v>
          </cell>
          <cell r="CN19">
            <v>10</v>
          </cell>
          <cell r="CO19">
            <v>15</v>
          </cell>
          <cell r="CP19">
            <v>0</v>
          </cell>
          <cell r="CQ19">
            <v>2</v>
          </cell>
          <cell r="CR19">
            <v>0</v>
          </cell>
          <cell r="CS19">
            <v>2</v>
          </cell>
          <cell r="CT19">
            <v>22</v>
          </cell>
          <cell r="CU19">
            <v>0</v>
          </cell>
          <cell r="CV19">
            <v>0</v>
          </cell>
          <cell r="CW19">
            <v>0</v>
          </cell>
          <cell r="CX19">
            <v>0</v>
          </cell>
          <cell r="CY19">
            <v>0</v>
          </cell>
          <cell r="CZ19">
            <v>0</v>
          </cell>
          <cell r="DA19">
            <v>0</v>
          </cell>
          <cell r="DB19">
            <v>0</v>
          </cell>
          <cell r="DC19">
            <v>0</v>
          </cell>
          <cell r="DD19">
            <v>0</v>
          </cell>
          <cell r="DE19">
            <v>0</v>
          </cell>
          <cell r="DF19">
            <v>22</v>
          </cell>
          <cell r="DG19">
            <v>0</v>
          </cell>
          <cell r="DH19">
            <v>0</v>
          </cell>
          <cell r="DI19">
            <v>22</v>
          </cell>
          <cell r="DJ19">
            <v>214</v>
          </cell>
          <cell r="DK19">
            <v>3</v>
          </cell>
          <cell r="DL19">
            <v>9</v>
          </cell>
          <cell r="DM19">
            <v>0</v>
          </cell>
          <cell r="DN19">
            <v>0</v>
          </cell>
          <cell r="DO19">
            <v>5</v>
          </cell>
          <cell r="DP19">
            <v>0</v>
          </cell>
          <cell r="DQ19">
            <v>8</v>
          </cell>
          <cell r="DR19">
            <v>1</v>
          </cell>
          <cell r="DS19">
            <v>14</v>
          </cell>
          <cell r="DT19">
            <v>26</v>
          </cell>
          <cell r="DU19">
            <v>240</v>
          </cell>
        </row>
        <row r="20">
          <cell r="B20">
            <v>122190</v>
          </cell>
          <cell r="C20" t="str">
            <v>市原市</v>
          </cell>
          <cell r="D20" t="str">
            <v>01</v>
          </cell>
          <cell r="E20" t="str">
            <v>01</v>
          </cell>
          <cell r="F20">
            <v>14</v>
          </cell>
          <cell r="G20">
            <v>87</v>
          </cell>
          <cell r="H20">
            <v>12</v>
          </cell>
          <cell r="I20">
            <v>9</v>
          </cell>
          <cell r="J20">
            <v>7</v>
          </cell>
          <cell r="K20">
            <v>14</v>
          </cell>
          <cell r="L20">
            <v>129</v>
          </cell>
          <cell r="M20">
            <v>60</v>
          </cell>
          <cell r="N20">
            <v>37</v>
          </cell>
          <cell r="O20">
            <v>14</v>
          </cell>
          <cell r="P20">
            <v>12</v>
          </cell>
          <cell r="Q20">
            <v>120</v>
          </cell>
          <cell r="R20">
            <v>0</v>
          </cell>
          <cell r="S20">
            <v>183</v>
          </cell>
          <cell r="T20">
            <v>0</v>
          </cell>
          <cell r="U20">
            <v>372</v>
          </cell>
          <cell r="V20">
            <v>81</v>
          </cell>
          <cell r="W20">
            <v>72</v>
          </cell>
          <cell r="X20">
            <v>89</v>
          </cell>
          <cell r="Y20">
            <v>0</v>
          </cell>
          <cell r="Z20">
            <v>192</v>
          </cell>
          <cell r="AA20">
            <v>0</v>
          </cell>
          <cell r="AB20">
            <v>27</v>
          </cell>
          <cell r="AC20">
            <v>8</v>
          </cell>
          <cell r="AD20">
            <v>1</v>
          </cell>
          <cell r="AE20">
            <v>389</v>
          </cell>
          <cell r="AF20">
            <v>15</v>
          </cell>
          <cell r="AG20">
            <v>55</v>
          </cell>
          <cell r="AH20">
            <v>0</v>
          </cell>
          <cell r="AI20">
            <v>0</v>
          </cell>
          <cell r="AJ20">
            <v>0</v>
          </cell>
          <cell r="AK20">
            <v>0</v>
          </cell>
          <cell r="AL20">
            <v>2</v>
          </cell>
          <cell r="AM20">
            <v>72</v>
          </cell>
          <cell r="AN20">
            <v>12</v>
          </cell>
          <cell r="AO20" t="str">
            <v>02</v>
          </cell>
          <cell r="AP20" t="str">
            <v>01</v>
          </cell>
          <cell r="AQ20">
            <v>35</v>
          </cell>
          <cell r="AR20">
            <v>30</v>
          </cell>
          <cell r="AS20">
            <v>12</v>
          </cell>
          <cell r="AT20">
            <v>0</v>
          </cell>
          <cell r="AU20">
            <v>3</v>
          </cell>
          <cell r="AV20">
            <v>80</v>
          </cell>
          <cell r="AW20">
            <v>13</v>
          </cell>
          <cell r="AX20">
            <v>177</v>
          </cell>
          <cell r="AY20">
            <v>1</v>
          </cell>
          <cell r="AZ20">
            <v>0</v>
          </cell>
          <cell r="BA20">
            <v>0</v>
          </cell>
          <cell r="BB20">
            <v>1</v>
          </cell>
          <cell r="BC20">
            <v>40</v>
          </cell>
          <cell r="BD20">
            <v>5</v>
          </cell>
          <cell r="BE20">
            <v>45</v>
          </cell>
          <cell r="BF20">
            <v>2</v>
          </cell>
          <cell r="BG20">
            <v>0</v>
          </cell>
          <cell r="BH20">
            <v>2</v>
          </cell>
          <cell r="BI20">
            <v>0</v>
          </cell>
          <cell r="BJ20">
            <v>0</v>
          </cell>
          <cell r="BK20">
            <v>0</v>
          </cell>
          <cell r="BL20">
            <v>0</v>
          </cell>
          <cell r="BM20">
            <v>47</v>
          </cell>
          <cell r="BN20">
            <v>14</v>
          </cell>
          <cell r="BO20">
            <v>0</v>
          </cell>
          <cell r="BP20">
            <v>0</v>
          </cell>
          <cell r="BQ20">
            <v>14</v>
          </cell>
          <cell r="BR20">
            <v>19</v>
          </cell>
          <cell r="BS20">
            <v>33</v>
          </cell>
          <cell r="BT20">
            <v>97</v>
          </cell>
          <cell r="BU20">
            <v>3</v>
          </cell>
          <cell r="BV20">
            <v>0</v>
          </cell>
          <cell r="BW20">
            <v>100</v>
          </cell>
          <cell r="BX20">
            <v>53</v>
          </cell>
          <cell r="BY20">
            <v>59</v>
          </cell>
          <cell r="BZ20">
            <v>11</v>
          </cell>
          <cell r="CA20">
            <v>70</v>
          </cell>
          <cell r="CB20">
            <v>0</v>
          </cell>
          <cell r="CC20">
            <v>6</v>
          </cell>
          <cell r="CD20">
            <v>229</v>
          </cell>
          <cell r="CE20" t="str">
            <v>03</v>
          </cell>
          <cell r="CF20" t="str">
            <v>01</v>
          </cell>
          <cell r="CG20">
            <v>1343</v>
          </cell>
          <cell r="CH20">
            <v>52</v>
          </cell>
          <cell r="CI20">
            <v>11</v>
          </cell>
          <cell r="CJ20">
            <v>63</v>
          </cell>
          <cell r="CK20">
            <v>25</v>
          </cell>
          <cell r="CL20">
            <v>20</v>
          </cell>
          <cell r="CM20">
            <v>0</v>
          </cell>
          <cell r="CN20">
            <v>22</v>
          </cell>
          <cell r="CO20">
            <v>67</v>
          </cell>
          <cell r="CP20">
            <v>9</v>
          </cell>
          <cell r="CQ20">
            <v>14</v>
          </cell>
          <cell r="CR20">
            <v>0</v>
          </cell>
          <cell r="CS20">
            <v>23</v>
          </cell>
          <cell r="CT20">
            <v>153</v>
          </cell>
          <cell r="CU20">
            <v>0</v>
          </cell>
          <cell r="CV20">
            <v>0</v>
          </cell>
          <cell r="CW20">
            <v>0</v>
          </cell>
          <cell r="CX20">
            <v>0</v>
          </cell>
          <cell r="CY20">
            <v>0</v>
          </cell>
          <cell r="CZ20">
            <v>0</v>
          </cell>
          <cell r="DA20">
            <v>0</v>
          </cell>
          <cell r="DB20">
            <v>0</v>
          </cell>
          <cell r="DC20">
            <v>0</v>
          </cell>
          <cell r="DD20">
            <v>0</v>
          </cell>
          <cell r="DE20">
            <v>0</v>
          </cell>
          <cell r="DF20">
            <v>153</v>
          </cell>
          <cell r="DG20">
            <v>0</v>
          </cell>
          <cell r="DH20">
            <v>370</v>
          </cell>
          <cell r="DI20">
            <v>523</v>
          </cell>
          <cell r="DJ20">
            <v>1866</v>
          </cell>
          <cell r="DK20">
            <v>0</v>
          </cell>
          <cell r="DL20">
            <v>46</v>
          </cell>
          <cell r="DM20">
            <v>53</v>
          </cell>
          <cell r="DN20">
            <v>0</v>
          </cell>
          <cell r="DO20">
            <v>33</v>
          </cell>
          <cell r="DP20">
            <v>0</v>
          </cell>
          <cell r="DQ20">
            <v>30</v>
          </cell>
          <cell r="DR20">
            <v>10</v>
          </cell>
          <cell r="DS20">
            <v>73</v>
          </cell>
          <cell r="DT20">
            <v>172</v>
          </cell>
          <cell r="DU20">
            <v>2038</v>
          </cell>
        </row>
        <row r="21">
          <cell r="B21">
            <v>122203</v>
          </cell>
          <cell r="C21" t="str">
            <v>流山市</v>
          </cell>
          <cell r="D21" t="str">
            <v>01</v>
          </cell>
          <cell r="E21" t="str">
            <v>01</v>
          </cell>
          <cell r="F21">
            <v>10</v>
          </cell>
          <cell r="G21">
            <v>54</v>
          </cell>
          <cell r="H21">
            <v>8</v>
          </cell>
          <cell r="I21">
            <v>13</v>
          </cell>
          <cell r="J21">
            <v>0</v>
          </cell>
          <cell r="K21">
            <v>10</v>
          </cell>
          <cell r="L21">
            <v>85</v>
          </cell>
          <cell r="M21">
            <v>16</v>
          </cell>
          <cell r="N21">
            <v>15</v>
          </cell>
          <cell r="O21">
            <v>7</v>
          </cell>
          <cell r="P21">
            <v>5</v>
          </cell>
          <cell r="Q21">
            <v>32</v>
          </cell>
          <cell r="R21">
            <v>0</v>
          </cell>
          <cell r="S21">
            <v>59</v>
          </cell>
          <cell r="T21">
            <v>0</v>
          </cell>
          <cell r="U21">
            <v>160</v>
          </cell>
          <cell r="V21">
            <v>53</v>
          </cell>
          <cell r="W21">
            <v>88</v>
          </cell>
          <cell r="X21">
            <v>23</v>
          </cell>
          <cell r="Y21">
            <v>0</v>
          </cell>
          <cell r="Z21">
            <v>94</v>
          </cell>
          <cell r="AA21">
            <v>0</v>
          </cell>
          <cell r="AB21">
            <v>38</v>
          </cell>
          <cell r="AC21">
            <v>4</v>
          </cell>
          <cell r="AD21">
            <v>0</v>
          </cell>
          <cell r="AE21">
            <v>247</v>
          </cell>
          <cell r="AF21">
            <v>7</v>
          </cell>
          <cell r="AG21">
            <v>30</v>
          </cell>
          <cell r="AH21">
            <v>0</v>
          </cell>
          <cell r="AI21">
            <v>0</v>
          </cell>
          <cell r="AJ21">
            <v>0</v>
          </cell>
          <cell r="AK21">
            <v>0</v>
          </cell>
          <cell r="AL21">
            <v>0</v>
          </cell>
          <cell r="AM21">
            <v>37</v>
          </cell>
          <cell r="AN21">
            <v>3</v>
          </cell>
          <cell r="AO21" t="str">
            <v>02</v>
          </cell>
          <cell r="AP21" t="str">
            <v>01</v>
          </cell>
          <cell r="AQ21">
            <v>6</v>
          </cell>
          <cell r="AR21">
            <v>0</v>
          </cell>
          <cell r="AS21">
            <v>18</v>
          </cell>
          <cell r="AT21">
            <v>0</v>
          </cell>
          <cell r="AU21">
            <v>4</v>
          </cell>
          <cell r="AV21">
            <v>28</v>
          </cell>
          <cell r="AW21">
            <v>22</v>
          </cell>
          <cell r="AX21">
            <v>90</v>
          </cell>
          <cell r="AY21">
            <v>0</v>
          </cell>
          <cell r="AZ21">
            <v>0</v>
          </cell>
          <cell r="BA21">
            <v>0</v>
          </cell>
          <cell r="BB21">
            <v>0</v>
          </cell>
          <cell r="BC21">
            <v>9</v>
          </cell>
          <cell r="BD21">
            <v>0</v>
          </cell>
          <cell r="BE21">
            <v>9</v>
          </cell>
          <cell r="BF21">
            <v>0</v>
          </cell>
          <cell r="BG21">
            <v>0</v>
          </cell>
          <cell r="BH21">
            <v>0</v>
          </cell>
          <cell r="BI21">
            <v>0</v>
          </cell>
          <cell r="BJ21">
            <v>0</v>
          </cell>
          <cell r="BK21">
            <v>0</v>
          </cell>
          <cell r="BL21">
            <v>0</v>
          </cell>
          <cell r="BM21">
            <v>9</v>
          </cell>
          <cell r="BN21">
            <v>9</v>
          </cell>
          <cell r="BO21">
            <v>0</v>
          </cell>
          <cell r="BP21">
            <v>0</v>
          </cell>
          <cell r="BQ21">
            <v>9</v>
          </cell>
          <cell r="BR21">
            <v>4</v>
          </cell>
          <cell r="BS21">
            <v>13</v>
          </cell>
          <cell r="BT21">
            <v>40</v>
          </cell>
          <cell r="BU21">
            <v>2</v>
          </cell>
          <cell r="BV21">
            <v>0</v>
          </cell>
          <cell r="BW21">
            <v>42</v>
          </cell>
          <cell r="BX21">
            <v>20</v>
          </cell>
          <cell r="BY21">
            <v>35</v>
          </cell>
          <cell r="BZ21">
            <v>11</v>
          </cell>
          <cell r="CA21">
            <v>46</v>
          </cell>
          <cell r="CB21">
            <v>0</v>
          </cell>
          <cell r="CC21">
            <v>0</v>
          </cell>
          <cell r="CD21">
            <v>108</v>
          </cell>
          <cell r="CE21" t="str">
            <v>03</v>
          </cell>
          <cell r="CF21" t="str">
            <v>01</v>
          </cell>
          <cell r="CG21">
            <v>690</v>
          </cell>
          <cell r="CH21">
            <v>50</v>
          </cell>
          <cell r="CI21">
            <v>0</v>
          </cell>
          <cell r="CJ21">
            <v>50</v>
          </cell>
          <cell r="CK21">
            <v>9</v>
          </cell>
          <cell r="CL21">
            <v>7</v>
          </cell>
          <cell r="CM21">
            <v>7</v>
          </cell>
          <cell r="CN21">
            <v>19</v>
          </cell>
          <cell r="CO21">
            <v>42</v>
          </cell>
          <cell r="CP21">
            <v>9</v>
          </cell>
          <cell r="CQ21">
            <v>0</v>
          </cell>
          <cell r="CR21">
            <v>7</v>
          </cell>
          <cell r="CS21">
            <v>16</v>
          </cell>
          <cell r="CT21">
            <v>108</v>
          </cell>
          <cell r="CU21">
            <v>20</v>
          </cell>
          <cell r="CV21">
            <v>0</v>
          </cell>
          <cell r="CW21">
            <v>0</v>
          </cell>
          <cell r="CX21">
            <v>20</v>
          </cell>
          <cell r="CY21">
            <v>0</v>
          </cell>
          <cell r="CZ21">
            <v>0</v>
          </cell>
          <cell r="DA21">
            <v>0</v>
          </cell>
          <cell r="DB21">
            <v>4</v>
          </cell>
          <cell r="DC21">
            <v>0</v>
          </cell>
          <cell r="DD21">
            <v>4</v>
          </cell>
          <cell r="DE21">
            <v>24</v>
          </cell>
          <cell r="DF21">
            <v>132</v>
          </cell>
          <cell r="DG21">
            <v>0</v>
          </cell>
          <cell r="DH21">
            <v>206</v>
          </cell>
          <cell r="DI21">
            <v>338</v>
          </cell>
          <cell r="DJ21">
            <v>1028</v>
          </cell>
          <cell r="DK21">
            <v>0</v>
          </cell>
          <cell r="DL21">
            <v>17</v>
          </cell>
          <cell r="DM21">
            <v>16</v>
          </cell>
          <cell r="DN21">
            <v>0</v>
          </cell>
          <cell r="DO21">
            <v>20</v>
          </cell>
          <cell r="DP21">
            <v>0</v>
          </cell>
          <cell r="DQ21">
            <v>28</v>
          </cell>
          <cell r="DR21">
            <v>8</v>
          </cell>
          <cell r="DS21">
            <v>56</v>
          </cell>
          <cell r="DT21">
            <v>89</v>
          </cell>
          <cell r="DU21">
            <v>1117</v>
          </cell>
        </row>
        <row r="22">
          <cell r="B22">
            <v>122211</v>
          </cell>
          <cell r="C22" t="str">
            <v>八千代市</v>
          </cell>
          <cell r="D22" t="str">
            <v>01</v>
          </cell>
          <cell r="E22" t="str">
            <v>01</v>
          </cell>
          <cell r="F22">
            <v>10</v>
          </cell>
          <cell r="G22">
            <v>77</v>
          </cell>
          <cell r="H22">
            <v>10</v>
          </cell>
          <cell r="I22">
            <v>13</v>
          </cell>
          <cell r="J22">
            <v>0</v>
          </cell>
          <cell r="K22">
            <v>12</v>
          </cell>
          <cell r="L22">
            <v>112</v>
          </cell>
          <cell r="M22">
            <v>25</v>
          </cell>
          <cell r="N22">
            <v>17</v>
          </cell>
          <cell r="O22">
            <v>11</v>
          </cell>
          <cell r="P22">
            <v>10</v>
          </cell>
          <cell r="Q22">
            <v>49</v>
          </cell>
          <cell r="R22">
            <v>0</v>
          </cell>
          <cell r="S22">
            <v>87</v>
          </cell>
          <cell r="T22">
            <v>0</v>
          </cell>
          <cell r="U22">
            <v>224</v>
          </cell>
          <cell r="V22">
            <v>64</v>
          </cell>
          <cell r="W22">
            <v>77</v>
          </cell>
          <cell r="X22">
            <v>45</v>
          </cell>
          <cell r="Y22">
            <v>0</v>
          </cell>
          <cell r="Z22">
            <v>124</v>
          </cell>
          <cell r="AA22">
            <v>0</v>
          </cell>
          <cell r="AB22">
            <v>31</v>
          </cell>
          <cell r="AC22">
            <v>5</v>
          </cell>
          <cell r="AD22">
            <v>0</v>
          </cell>
          <cell r="AE22">
            <v>282</v>
          </cell>
          <cell r="AF22">
            <v>6</v>
          </cell>
          <cell r="AG22">
            <v>50</v>
          </cell>
          <cell r="AH22">
            <v>0</v>
          </cell>
          <cell r="AI22">
            <v>0</v>
          </cell>
          <cell r="AJ22">
            <v>0</v>
          </cell>
          <cell r="AK22">
            <v>0</v>
          </cell>
          <cell r="AL22">
            <v>0</v>
          </cell>
          <cell r="AM22">
            <v>56</v>
          </cell>
          <cell r="AN22">
            <v>8</v>
          </cell>
          <cell r="AO22" t="str">
            <v>02</v>
          </cell>
          <cell r="AP22" t="str">
            <v>01</v>
          </cell>
          <cell r="AQ22">
            <v>19</v>
          </cell>
          <cell r="AR22">
            <v>15</v>
          </cell>
          <cell r="AS22">
            <v>6</v>
          </cell>
          <cell r="AT22">
            <v>0</v>
          </cell>
          <cell r="AU22">
            <v>1</v>
          </cell>
          <cell r="AV22">
            <v>41</v>
          </cell>
          <cell r="AW22">
            <v>6</v>
          </cell>
          <cell r="AX22">
            <v>111</v>
          </cell>
          <cell r="AY22">
            <v>1</v>
          </cell>
          <cell r="AZ22">
            <v>0</v>
          </cell>
          <cell r="BA22">
            <v>0</v>
          </cell>
          <cell r="BB22">
            <v>1</v>
          </cell>
          <cell r="BC22">
            <v>20</v>
          </cell>
          <cell r="BD22">
            <v>0</v>
          </cell>
          <cell r="BE22">
            <v>20</v>
          </cell>
          <cell r="BF22">
            <v>0</v>
          </cell>
          <cell r="BG22">
            <v>0</v>
          </cell>
          <cell r="BH22">
            <v>0</v>
          </cell>
          <cell r="BI22">
            <v>0</v>
          </cell>
          <cell r="BJ22">
            <v>0</v>
          </cell>
          <cell r="BK22">
            <v>0</v>
          </cell>
          <cell r="BL22">
            <v>0</v>
          </cell>
          <cell r="BM22">
            <v>20</v>
          </cell>
          <cell r="BN22">
            <v>7</v>
          </cell>
          <cell r="BO22">
            <v>0</v>
          </cell>
          <cell r="BP22">
            <v>0</v>
          </cell>
          <cell r="BQ22">
            <v>7</v>
          </cell>
          <cell r="BR22">
            <v>3</v>
          </cell>
          <cell r="BS22">
            <v>10</v>
          </cell>
          <cell r="BT22">
            <v>41</v>
          </cell>
          <cell r="BU22">
            <v>2</v>
          </cell>
          <cell r="BV22">
            <v>0</v>
          </cell>
          <cell r="BW22">
            <v>43</v>
          </cell>
          <cell r="BX22">
            <v>26</v>
          </cell>
          <cell r="BY22">
            <v>20</v>
          </cell>
          <cell r="BZ22">
            <v>11</v>
          </cell>
          <cell r="CA22">
            <v>31</v>
          </cell>
          <cell r="CB22">
            <v>0</v>
          </cell>
          <cell r="CC22">
            <v>0</v>
          </cell>
          <cell r="CD22">
            <v>100</v>
          </cell>
          <cell r="CE22" t="str">
            <v>03</v>
          </cell>
          <cell r="CF22" t="str">
            <v>01</v>
          </cell>
          <cell r="CG22">
            <v>822</v>
          </cell>
          <cell r="CH22">
            <v>34</v>
          </cell>
          <cell r="CI22">
            <v>6</v>
          </cell>
          <cell r="CJ22">
            <v>40</v>
          </cell>
          <cell r="CK22">
            <v>25</v>
          </cell>
          <cell r="CL22">
            <v>7</v>
          </cell>
          <cell r="CM22">
            <v>15</v>
          </cell>
          <cell r="CN22">
            <v>20</v>
          </cell>
          <cell r="CO22">
            <v>67</v>
          </cell>
          <cell r="CP22">
            <v>9</v>
          </cell>
          <cell r="CQ22">
            <v>6</v>
          </cell>
          <cell r="CR22">
            <v>0</v>
          </cell>
          <cell r="CS22">
            <v>15</v>
          </cell>
          <cell r="CT22">
            <v>122</v>
          </cell>
          <cell r="CU22">
            <v>10</v>
          </cell>
          <cell r="CV22">
            <v>2</v>
          </cell>
          <cell r="CW22">
            <v>0</v>
          </cell>
          <cell r="CX22">
            <v>12</v>
          </cell>
          <cell r="CY22">
            <v>0</v>
          </cell>
          <cell r="CZ22">
            <v>0</v>
          </cell>
          <cell r="DA22">
            <v>0</v>
          </cell>
          <cell r="DB22">
            <v>0</v>
          </cell>
          <cell r="DC22">
            <v>0</v>
          </cell>
          <cell r="DD22">
            <v>0</v>
          </cell>
          <cell r="DE22">
            <v>12</v>
          </cell>
          <cell r="DF22">
            <v>134</v>
          </cell>
          <cell r="DG22">
            <v>0</v>
          </cell>
          <cell r="DH22">
            <v>228</v>
          </cell>
          <cell r="DI22">
            <v>362</v>
          </cell>
          <cell r="DJ22">
            <v>1184</v>
          </cell>
          <cell r="DK22">
            <v>0</v>
          </cell>
          <cell r="DL22">
            <v>44</v>
          </cell>
          <cell r="DM22">
            <v>15</v>
          </cell>
          <cell r="DN22">
            <v>0</v>
          </cell>
          <cell r="DO22">
            <v>25</v>
          </cell>
          <cell r="DP22">
            <v>0</v>
          </cell>
          <cell r="DQ22">
            <v>29</v>
          </cell>
          <cell r="DR22">
            <v>6</v>
          </cell>
          <cell r="DS22">
            <v>60</v>
          </cell>
          <cell r="DT22">
            <v>119</v>
          </cell>
          <cell r="DU22">
            <v>1303</v>
          </cell>
        </row>
        <row r="23">
          <cell r="B23">
            <v>122220</v>
          </cell>
          <cell r="C23" t="str">
            <v>我孫子市</v>
          </cell>
          <cell r="D23" t="str">
            <v>01</v>
          </cell>
          <cell r="E23" t="str">
            <v>01</v>
          </cell>
          <cell r="F23">
            <v>6</v>
          </cell>
          <cell r="G23">
            <v>50</v>
          </cell>
          <cell r="H23">
            <v>6</v>
          </cell>
          <cell r="I23">
            <v>4</v>
          </cell>
          <cell r="J23">
            <v>0</v>
          </cell>
          <cell r="K23">
            <v>5</v>
          </cell>
          <cell r="L23">
            <v>65</v>
          </cell>
          <cell r="M23">
            <v>12</v>
          </cell>
          <cell r="N23">
            <v>16</v>
          </cell>
          <cell r="O23">
            <v>5</v>
          </cell>
          <cell r="P23">
            <v>8</v>
          </cell>
          <cell r="Q23">
            <v>22</v>
          </cell>
          <cell r="R23">
            <v>5</v>
          </cell>
          <cell r="S23">
            <v>56</v>
          </cell>
          <cell r="T23">
            <v>0</v>
          </cell>
          <cell r="U23">
            <v>133</v>
          </cell>
          <cell r="V23">
            <v>42</v>
          </cell>
          <cell r="W23">
            <v>42</v>
          </cell>
          <cell r="X23">
            <v>47</v>
          </cell>
          <cell r="Y23">
            <v>0</v>
          </cell>
          <cell r="Z23">
            <v>62</v>
          </cell>
          <cell r="AA23">
            <v>0</v>
          </cell>
          <cell r="AB23">
            <v>44</v>
          </cell>
          <cell r="AC23">
            <v>3</v>
          </cell>
          <cell r="AD23">
            <v>0</v>
          </cell>
          <cell r="AE23">
            <v>198</v>
          </cell>
          <cell r="AF23">
            <v>0</v>
          </cell>
          <cell r="AG23">
            <v>29</v>
          </cell>
          <cell r="AH23">
            <v>0</v>
          </cell>
          <cell r="AI23">
            <v>0</v>
          </cell>
          <cell r="AJ23">
            <v>0</v>
          </cell>
          <cell r="AK23">
            <v>0</v>
          </cell>
          <cell r="AL23">
            <v>0</v>
          </cell>
          <cell r="AM23">
            <v>29</v>
          </cell>
          <cell r="AN23">
            <v>3</v>
          </cell>
          <cell r="AO23" t="str">
            <v>02</v>
          </cell>
          <cell r="AP23" t="str">
            <v>01</v>
          </cell>
          <cell r="AQ23">
            <v>6</v>
          </cell>
          <cell r="AR23">
            <v>5</v>
          </cell>
          <cell r="AS23">
            <v>4</v>
          </cell>
          <cell r="AT23">
            <v>0</v>
          </cell>
          <cell r="AU23">
            <v>0</v>
          </cell>
          <cell r="AV23">
            <v>15</v>
          </cell>
          <cell r="AW23">
            <v>11</v>
          </cell>
          <cell r="AX23">
            <v>58</v>
          </cell>
          <cell r="AY23">
            <v>0</v>
          </cell>
          <cell r="AZ23">
            <v>0</v>
          </cell>
          <cell r="BA23">
            <v>0</v>
          </cell>
          <cell r="BB23">
            <v>0</v>
          </cell>
          <cell r="BC23">
            <v>14</v>
          </cell>
          <cell r="BD23">
            <v>0</v>
          </cell>
          <cell r="BE23">
            <v>14</v>
          </cell>
          <cell r="BF23">
            <v>0</v>
          </cell>
          <cell r="BG23">
            <v>0</v>
          </cell>
          <cell r="BH23">
            <v>0</v>
          </cell>
          <cell r="BI23">
            <v>0</v>
          </cell>
          <cell r="BJ23">
            <v>0</v>
          </cell>
          <cell r="BK23">
            <v>0</v>
          </cell>
          <cell r="BL23">
            <v>0</v>
          </cell>
          <cell r="BM23">
            <v>14</v>
          </cell>
          <cell r="BN23">
            <v>10</v>
          </cell>
          <cell r="BO23">
            <v>0</v>
          </cell>
          <cell r="BP23">
            <v>0</v>
          </cell>
          <cell r="BQ23">
            <v>10</v>
          </cell>
          <cell r="BR23">
            <v>0</v>
          </cell>
          <cell r="BS23">
            <v>10</v>
          </cell>
          <cell r="BT23">
            <v>21</v>
          </cell>
          <cell r="BU23">
            <v>0</v>
          </cell>
          <cell r="BV23">
            <v>0</v>
          </cell>
          <cell r="BW23">
            <v>21</v>
          </cell>
          <cell r="BX23">
            <v>19</v>
          </cell>
          <cell r="BY23">
            <v>20</v>
          </cell>
          <cell r="BZ23">
            <v>12</v>
          </cell>
          <cell r="CA23">
            <v>32</v>
          </cell>
          <cell r="CB23">
            <v>0</v>
          </cell>
          <cell r="CC23">
            <v>10</v>
          </cell>
          <cell r="CD23">
            <v>82</v>
          </cell>
          <cell r="CE23" t="str">
            <v>03</v>
          </cell>
          <cell r="CF23" t="str">
            <v>01</v>
          </cell>
          <cell r="CG23">
            <v>543</v>
          </cell>
          <cell r="CH23">
            <v>21</v>
          </cell>
          <cell r="CI23">
            <v>8</v>
          </cell>
          <cell r="CJ23">
            <v>29</v>
          </cell>
          <cell r="CK23">
            <v>8</v>
          </cell>
          <cell r="CL23">
            <v>4</v>
          </cell>
          <cell r="CM23">
            <v>4</v>
          </cell>
          <cell r="CN23">
            <v>17</v>
          </cell>
          <cell r="CO23">
            <v>33</v>
          </cell>
          <cell r="CP23">
            <v>9</v>
          </cell>
          <cell r="CQ23">
            <v>0</v>
          </cell>
          <cell r="CR23">
            <v>0</v>
          </cell>
          <cell r="CS23">
            <v>9</v>
          </cell>
          <cell r="CT23">
            <v>71</v>
          </cell>
          <cell r="CU23">
            <v>5</v>
          </cell>
          <cell r="CV23">
            <v>6</v>
          </cell>
          <cell r="CW23">
            <v>0</v>
          </cell>
          <cell r="CX23">
            <v>11</v>
          </cell>
          <cell r="CY23">
            <v>0</v>
          </cell>
          <cell r="CZ23">
            <v>0</v>
          </cell>
          <cell r="DA23">
            <v>0</v>
          </cell>
          <cell r="DB23">
            <v>0</v>
          </cell>
          <cell r="DC23">
            <v>0</v>
          </cell>
          <cell r="DD23">
            <v>0</v>
          </cell>
          <cell r="DE23">
            <v>11</v>
          </cell>
          <cell r="DF23">
            <v>82</v>
          </cell>
          <cell r="DG23">
            <v>0</v>
          </cell>
          <cell r="DH23">
            <v>159</v>
          </cell>
          <cell r="DI23">
            <v>241</v>
          </cell>
          <cell r="DJ23">
            <v>784</v>
          </cell>
          <cell r="DK23">
            <v>0</v>
          </cell>
          <cell r="DL23">
            <v>19</v>
          </cell>
          <cell r="DM23">
            <v>16</v>
          </cell>
          <cell r="DN23">
            <v>0</v>
          </cell>
          <cell r="DO23">
            <v>16</v>
          </cell>
          <cell r="DP23">
            <v>0</v>
          </cell>
          <cell r="DQ23">
            <v>19</v>
          </cell>
          <cell r="DR23">
            <v>4</v>
          </cell>
          <cell r="DS23">
            <v>39</v>
          </cell>
          <cell r="DT23">
            <v>74</v>
          </cell>
          <cell r="DU23">
            <v>858</v>
          </cell>
        </row>
        <row r="24">
          <cell r="B24">
            <v>122238</v>
          </cell>
          <cell r="C24" t="str">
            <v>鴨川市</v>
          </cell>
          <cell r="D24" t="str">
            <v>01</v>
          </cell>
          <cell r="E24" t="str">
            <v>01</v>
          </cell>
          <cell r="F24">
            <v>6</v>
          </cell>
          <cell r="G24">
            <v>46</v>
          </cell>
          <cell r="H24">
            <v>4</v>
          </cell>
          <cell r="I24">
            <v>1</v>
          </cell>
          <cell r="J24">
            <v>0</v>
          </cell>
          <cell r="K24">
            <v>3</v>
          </cell>
          <cell r="L24">
            <v>54</v>
          </cell>
          <cell r="M24">
            <v>8</v>
          </cell>
          <cell r="N24">
            <v>5</v>
          </cell>
          <cell r="O24">
            <v>6</v>
          </cell>
          <cell r="P24">
            <v>2</v>
          </cell>
          <cell r="Q24">
            <v>14</v>
          </cell>
          <cell r="R24">
            <v>5</v>
          </cell>
          <cell r="S24">
            <v>32</v>
          </cell>
          <cell r="T24">
            <v>0</v>
          </cell>
          <cell r="U24">
            <v>94</v>
          </cell>
          <cell r="V24">
            <v>20</v>
          </cell>
          <cell r="W24">
            <v>4</v>
          </cell>
          <cell r="X24">
            <v>34</v>
          </cell>
          <cell r="Y24">
            <v>0</v>
          </cell>
          <cell r="Z24">
            <v>47</v>
          </cell>
          <cell r="AA24">
            <v>0</v>
          </cell>
          <cell r="AB24">
            <v>3</v>
          </cell>
          <cell r="AC24">
            <v>1</v>
          </cell>
          <cell r="AD24">
            <v>0</v>
          </cell>
          <cell r="AE24">
            <v>89</v>
          </cell>
          <cell r="AF24">
            <v>0</v>
          </cell>
          <cell r="AG24">
            <v>15</v>
          </cell>
          <cell r="AH24">
            <v>0</v>
          </cell>
          <cell r="AI24">
            <v>0</v>
          </cell>
          <cell r="AJ24">
            <v>0</v>
          </cell>
          <cell r="AK24">
            <v>0</v>
          </cell>
          <cell r="AL24">
            <v>0</v>
          </cell>
          <cell r="AM24">
            <v>15</v>
          </cell>
          <cell r="AN24">
            <v>2</v>
          </cell>
          <cell r="AO24" t="str">
            <v>02</v>
          </cell>
          <cell r="AP24" t="str">
            <v>01</v>
          </cell>
          <cell r="AQ24">
            <v>5</v>
          </cell>
          <cell r="AR24">
            <v>7</v>
          </cell>
          <cell r="AS24">
            <v>9</v>
          </cell>
          <cell r="AT24">
            <v>3</v>
          </cell>
          <cell r="AU24">
            <v>5</v>
          </cell>
          <cell r="AV24">
            <v>29</v>
          </cell>
          <cell r="AW24">
            <v>7</v>
          </cell>
          <cell r="AX24">
            <v>53</v>
          </cell>
          <cell r="AY24">
            <v>0</v>
          </cell>
          <cell r="AZ24">
            <v>0</v>
          </cell>
          <cell r="BA24">
            <v>0</v>
          </cell>
          <cell r="BB24">
            <v>0</v>
          </cell>
          <cell r="BC24">
            <v>12</v>
          </cell>
          <cell r="BD24">
            <v>0</v>
          </cell>
          <cell r="BE24">
            <v>12</v>
          </cell>
          <cell r="BF24">
            <v>3</v>
          </cell>
          <cell r="BG24">
            <v>0</v>
          </cell>
          <cell r="BH24">
            <v>3</v>
          </cell>
          <cell r="BI24">
            <v>1</v>
          </cell>
          <cell r="BJ24">
            <v>1</v>
          </cell>
          <cell r="BK24">
            <v>0</v>
          </cell>
          <cell r="BL24">
            <v>2</v>
          </cell>
          <cell r="BM24">
            <v>17</v>
          </cell>
          <cell r="BN24">
            <v>2</v>
          </cell>
          <cell r="BO24">
            <v>0</v>
          </cell>
          <cell r="BP24">
            <v>0</v>
          </cell>
          <cell r="BQ24">
            <v>2</v>
          </cell>
          <cell r="BR24">
            <v>8</v>
          </cell>
          <cell r="BS24">
            <v>10</v>
          </cell>
          <cell r="BT24">
            <v>18</v>
          </cell>
          <cell r="BU24">
            <v>0</v>
          </cell>
          <cell r="BV24">
            <v>0</v>
          </cell>
          <cell r="BW24">
            <v>18</v>
          </cell>
          <cell r="BX24">
            <v>1</v>
          </cell>
          <cell r="BY24">
            <v>1</v>
          </cell>
          <cell r="BZ24">
            <v>0</v>
          </cell>
          <cell r="CA24">
            <v>1</v>
          </cell>
          <cell r="CB24">
            <v>0</v>
          </cell>
          <cell r="CC24">
            <v>1</v>
          </cell>
          <cell r="CD24">
            <v>21</v>
          </cell>
          <cell r="CE24" t="str">
            <v>03</v>
          </cell>
          <cell r="CF24" t="str">
            <v>01</v>
          </cell>
          <cell r="CG24">
            <v>310</v>
          </cell>
          <cell r="CH24">
            <v>15</v>
          </cell>
          <cell r="CI24">
            <v>0</v>
          </cell>
          <cell r="CJ24">
            <v>15</v>
          </cell>
          <cell r="CK24">
            <v>7</v>
          </cell>
          <cell r="CL24">
            <v>3</v>
          </cell>
          <cell r="CM24">
            <v>1</v>
          </cell>
          <cell r="CN24">
            <v>3</v>
          </cell>
          <cell r="CO24">
            <v>14</v>
          </cell>
          <cell r="CP24">
            <v>0</v>
          </cell>
          <cell r="CQ24">
            <v>3</v>
          </cell>
          <cell r="CR24">
            <v>0</v>
          </cell>
          <cell r="CS24">
            <v>3</v>
          </cell>
          <cell r="CT24">
            <v>32</v>
          </cell>
          <cell r="CU24">
            <v>0</v>
          </cell>
          <cell r="CV24">
            <v>0</v>
          </cell>
          <cell r="CW24">
            <v>0</v>
          </cell>
          <cell r="CX24">
            <v>0</v>
          </cell>
          <cell r="CY24">
            <v>0</v>
          </cell>
          <cell r="CZ24">
            <v>0</v>
          </cell>
          <cell r="DA24">
            <v>0</v>
          </cell>
          <cell r="DB24">
            <v>32</v>
          </cell>
          <cell r="DC24">
            <v>0</v>
          </cell>
          <cell r="DD24">
            <v>32</v>
          </cell>
          <cell r="DE24">
            <v>32</v>
          </cell>
          <cell r="DF24">
            <v>64</v>
          </cell>
          <cell r="DG24">
            <v>0</v>
          </cell>
          <cell r="DH24">
            <v>0</v>
          </cell>
          <cell r="DI24">
            <v>64</v>
          </cell>
          <cell r="DJ24">
            <v>374</v>
          </cell>
          <cell r="DK24">
            <v>62</v>
          </cell>
          <cell r="DL24">
            <v>13</v>
          </cell>
          <cell r="DM24">
            <v>0</v>
          </cell>
          <cell r="DN24">
            <v>0</v>
          </cell>
          <cell r="DO24">
            <v>7</v>
          </cell>
          <cell r="DP24">
            <v>0</v>
          </cell>
          <cell r="DQ24">
            <v>10</v>
          </cell>
          <cell r="DR24">
            <v>2</v>
          </cell>
          <cell r="DS24">
            <v>19</v>
          </cell>
          <cell r="DT24">
            <v>94</v>
          </cell>
          <cell r="DU24">
            <v>468</v>
          </cell>
        </row>
        <row r="25">
          <cell r="B25">
            <v>122246</v>
          </cell>
          <cell r="C25" t="str">
            <v>鎌ケ谷市</v>
          </cell>
          <cell r="D25" t="str">
            <v>01</v>
          </cell>
          <cell r="E25" t="str">
            <v>01</v>
          </cell>
          <cell r="F25">
            <v>6</v>
          </cell>
          <cell r="G25">
            <v>37</v>
          </cell>
          <cell r="H25">
            <v>7</v>
          </cell>
          <cell r="I25">
            <v>2</v>
          </cell>
          <cell r="J25">
            <v>0</v>
          </cell>
          <cell r="K25">
            <v>7</v>
          </cell>
          <cell r="L25">
            <v>53</v>
          </cell>
          <cell r="M25">
            <v>6</v>
          </cell>
          <cell r="N25">
            <v>19</v>
          </cell>
          <cell r="O25">
            <v>9</v>
          </cell>
          <cell r="P25">
            <v>6</v>
          </cell>
          <cell r="Q25">
            <v>17</v>
          </cell>
          <cell r="R25">
            <v>0</v>
          </cell>
          <cell r="S25">
            <v>51</v>
          </cell>
          <cell r="T25">
            <v>0</v>
          </cell>
          <cell r="U25">
            <v>110</v>
          </cell>
          <cell r="V25">
            <v>34</v>
          </cell>
          <cell r="W25">
            <v>1</v>
          </cell>
          <cell r="X25">
            <v>70</v>
          </cell>
          <cell r="Y25">
            <v>0</v>
          </cell>
          <cell r="Z25">
            <v>107</v>
          </cell>
          <cell r="AA25">
            <v>0</v>
          </cell>
          <cell r="AB25">
            <v>30</v>
          </cell>
          <cell r="AC25">
            <v>3</v>
          </cell>
          <cell r="AD25">
            <v>0</v>
          </cell>
          <cell r="AE25">
            <v>211</v>
          </cell>
          <cell r="AF25">
            <v>2</v>
          </cell>
          <cell r="AG25">
            <v>28</v>
          </cell>
          <cell r="AH25">
            <v>0</v>
          </cell>
          <cell r="AI25">
            <v>0</v>
          </cell>
          <cell r="AJ25">
            <v>0</v>
          </cell>
          <cell r="AK25">
            <v>0</v>
          </cell>
          <cell r="AL25">
            <v>0</v>
          </cell>
          <cell r="AM25">
            <v>30</v>
          </cell>
          <cell r="AN25">
            <v>0</v>
          </cell>
          <cell r="AO25" t="str">
            <v>02</v>
          </cell>
          <cell r="AP25" t="str">
            <v>01</v>
          </cell>
          <cell r="AQ25">
            <v>8</v>
          </cell>
          <cell r="AR25">
            <v>0</v>
          </cell>
          <cell r="AS25">
            <v>0</v>
          </cell>
          <cell r="AT25">
            <v>0</v>
          </cell>
          <cell r="AU25">
            <v>0</v>
          </cell>
          <cell r="AV25">
            <v>8</v>
          </cell>
          <cell r="AW25">
            <v>7</v>
          </cell>
          <cell r="AX25">
            <v>45</v>
          </cell>
          <cell r="AY25">
            <v>0</v>
          </cell>
          <cell r="AZ25">
            <v>0</v>
          </cell>
          <cell r="BA25">
            <v>0</v>
          </cell>
          <cell r="BB25">
            <v>0</v>
          </cell>
          <cell r="BC25">
            <v>8</v>
          </cell>
          <cell r="BD25">
            <v>0</v>
          </cell>
          <cell r="BE25">
            <v>8</v>
          </cell>
          <cell r="BF25">
            <v>0</v>
          </cell>
          <cell r="BG25">
            <v>0</v>
          </cell>
          <cell r="BH25">
            <v>0</v>
          </cell>
          <cell r="BI25">
            <v>0</v>
          </cell>
          <cell r="BJ25">
            <v>0</v>
          </cell>
          <cell r="BK25">
            <v>0</v>
          </cell>
          <cell r="BL25">
            <v>0</v>
          </cell>
          <cell r="BM25">
            <v>8</v>
          </cell>
          <cell r="BN25">
            <v>7</v>
          </cell>
          <cell r="BO25">
            <v>0</v>
          </cell>
          <cell r="BP25">
            <v>0</v>
          </cell>
          <cell r="BQ25">
            <v>7</v>
          </cell>
          <cell r="BR25">
            <v>0</v>
          </cell>
          <cell r="BS25">
            <v>7</v>
          </cell>
          <cell r="BT25">
            <v>18</v>
          </cell>
          <cell r="BU25">
            <v>6</v>
          </cell>
          <cell r="BV25">
            <v>0</v>
          </cell>
          <cell r="BW25">
            <v>24</v>
          </cell>
          <cell r="BX25">
            <v>15</v>
          </cell>
          <cell r="BY25">
            <v>19</v>
          </cell>
          <cell r="BZ25">
            <v>9</v>
          </cell>
          <cell r="CA25">
            <v>28</v>
          </cell>
          <cell r="CB25">
            <v>0</v>
          </cell>
          <cell r="CC25">
            <v>0</v>
          </cell>
          <cell r="CD25">
            <v>67</v>
          </cell>
          <cell r="CE25" t="str">
            <v>03</v>
          </cell>
          <cell r="CF25" t="str">
            <v>01</v>
          </cell>
          <cell r="CG25">
            <v>488</v>
          </cell>
          <cell r="CH25">
            <v>28</v>
          </cell>
          <cell r="CI25">
            <v>0</v>
          </cell>
          <cell r="CJ25">
            <v>28</v>
          </cell>
          <cell r="CK25">
            <v>10</v>
          </cell>
          <cell r="CL25">
            <v>7</v>
          </cell>
          <cell r="CM25">
            <v>4</v>
          </cell>
          <cell r="CN25">
            <v>2</v>
          </cell>
          <cell r="CO25">
            <v>23</v>
          </cell>
          <cell r="CP25">
            <v>9</v>
          </cell>
          <cell r="CQ25">
            <v>0</v>
          </cell>
          <cell r="CR25">
            <v>0</v>
          </cell>
          <cell r="CS25">
            <v>9</v>
          </cell>
          <cell r="CT25">
            <v>60</v>
          </cell>
          <cell r="CU25">
            <v>2</v>
          </cell>
          <cell r="CV25">
            <v>0</v>
          </cell>
          <cell r="CW25">
            <v>0</v>
          </cell>
          <cell r="CX25">
            <v>2</v>
          </cell>
          <cell r="CY25">
            <v>0</v>
          </cell>
          <cell r="CZ25">
            <v>0</v>
          </cell>
          <cell r="DA25">
            <v>0</v>
          </cell>
          <cell r="DB25">
            <v>0</v>
          </cell>
          <cell r="DC25">
            <v>0</v>
          </cell>
          <cell r="DD25">
            <v>0</v>
          </cell>
          <cell r="DE25">
            <v>2</v>
          </cell>
          <cell r="DF25">
            <v>62</v>
          </cell>
          <cell r="DG25">
            <v>0</v>
          </cell>
          <cell r="DH25">
            <v>144</v>
          </cell>
          <cell r="DI25">
            <v>206</v>
          </cell>
          <cell r="DJ25">
            <v>694</v>
          </cell>
          <cell r="DK25">
            <v>0</v>
          </cell>
          <cell r="DL25">
            <v>0</v>
          </cell>
          <cell r="DM25">
            <v>15</v>
          </cell>
          <cell r="DN25">
            <v>0</v>
          </cell>
          <cell r="DO25">
            <v>17</v>
          </cell>
          <cell r="DP25">
            <v>0</v>
          </cell>
          <cell r="DQ25">
            <v>14</v>
          </cell>
          <cell r="DR25">
            <v>5</v>
          </cell>
          <cell r="DS25">
            <v>36</v>
          </cell>
          <cell r="DT25">
            <v>51</v>
          </cell>
          <cell r="DU25">
            <v>745</v>
          </cell>
        </row>
        <row r="26">
          <cell r="B26">
            <v>122254</v>
          </cell>
          <cell r="C26" t="str">
            <v>君津市</v>
          </cell>
          <cell r="D26" t="str">
            <v>01</v>
          </cell>
          <cell r="E26" t="str">
            <v>01</v>
          </cell>
          <cell r="F26">
            <v>7</v>
          </cell>
          <cell r="G26">
            <v>72</v>
          </cell>
          <cell r="H26">
            <v>6</v>
          </cell>
          <cell r="I26">
            <v>13</v>
          </cell>
          <cell r="J26">
            <v>0</v>
          </cell>
          <cell r="K26">
            <v>7</v>
          </cell>
          <cell r="L26">
            <v>98</v>
          </cell>
          <cell r="M26">
            <v>27</v>
          </cell>
          <cell r="N26">
            <v>11</v>
          </cell>
          <cell r="O26">
            <v>8</v>
          </cell>
          <cell r="P26">
            <v>7</v>
          </cell>
          <cell r="Q26">
            <v>29</v>
          </cell>
          <cell r="R26">
            <v>0</v>
          </cell>
          <cell r="S26">
            <v>55</v>
          </cell>
          <cell r="T26">
            <v>0</v>
          </cell>
          <cell r="U26">
            <v>180</v>
          </cell>
          <cell r="V26">
            <v>37</v>
          </cell>
          <cell r="W26">
            <v>28</v>
          </cell>
          <cell r="X26">
            <v>33</v>
          </cell>
          <cell r="Y26">
            <v>0</v>
          </cell>
          <cell r="Z26">
            <v>122</v>
          </cell>
          <cell r="AA26">
            <v>0</v>
          </cell>
          <cell r="AB26">
            <v>1</v>
          </cell>
          <cell r="AC26">
            <v>3</v>
          </cell>
          <cell r="AD26">
            <v>1</v>
          </cell>
          <cell r="AE26">
            <v>188</v>
          </cell>
          <cell r="AF26">
            <v>9</v>
          </cell>
          <cell r="AG26">
            <v>31</v>
          </cell>
          <cell r="AH26">
            <v>0</v>
          </cell>
          <cell r="AI26">
            <v>0</v>
          </cell>
          <cell r="AJ26">
            <v>0</v>
          </cell>
          <cell r="AK26">
            <v>0</v>
          </cell>
          <cell r="AL26">
            <v>0</v>
          </cell>
          <cell r="AM26">
            <v>40</v>
          </cell>
          <cell r="AN26">
            <v>10</v>
          </cell>
          <cell r="AO26" t="str">
            <v>02</v>
          </cell>
          <cell r="AP26" t="str">
            <v>01</v>
          </cell>
          <cell r="AQ26">
            <v>10</v>
          </cell>
          <cell r="AR26">
            <v>4</v>
          </cell>
          <cell r="AS26">
            <v>10</v>
          </cell>
          <cell r="AT26">
            <v>0</v>
          </cell>
          <cell r="AU26">
            <v>0</v>
          </cell>
          <cell r="AV26">
            <v>24</v>
          </cell>
          <cell r="AW26">
            <v>1</v>
          </cell>
          <cell r="AX26">
            <v>75</v>
          </cell>
          <cell r="AY26">
            <v>0</v>
          </cell>
          <cell r="AZ26">
            <v>0</v>
          </cell>
          <cell r="BA26">
            <v>0</v>
          </cell>
          <cell r="BB26">
            <v>0</v>
          </cell>
          <cell r="BC26">
            <v>23</v>
          </cell>
          <cell r="BD26">
            <v>0</v>
          </cell>
          <cell r="BE26">
            <v>23</v>
          </cell>
          <cell r="BF26">
            <v>3</v>
          </cell>
          <cell r="BG26">
            <v>0</v>
          </cell>
          <cell r="BH26">
            <v>3</v>
          </cell>
          <cell r="BI26">
            <v>0</v>
          </cell>
          <cell r="BJ26">
            <v>0</v>
          </cell>
          <cell r="BK26">
            <v>0</v>
          </cell>
          <cell r="BL26">
            <v>0</v>
          </cell>
          <cell r="BM26">
            <v>26</v>
          </cell>
          <cell r="BN26">
            <v>5</v>
          </cell>
          <cell r="BO26">
            <v>0</v>
          </cell>
          <cell r="BP26">
            <v>0</v>
          </cell>
          <cell r="BQ26">
            <v>5</v>
          </cell>
          <cell r="BR26">
            <v>5</v>
          </cell>
          <cell r="BS26">
            <v>10</v>
          </cell>
          <cell r="BT26">
            <v>43</v>
          </cell>
          <cell r="BU26">
            <v>1</v>
          </cell>
          <cell r="BV26">
            <v>0</v>
          </cell>
          <cell r="BW26">
            <v>44</v>
          </cell>
          <cell r="BX26">
            <v>19</v>
          </cell>
          <cell r="BY26">
            <v>7</v>
          </cell>
          <cell r="BZ26">
            <v>7</v>
          </cell>
          <cell r="CA26">
            <v>14</v>
          </cell>
          <cell r="CB26">
            <v>0</v>
          </cell>
          <cell r="CC26">
            <v>0</v>
          </cell>
          <cell r="CD26">
            <v>77</v>
          </cell>
          <cell r="CE26" t="str">
            <v>03</v>
          </cell>
          <cell r="CF26" t="str">
            <v>01</v>
          </cell>
          <cell r="CG26">
            <v>600</v>
          </cell>
          <cell r="CH26">
            <v>27</v>
          </cell>
          <cell r="CI26">
            <v>5</v>
          </cell>
          <cell r="CJ26">
            <v>32</v>
          </cell>
          <cell r="CK26">
            <v>10</v>
          </cell>
          <cell r="CL26">
            <v>8</v>
          </cell>
          <cell r="CM26">
            <v>19</v>
          </cell>
          <cell r="CN26">
            <v>20</v>
          </cell>
          <cell r="CO26">
            <v>57</v>
          </cell>
          <cell r="CP26">
            <v>6</v>
          </cell>
          <cell r="CQ26">
            <v>6</v>
          </cell>
          <cell r="CR26">
            <v>0</v>
          </cell>
          <cell r="CS26">
            <v>12</v>
          </cell>
          <cell r="CT26">
            <v>101</v>
          </cell>
          <cell r="CU26">
            <v>5</v>
          </cell>
          <cell r="CV26">
            <v>5</v>
          </cell>
          <cell r="CW26">
            <v>0</v>
          </cell>
          <cell r="CX26">
            <v>10</v>
          </cell>
          <cell r="CY26">
            <v>0</v>
          </cell>
          <cell r="CZ26">
            <v>0</v>
          </cell>
          <cell r="DA26">
            <v>0</v>
          </cell>
          <cell r="DB26">
            <v>0</v>
          </cell>
          <cell r="DC26">
            <v>0</v>
          </cell>
          <cell r="DD26">
            <v>0</v>
          </cell>
          <cell r="DE26">
            <v>10</v>
          </cell>
          <cell r="DF26">
            <v>111</v>
          </cell>
          <cell r="DG26">
            <v>0</v>
          </cell>
          <cell r="DH26">
            <v>160</v>
          </cell>
          <cell r="DI26">
            <v>271</v>
          </cell>
          <cell r="DJ26">
            <v>871</v>
          </cell>
          <cell r="DK26">
            <v>4</v>
          </cell>
          <cell r="DL26">
            <v>0</v>
          </cell>
          <cell r="DM26">
            <v>0</v>
          </cell>
          <cell r="DN26">
            <v>0</v>
          </cell>
          <cell r="DO26">
            <v>21</v>
          </cell>
          <cell r="DP26">
            <v>0</v>
          </cell>
          <cell r="DQ26">
            <v>21</v>
          </cell>
          <cell r="DR26">
            <v>6</v>
          </cell>
          <cell r="DS26">
            <v>48</v>
          </cell>
          <cell r="DT26">
            <v>52</v>
          </cell>
          <cell r="DU26">
            <v>923</v>
          </cell>
        </row>
        <row r="27">
          <cell r="B27">
            <v>122262</v>
          </cell>
          <cell r="C27" t="str">
            <v>富津市</v>
          </cell>
          <cell r="D27" t="str">
            <v>01</v>
          </cell>
          <cell r="E27" t="str">
            <v>01</v>
          </cell>
          <cell r="F27">
            <v>4</v>
          </cell>
          <cell r="G27">
            <v>46</v>
          </cell>
          <cell r="H27">
            <v>4</v>
          </cell>
          <cell r="I27">
            <v>4</v>
          </cell>
          <cell r="J27">
            <v>0</v>
          </cell>
          <cell r="K27">
            <v>5</v>
          </cell>
          <cell r="L27">
            <v>59</v>
          </cell>
          <cell r="M27">
            <v>11</v>
          </cell>
          <cell r="N27">
            <v>4</v>
          </cell>
          <cell r="O27">
            <v>6</v>
          </cell>
          <cell r="P27">
            <v>2</v>
          </cell>
          <cell r="Q27">
            <v>15</v>
          </cell>
          <cell r="R27">
            <v>0</v>
          </cell>
          <cell r="S27">
            <v>27</v>
          </cell>
          <cell r="T27">
            <v>0</v>
          </cell>
          <cell r="U27">
            <v>97</v>
          </cell>
          <cell r="V27">
            <v>26</v>
          </cell>
          <cell r="W27">
            <v>12</v>
          </cell>
          <cell r="X27">
            <v>26</v>
          </cell>
          <cell r="Y27">
            <v>0</v>
          </cell>
          <cell r="Z27">
            <v>40</v>
          </cell>
          <cell r="AA27">
            <v>0</v>
          </cell>
          <cell r="AB27">
            <v>2</v>
          </cell>
          <cell r="AC27">
            <v>1</v>
          </cell>
          <cell r="AD27">
            <v>0</v>
          </cell>
          <cell r="AE27">
            <v>81</v>
          </cell>
          <cell r="AF27">
            <v>6</v>
          </cell>
          <cell r="AG27">
            <v>6</v>
          </cell>
          <cell r="AH27">
            <v>0</v>
          </cell>
          <cell r="AI27">
            <v>0</v>
          </cell>
          <cell r="AJ27">
            <v>0</v>
          </cell>
          <cell r="AK27">
            <v>0</v>
          </cell>
          <cell r="AL27">
            <v>2</v>
          </cell>
          <cell r="AM27">
            <v>14</v>
          </cell>
          <cell r="AN27">
            <v>3</v>
          </cell>
          <cell r="AO27" t="str">
            <v>02</v>
          </cell>
          <cell r="AP27" t="str">
            <v>01</v>
          </cell>
          <cell r="AQ27">
            <v>7</v>
          </cell>
          <cell r="AR27">
            <v>0</v>
          </cell>
          <cell r="AS27">
            <v>2</v>
          </cell>
          <cell r="AT27">
            <v>0</v>
          </cell>
          <cell r="AU27">
            <v>1</v>
          </cell>
          <cell r="AV27">
            <v>10</v>
          </cell>
          <cell r="AW27">
            <v>0</v>
          </cell>
          <cell r="AX27">
            <v>27</v>
          </cell>
          <cell r="AY27">
            <v>0</v>
          </cell>
          <cell r="AZ27">
            <v>0</v>
          </cell>
          <cell r="BA27">
            <v>0</v>
          </cell>
          <cell r="BB27">
            <v>0</v>
          </cell>
          <cell r="BC27">
            <v>13</v>
          </cell>
          <cell r="BD27">
            <v>0</v>
          </cell>
          <cell r="BE27">
            <v>13</v>
          </cell>
          <cell r="BF27">
            <v>1</v>
          </cell>
          <cell r="BG27">
            <v>0</v>
          </cell>
          <cell r="BH27">
            <v>1</v>
          </cell>
          <cell r="BI27">
            <v>2</v>
          </cell>
          <cell r="BJ27">
            <v>1</v>
          </cell>
          <cell r="BK27">
            <v>0</v>
          </cell>
          <cell r="BL27">
            <v>3</v>
          </cell>
          <cell r="BM27">
            <v>17</v>
          </cell>
          <cell r="BN27">
            <v>4</v>
          </cell>
          <cell r="BO27">
            <v>0</v>
          </cell>
          <cell r="BP27">
            <v>0</v>
          </cell>
          <cell r="BQ27">
            <v>4</v>
          </cell>
          <cell r="BR27">
            <v>4</v>
          </cell>
          <cell r="BS27">
            <v>8</v>
          </cell>
          <cell r="BT27">
            <v>14</v>
          </cell>
          <cell r="BU27">
            <v>4</v>
          </cell>
          <cell r="BV27">
            <v>0</v>
          </cell>
          <cell r="BW27">
            <v>18</v>
          </cell>
          <cell r="BX27">
            <v>5</v>
          </cell>
          <cell r="BY27">
            <v>7</v>
          </cell>
          <cell r="BZ27">
            <v>1</v>
          </cell>
          <cell r="CA27">
            <v>8</v>
          </cell>
          <cell r="CB27">
            <v>0</v>
          </cell>
          <cell r="CC27">
            <v>0</v>
          </cell>
          <cell r="CD27">
            <v>31</v>
          </cell>
          <cell r="CE27" t="str">
            <v>03</v>
          </cell>
          <cell r="CF27" t="str">
            <v>01</v>
          </cell>
          <cell r="CG27">
            <v>291</v>
          </cell>
          <cell r="CH27">
            <v>15</v>
          </cell>
          <cell r="CI27">
            <v>3</v>
          </cell>
          <cell r="CJ27">
            <v>18</v>
          </cell>
          <cell r="CK27">
            <v>5</v>
          </cell>
          <cell r="CL27">
            <v>3</v>
          </cell>
          <cell r="CM27">
            <v>7</v>
          </cell>
          <cell r="CN27">
            <v>0</v>
          </cell>
          <cell r="CO27">
            <v>15</v>
          </cell>
          <cell r="CP27">
            <v>6</v>
          </cell>
          <cell r="CQ27">
            <v>1</v>
          </cell>
          <cell r="CR27">
            <v>0</v>
          </cell>
          <cell r="CS27">
            <v>7</v>
          </cell>
          <cell r="CT27">
            <v>40</v>
          </cell>
          <cell r="CU27">
            <v>0</v>
          </cell>
          <cell r="CV27">
            <v>0</v>
          </cell>
          <cell r="CW27">
            <v>0</v>
          </cell>
          <cell r="CX27">
            <v>0</v>
          </cell>
          <cell r="CY27">
            <v>0</v>
          </cell>
          <cell r="CZ27">
            <v>0</v>
          </cell>
          <cell r="DA27">
            <v>0</v>
          </cell>
          <cell r="DB27">
            <v>0</v>
          </cell>
          <cell r="DC27">
            <v>0</v>
          </cell>
          <cell r="DD27">
            <v>0</v>
          </cell>
          <cell r="DE27">
            <v>0</v>
          </cell>
          <cell r="DF27">
            <v>40</v>
          </cell>
          <cell r="DG27">
            <v>0</v>
          </cell>
          <cell r="DH27">
            <v>88</v>
          </cell>
          <cell r="DI27">
            <v>128</v>
          </cell>
          <cell r="DJ27">
            <v>419</v>
          </cell>
          <cell r="DK27">
            <v>0</v>
          </cell>
          <cell r="DL27">
            <v>0</v>
          </cell>
          <cell r="DM27">
            <v>0</v>
          </cell>
          <cell r="DN27">
            <v>0</v>
          </cell>
          <cell r="DO27">
            <v>16</v>
          </cell>
          <cell r="DP27">
            <v>0</v>
          </cell>
          <cell r="DQ27">
            <v>9</v>
          </cell>
          <cell r="DR27">
            <v>3</v>
          </cell>
          <cell r="DS27">
            <v>28</v>
          </cell>
          <cell r="DT27">
            <v>28</v>
          </cell>
          <cell r="DU27">
            <v>447</v>
          </cell>
        </row>
        <row r="28">
          <cell r="B28">
            <v>122271</v>
          </cell>
          <cell r="C28" t="str">
            <v>浦安市</v>
          </cell>
          <cell r="D28" t="str">
            <v>01</v>
          </cell>
          <cell r="E28" t="str">
            <v>01</v>
          </cell>
          <cell r="F28">
            <v>9</v>
          </cell>
          <cell r="G28">
            <v>76</v>
          </cell>
          <cell r="H28">
            <v>9</v>
          </cell>
          <cell r="I28">
            <v>13</v>
          </cell>
          <cell r="J28">
            <v>0</v>
          </cell>
          <cell r="K28">
            <v>9</v>
          </cell>
          <cell r="L28">
            <v>107</v>
          </cell>
          <cell r="M28">
            <v>13</v>
          </cell>
          <cell r="N28">
            <v>29</v>
          </cell>
          <cell r="O28">
            <v>8</v>
          </cell>
          <cell r="P28">
            <v>11</v>
          </cell>
          <cell r="Q28">
            <v>30</v>
          </cell>
          <cell r="R28">
            <v>4</v>
          </cell>
          <cell r="S28">
            <v>82</v>
          </cell>
          <cell r="T28">
            <v>4</v>
          </cell>
          <cell r="U28">
            <v>206</v>
          </cell>
          <cell r="V28">
            <v>45</v>
          </cell>
          <cell r="W28">
            <v>18</v>
          </cell>
          <cell r="X28">
            <v>83</v>
          </cell>
          <cell r="Y28">
            <v>0</v>
          </cell>
          <cell r="Z28">
            <v>234</v>
          </cell>
          <cell r="AA28">
            <v>0</v>
          </cell>
          <cell r="AB28">
            <v>59</v>
          </cell>
          <cell r="AC28">
            <v>3</v>
          </cell>
          <cell r="AD28">
            <v>0</v>
          </cell>
          <cell r="AE28">
            <v>397</v>
          </cell>
          <cell r="AF28">
            <v>13</v>
          </cell>
          <cell r="AG28">
            <v>35</v>
          </cell>
          <cell r="AH28">
            <v>0</v>
          </cell>
          <cell r="AI28">
            <v>0</v>
          </cell>
          <cell r="AJ28">
            <v>0</v>
          </cell>
          <cell r="AK28">
            <v>0</v>
          </cell>
          <cell r="AL28">
            <v>3</v>
          </cell>
          <cell r="AM28">
            <v>51</v>
          </cell>
          <cell r="AN28">
            <v>4</v>
          </cell>
          <cell r="AO28" t="str">
            <v>02</v>
          </cell>
          <cell r="AP28" t="str">
            <v>01</v>
          </cell>
          <cell r="AQ28">
            <v>11</v>
          </cell>
          <cell r="AR28">
            <v>0</v>
          </cell>
          <cell r="AS28">
            <v>7</v>
          </cell>
          <cell r="AT28">
            <v>0</v>
          </cell>
          <cell r="AU28">
            <v>0</v>
          </cell>
          <cell r="AV28">
            <v>18</v>
          </cell>
          <cell r="AW28">
            <v>7</v>
          </cell>
          <cell r="AX28">
            <v>80</v>
          </cell>
          <cell r="AY28">
            <v>1</v>
          </cell>
          <cell r="AZ28">
            <v>0</v>
          </cell>
          <cell r="BA28">
            <v>0</v>
          </cell>
          <cell r="BB28">
            <v>1</v>
          </cell>
          <cell r="BC28">
            <v>0</v>
          </cell>
          <cell r="BD28">
            <v>0</v>
          </cell>
          <cell r="BE28">
            <v>0</v>
          </cell>
          <cell r="BF28">
            <v>0</v>
          </cell>
          <cell r="BG28">
            <v>0</v>
          </cell>
          <cell r="BH28">
            <v>0</v>
          </cell>
          <cell r="BI28">
            <v>1</v>
          </cell>
          <cell r="BJ28">
            <v>0</v>
          </cell>
          <cell r="BK28">
            <v>0</v>
          </cell>
          <cell r="BL28">
            <v>1</v>
          </cell>
          <cell r="BM28">
            <v>1</v>
          </cell>
          <cell r="BN28">
            <v>7</v>
          </cell>
          <cell r="BO28">
            <v>0</v>
          </cell>
          <cell r="BP28">
            <v>0</v>
          </cell>
          <cell r="BQ28">
            <v>7</v>
          </cell>
          <cell r="BR28">
            <v>6</v>
          </cell>
          <cell r="BS28">
            <v>13</v>
          </cell>
          <cell r="BT28">
            <v>35</v>
          </cell>
          <cell r="BU28">
            <v>0</v>
          </cell>
          <cell r="BV28">
            <v>0</v>
          </cell>
          <cell r="BW28">
            <v>35</v>
          </cell>
          <cell r="BX28">
            <v>25</v>
          </cell>
          <cell r="BY28">
            <v>28</v>
          </cell>
          <cell r="BZ28">
            <v>21</v>
          </cell>
          <cell r="CA28">
            <v>49</v>
          </cell>
          <cell r="CB28">
            <v>0</v>
          </cell>
          <cell r="CC28">
            <v>0</v>
          </cell>
          <cell r="CD28">
            <v>109</v>
          </cell>
          <cell r="CE28" t="str">
            <v>03</v>
          </cell>
          <cell r="CF28" t="str">
            <v>01</v>
          </cell>
          <cell r="CG28">
            <v>861</v>
          </cell>
          <cell r="CH28">
            <v>53</v>
          </cell>
          <cell r="CI28">
            <v>9</v>
          </cell>
          <cell r="CJ28">
            <v>62</v>
          </cell>
          <cell r="CK28">
            <v>15</v>
          </cell>
          <cell r="CL28">
            <v>3</v>
          </cell>
          <cell r="CM28">
            <v>24</v>
          </cell>
          <cell r="CN28">
            <v>44</v>
          </cell>
          <cell r="CO28">
            <v>86</v>
          </cell>
          <cell r="CP28">
            <v>18</v>
          </cell>
          <cell r="CQ28">
            <v>9</v>
          </cell>
          <cell r="CR28">
            <v>0</v>
          </cell>
          <cell r="CS28">
            <v>27</v>
          </cell>
          <cell r="CT28">
            <v>175</v>
          </cell>
          <cell r="CU28">
            <v>4</v>
          </cell>
          <cell r="CV28">
            <v>3</v>
          </cell>
          <cell r="CW28">
            <v>0</v>
          </cell>
          <cell r="CX28">
            <v>7</v>
          </cell>
          <cell r="CY28">
            <v>0</v>
          </cell>
          <cell r="CZ28">
            <v>0</v>
          </cell>
          <cell r="DA28">
            <v>0</v>
          </cell>
          <cell r="DB28">
            <v>85</v>
          </cell>
          <cell r="DC28">
            <v>0</v>
          </cell>
          <cell r="DD28">
            <v>85</v>
          </cell>
          <cell r="DE28">
            <v>92</v>
          </cell>
          <cell r="DF28">
            <v>267</v>
          </cell>
          <cell r="DG28">
            <v>0</v>
          </cell>
          <cell r="DH28">
            <v>193</v>
          </cell>
          <cell r="DI28">
            <v>460</v>
          </cell>
          <cell r="DJ28">
            <v>1321</v>
          </cell>
          <cell r="DK28">
            <v>0</v>
          </cell>
          <cell r="DL28">
            <v>0</v>
          </cell>
          <cell r="DM28">
            <v>13</v>
          </cell>
          <cell r="DN28">
            <v>0</v>
          </cell>
          <cell r="DO28">
            <v>16</v>
          </cell>
          <cell r="DP28">
            <v>0</v>
          </cell>
          <cell r="DQ28">
            <v>24</v>
          </cell>
          <cell r="DR28">
            <v>5</v>
          </cell>
          <cell r="DS28">
            <v>45</v>
          </cell>
          <cell r="DT28">
            <v>58</v>
          </cell>
          <cell r="DU28">
            <v>1379</v>
          </cell>
        </row>
        <row r="29">
          <cell r="B29">
            <v>122289</v>
          </cell>
          <cell r="C29" t="str">
            <v>四街道市</v>
          </cell>
          <cell r="D29" t="str">
            <v>01</v>
          </cell>
          <cell r="E29" t="str">
            <v>01</v>
          </cell>
          <cell r="F29">
            <v>6</v>
          </cell>
          <cell r="G29">
            <v>60</v>
          </cell>
          <cell r="H29">
            <v>6</v>
          </cell>
          <cell r="I29">
            <v>9</v>
          </cell>
          <cell r="J29">
            <v>0</v>
          </cell>
          <cell r="K29">
            <v>6</v>
          </cell>
          <cell r="L29">
            <v>81</v>
          </cell>
          <cell r="M29">
            <v>13</v>
          </cell>
          <cell r="N29">
            <v>6</v>
          </cell>
          <cell r="O29">
            <v>6</v>
          </cell>
          <cell r="P29">
            <v>4</v>
          </cell>
          <cell r="Q29">
            <v>14</v>
          </cell>
          <cell r="R29">
            <v>0</v>
          </cell>
          <cell r="S29">
            <v>30</v>
          </cell>
          <cell r="T29">
            <v>0</v>
          </cell>
          <cell r="U29">
            <v>124</v>
          </cell>
          <cell r="V29">
            <v>29</v>
          </cell>
          <cell r="W29">
            <v>37</v>
          </cell>
          <cell r="X29">
            <v>29</v>
          </cell>
          <cell r="Y29">
            <v>0</v>
          </cell>
          <cell r="Z29">
            <v>57</v>
          </cell>
          <cell r="AA29">
            <v>0</v>
          </cell>
          <cell r="AB29">
            <v>5</v>
          </cell>
          <cell r="AC29">
            <v>3</v>
          </cell>
          <cell r="AD29">
            <v>0</v>
          </cell>
          <cell r="AE29">
            <v>131</v>
          </cell>
          <cell r="AF29">
            <v>7</v>
          </cell>
          <cell r="AG29">
            <v>29</v>
          </cell>
          <cell r="AH29">
            <v>0</v>
          </cell>
          <cell r="AI29">
            <v>0</v>
          </cell>
          <cell r="AJ29">
            <v>0</v>
          </cell>
          <cell r="AK29">
            <v>0</v>
          </cell>
          <cell r="AL29">
            <v>0</v>
          </cell>
          <cell r="AM29">
            <v>36</v>
          </cell>
          <cell r="AN29">
            <v>2</v>
          </cell>
          <cell r="AO29" t="str">
            <v>02</v>
          </cell>
          <cell r="AP29" t="str">
            <v>01</v>
          </cell>
          <cell r="AQ29">
            <v>18</v>
          </cell>
          <cell r="AR29">
            <v>0</v>
          </cell>
          <cell r="AS29">
            <v>0</v>
          </cell>
          <cell r="AT29">
            <v>0</v>
          </cell>
          <cell r="AU29">
            <v>0</v>
          </cell>
          <cell r="AV29">
            <v>18</v>
          </cell>
          <cell r="AW29">
            <v>2</v>
          </cell>
          <cell r="AX29">
            <v>58</v>
          </cell>
          <cell r="AY29">
            <v>0</v>
          </cell>
          <cell r="AZ29">
            <v>0</v>
          </cell>
          <cell r="BA29">
            <v>0</v>
          </cell>
          <cell r="BB29">
            <v>0</v>
          </cell>
          <cell r="BC29">
            <v>8</v>
          </cell>
          <cell r="BD29">
            <v>0</v>
          </cell>
          <cell r="BE29">
            <v>8</v>
          </cell>
          <cell r="BF29">
            <v>1</v>
          </cell>
          <cell r="BG29">
            <v>0</v>
          </cell>
          <cell r="BH29">
            <v>1</v>
          </cell>
          <cell r="BI29">
            <v>0</v>
          </cell>
          <cell r="BJ29">
            <v>0</v>
          </cell>
          <cell r="BK29">
            <v>0</v>
          </cell>
          <cell r="BL29">
            <v>0</v>
          </cell>
          <cell r="BM29">
            <v>9</v>
          </cell>
          <cell r="BN29">
            <v>2</v>
          </cell>
          <cell r="BO29">
            <v>0</v>
          </cell>
          <cell r="BP29">
            <v>0</v>
          </cell>
          <cell r="BQ29">
            <v>2</v>
          </cell>
          <cell r="BR29">
            <v>0</v>
          </cell>
          <cell r="BS29">
            <v>2</v>
          </cell>
          <cell r="BT29">
            <v>25</v>
          </cell>
          <cell r="BU29">
            <v>2</v>
          </cell>
          <cell r="BV29">
            <v>0</v>
          </cell>
          <cell r="BW29">
            <v>27</v>
          </cell>
          <cell r="BX29">
            <v>12</v>
          </cell>
          <cell r="BY29">
            <v>8</v>
          </cell>
          <cell r="BZ29">
            <v>3</v>
          </cell>
          <cell r="CA29">
            <v>11</v>
          </cell>
          <cell r="CB29">
            <v>0</v>
          </cell>
          <cell r="CC29">
            <v>0</v>
          </cell>
          <cell r="CD29">
            <v>50</v>
          </cell>
          <cell r="CE29" t="str">
            <v>03</v>
          </cell>
          <cell r="CF29" t="str">
            <v>01</v>
          </cell>
          <cell r="CG29">
            <v>409</v>
          </cell>
          <cell r="CH29">
            <v>28</v>
          </cell>
          <cell r="CI29">
            <v>0</v>
          </cell>
          <cell r="CJ29">
            <v>28</v>
          </cell>
          <cell r="CK29">
            <v>9</v>
          </cell>
          <cell r="CL29">
            <v>3</v>
          </cell>
          <cell r="CM29">
            <v>0</v>
          </cell>
          <cell r="CN29">
            <v>8</v>
          </cell>
          <cell r="CO29">
            <v>20</v>
          </cell>
          <cell r="CP29">
            <v>10</v>
          </cell>
          <cell r="CQ29">
            <v>1</v>
          </cell>
          <cell r="CR29">
            <v>0</v>
          </cell>
          <cell r="CS29">
            <v>11</v>
          </cell>
          <cell r="CT29">
            <v>59</v>
          </cell>
          <cell r="CU29">
            <v>3</v>
          </cell>
          <cell r="CV29">
            <v>0</v>
          </cell>
          <cell r="CW29">
            <v>0</v>
          </cell>
          <cell r="CX29">
            <v>3</v>
          </cell>
          <cell r="CY29">
            <v>0</v>
          </cell>
          <cell r="CZ29">
            <v>0</v>
          </cell>
          <cell r="DA29">
            <v>0</v>
          </cell>
          <cell r="DB29">
            <v>0</v>
          </cell>
          <cell r="DC29">
            <v>0</v>
          </cell>
          <cell r="DD29">
            <v>0</v>
          </cell>
          <cell r="DE29">
            <v>3</v>
          </cell>
          <cell r="DF29">
            <v>62</v>
          </cell>
          <cell r="DG29">
            <v>0</v>
          </cell>
          <cell r="DH29">
            <v>113</v>
          </cell>
          <cell r="DI29">
            <v>175</v>
          </cell>
          <cell r="DJ29">
            <v>584</v>
          </cell>
          <cell r="DK29">
            <v>0</v>
          </cell>
          <cell r="DL29">
            <v>18</v>
          </cell>
          <cell r="DM29">
            <v>6</v>
          </cell>
          <cell r="DN29">
            <v>0</v>
          </cell>
          <cell r="DO29">
            <v>12</v>
          </cell>
          <cell r="DP29">
            <v>0</v>
          </cell>
          <cell r="DQ29">
            <v>17</v>
          </cell>
          <cell r="DR29">
            <v>5</v>
          </cell>
          <cell r="DS29">
            <v>34</v>
          </cell>
          <cell r="DT29">
            <v>58</v>
          </cell>
          <cell r="DU29">
            <v>642</v>
          </cell>
        </row>
        <row r="30">
          <cell r="B30">
            <v>122297</v>
          </cell>
          <cell r="C30" t="str">
            <v>袖ケ浦市</v>
          </cell>
          <cell r="D30" t="str">
            <v>01</v>
          </cell>
          <cell r="E30" t="str">
            <v>01</v>
          </cell>
          <cell r="F30">
            <v>6</v>
          </cell>
          <cell r="G30">
            <v>40</v>
          </cell>
          <cell r="H30">
            <v>6</v>
          </cell>
          <cell r="I30">
            <v>8</v>
          </cell>
          <cell r="J30">
            <v>0</v>
          </cell>
          <cell r="K30">
            <v>5</v>
          </cell>
          <cell r="L30">
            <v>59</v>
          </cell>
          <cell r="M30">
            <v>6</v>
          </cell>
          <cell r="N30">
            <v>12</v>
          </cell>
          <cell r="O30">
            <v>5</v>
          </cell>
          <cell r="P30">
            <v>4</v>
          </cell>
          <cell r="Q30">
            <v>19</v>
          </cell>
          <cell r="R30">
            <v>0</v>
          </cell>
          <cell r="S30">
            <v>40</v>
          </cell>
          <cell r="T30">
            <v>0</v>
          </cell>
          <cell r="U30">
            <v>105</v>
          </cell>
          <cell r="V30">
            <v>31</v>
          </cell>
          <cell r="W30">
            <v>19</v>
          </cell>
          <cell r="X30">
            <v>29</v>
          </cell>
          <cell r="Y30">
            <v>0</v>
          </cell>
          <cell r="Z30">
            <v>53</v>
          </cell>
          <cell r="AA30">
            <v>0</v>
          </cell>
          <cell r="AB30">
            <v>1</v>
          </cell>
          <cell r="AC30">
            <v>4</v>
          </cell>
          <cell r="AD30">
            <v>0</v>
          </cell>
          <cell r="AE30">
            <v>106</v>
          </cell>
          <cell r="AF30">
            <v>13</v>
          </cell>
          <cell r="AG30">
            <v>9</v>
          </cell>
          <cell r="AH30">
            <v>0</v>
          </cell>
          <cell r="AI30">
            <v>0</v>
          </cell>
          <cell r="AJ30">
            <v>0</v>
          </cell>
          <cell r="AK30">
            <v>0</v>
          </cell>
          <cell r="AL30">
            <v>3</v>
          </cell>
          <cell r="AM30">
            <v>25</v>
          </cell>
          <cell r="AN30">
            <v>2</v>
          </cell>
          <cell r="AO30" t="str">
            <v>02</v>
          </cell>
          <cell r="AP30" t="str">
            <v>01</v>
          </cell>
          <cell r="AQ30">
            <v>6</v>
          </cell>
          <cell r="AR30">
            <v>0</v>
          </cell>
          <cell r="AS30">
            <v>1</v>
          </cell>
          <cell r="AT30">
            <v>0</v>
          </cell>
          <cell r="AU30">
            <v>1</v>
          </cell>
          <cell r="AV30">
            <v>8</v>
          </cell>
          <cell r="AW30">
            <v>6</v>
          </cell>
          <cell r="AX30">
            <v>41</v>
          </cell>
          <cell r="AY30">
            <v>0</v>
          </cell>
          <cell r="AZ30">
            <v>0</v>
          </cell>
          <cell r="BA30">
            <v>0</v>
          </cell>
          <cell r="BB30">
            <v>0</v>
          </cell>
          <cell r="BC30">
            <v>17</v>
          </cell>
          <cell r="BD30">
            <v>0</v>
          </cell>
          <cell r="BE30">
            <v>17</v>
          </cell>
          <cell r="BF30">
            <v>0</v>
          </cell>
          <cell r="BG30">
            <v>0</v>
          </cell>
          <cell r="BH30">
            <v>0</v>
          </cell>
          <cell r="BI30">
            <v>0</v>
          </cell>
          <cell r="BJ30">
            <v>0</v>
          </cell>
          <cell r="BK30">
            <v>0</v>
          </cell>
          <cell r="BL30">
            <v>0</v>
          </cell>
          <cell r="BM30">
            <v>17</v>
          </cell>
          <cell r="BN30">
            <v>5</v>
          </cell>
          <cell r="BO30">
            <v>0</v>
          </cell>
          <cell r="BP30">
            <v>0</v>
          </cell>
          <cell r="BQ30">
            <v>5</v>
          </cell>
          <cell r="BR30">
            <v>3</v>
          </cell>
          <cell r="BS30">
            <v>8</v>
          </cell>
          <cell r="BT30">
            <v>25</v>
          </cell>
          <cell r="BU30">
            <v>0</v>
          </cell>
          <cell r="BV30">
            <v>0</v>
          </cell>
          <cell r="BW30">
            <v>25</v>
          </cell>
          <cell r="BX30">
            <v>11</v>
          </cell>
          <cell r="BY30">
            <v>7</v>
          </cell>
          <cell r="BZ30">
            <v>2</v>
          </cell>
          <cell r="CA30">
            <v>9</v>
          </cell>
          <cell r="CB30">
            <v>0</v>
          </cell>
          <cell r="CC30">
            <v>1</v>
          </cell>
          <cell r="CD30">
            <v>46</v>
          </cell>
          <cell r="CE30" t="str">
            <v>03</v>
          </cell>
          <cell r="CF30" t="str">
            <v>01</v>
          </cell>
          <cell r="CG30">
            <v>360</v>
          </cell>
          <cell r="CH30">
            <v>19</v>
          </cell>
          <cell r="CI30">
            <v>5</v>
          </cell>
          <cell r="CJ30">
            <v>24</v>
          </cell>
          <cell r="CK30">
            <v>7</v>
          </cell>
          <cell r="CL30">
            <v>5</v>
          </cell>
          <cell r="CM30">
            <v>16</v>
          </cell>
          <cell r="CN30">
            <v>16</v>
          </cell>
          <cell r="CO30">
            <v>44</v>
          </cell>
          <cell r="CP30">
            <v>5</v>
          </cell>
          <cell r="CQ30">
            <v>5</v>
          </cell>
          <cell r="CR30">
            <v>0</v>
          </cell>
          <cell r="CS30">
            <v>10</v>
          </cell>
          <cell r="CT30">
            <v>78</v>
          </cell>
          <cell r="CU30">
            <v>0</v>
          </cell>
          <cell r="CV30">
            <v>0</v>
          </cell>
          <cell r="CW30">
            <v>0</v>
          </cell>
          <cell r="CX30">
            <v>0</v>
          </cell>
          <cell r="CY30">
            <v>0</v>
          </cell>
          <cell r="CZ30">
            <v>0</v>
          </cell>
          <cell r="DA30">
            <v>0</v>
          </cell>
          <cell r="DB30">
            <v>7</v>
          </cell>
          <cell r="DC30">
            <v>0</v>
          </cell>
          <cell r="DD30">
            <v>7</v>
          </cell>
          <cell r="DE30">
            <v>7</v>
          </cell>
          <cell r="DF30">
            <v>85</v>
          </cell>
          <cell r="DG30">
            <v>0</v>
          </cell>
          <cell r="DH30">
            <v>117</v>
          </cell>
          <cell r="DI30">
            <v>202</v>
          </cell>
          <cell r="DJ30">
            <v>562</v>
          </cell>
          <cell r="DK30">
            <v>0</v>
          </cell>
          <cell r="DL30">
            <v>0</v>
          </cell>
          <cell r="DM30">
            <v>12</v>
          </cell>
          <cell r="DN30">
            <v>0</v>
          </cell>
          <cell r="DO30">
            <v>14</v>
          </cell>
          <cell r="DP30">
            <v>0</v>
          </cell>
          <cell r="DQ30">
            <v>22</v>
          </cell>
          <cell r="DR30">
            <v>4</v>
          </cell>
          <cell r="DS30">
            <v>40</v>
          </cell>
          <cell r="DT30">
            <v>52</v>
          </cell>
          <cell r="DU30">
            <v>614</v>
          </cell>
        </row>
        <row r="31">
          <cell r="B31">
            <v>122301</v>
          </cell>
          <cell r="C31" t="str">
            <v>八街市</v>
          </cell>
          <cell r="D31" t="str">
            <v>01</v>
          </cell>
          <cell r="E31" t="str">
            <v>01</v>
          </cell>
          <cell r="F31">
            <v>5</v>
          </cell>
          <cell r="G31">
            <v>40</v>
          </cell>
          <cell r="H31">
            <v>7</v>
          </cell>
          <cell r="I31">
            <v>5</v>
          </cell>
          <cell r="J31">
            <v>0</v>
          </cell>
          <cell r="K31">
            <v>2</v>
          </cell>
          <cell r="L31">
            <v>54</v>
          </cell>
          <cell r="M31">
            <v>6</v>
          </cell>
          <cell r="N31">
            <v>9</v>
          </cell>
          <cell r="O31">
            <v>7</v>
          </cell>
          <cell r="P31">
            <v>2</v>
          </cell>
          <cell r="Q31">
            <v>16</v>
          </cell>
          <cell r="R31">
            <v>0</v>
          </cell>
          <cell r="S31">
            <v>34</v>
          </cell>
          <cell r="T31">
            <v>0</v>
          </cell>
          <cell r="U31">
            <v>94</v>
          </cell>
          <cell r="V31">
            <v>42</v>
          </cell>
          <cell r="W31">
            <v>0</v>
          </cell>
          <cell r="X31">
            <v>49</v>
          </cell>
          <cell r="Y31">
            <v>0</v>
          </cell>
          <cell r="Z31">
            <v>95</v>
          </cell>
          <cell r="AA31">
            <v>0</v>
          </cell>
          <cell r="AB31">
            <v>5</v>
          </cell>
          <cell r="AC31">
            <v>3</v>
          </cell>
          <cell r="AD31">
            <v>0</v>
          </cell>
          <cell r="AE31">
            <v>152</v>
          </cell>
          <cell r="AF31">
            <v>4</v>
          </cell>
          <cell r="AG31">
            <v>23</v>
          </cell>
          <cell r="AH31">
            <v>0</v>
          </cell>
          <cell r="AI31">
            <v>0</v>
          </cell>
          <cell r="AJ31">
            <v>0</v>
          </cell>
          <cell r="AK31">
            <v>0</v>
          </cell>
          <cell r="AL31">
            <v>0</v>
          </cell>
          <cell r="AM31">
            <v>27</v>
          </cell>
          <cell r="AN31">
            <v>5</v>
          </cell>
          <cell r="AO31" t="str">
            <v>02</v>
          </cell>
          <cell r="AP31" t="str">
            <v>01</v>
          </cell>
          <cell r="AQ31">
            <v>8</v>
          </cell>
          <cell r="AR31">
            <v>0</v>
          </cell>
          <cell r="AS31">
            <v>5</v>
          </cell>
          <cell r="AT31">
            <v>0</v>
          </cell>
          <cell r="AU31">
            <v>0</v>
          </cell>
          <cell r="AV31">
            <v>13</v>
          </cell>
          <cell r="AW31">
            <v>0</v>
          </cell>
          <cell r="AX31">
            <v>45</v>
          </cell>
          <cell r="AY31">
            <v>0</v>
          </cell>
          <cell r="AZ31">
            <v>0</v>
          </cell>
          <cell r="BA31">
            <v>0</v>
          </cell>
          <cell r="BB31">
            <v>0</v>
          </cell>
          <cell r="BC31">
            <v>20</v>
          </cell>
          <cell r="BD31">
            <v>0</v>
          </cell>
          <cell r="BE31">
            <v>20</v>
          </cell>
          <cell r="BF31">
            <v>0</v>
          </cell>
          <cell r="BG31">
            <v>0</v>
          </cell>
          <cell r="BH31">
            <v>0</v>
          </cell>
          <cell r="BI31">
            <v>0</v>
          </cell>
          <cell r="BJ31">
            <v>0</v>
          </cell>
          <cell r="BK31">
            <v>0</v>
          </cell>
          <cell r="BL31">
            <v>0</v>
          </cell>
          <cell r="BM31">
            <v>20</v>
          </cell>
          <cell r="BN31">
            <v>5</v>
          </cell>
          <cell r="BO31">
            <v>0</v>
          </cell>
          <cell r="BP31">
            <v>0</v>
          </cell>
          <cell r="BQ31">
            <v>5</v>
          </cell>
          <cell r="BR31">
            <v>0</v>
          </cell>
          <cell r="BS31">
            <v>5</v>
          </cell>
          <cell r="BT31">
            <v>26</v>
          </cell>
          <cell r="BU31">
            <v>0</v>
          </cell>
          <cell r="BV31">
            <v>0</v>
          </cell>
          <cell r="BW31">
            <v>26</v>
          </cell>
          <cell r="BX31">
            <v>9</v>
          </cell>
          <cell r="BY31">
            <v>12</v>
          </cell>
          <cell r="BZ31">
            <v>4</v>
          </cell>
          <cell r="CA31">
            <v>16</v>
          </cell>
          <cell r="CB31">
            <v>0</v>
          </cell>
          <cell r="CC31">
            <v>0</v>
          </cell>
          <cell r="CD31">
            <v>51</v>
          </cell>
          <cell r="CE31" t="str">
            <v>03</v>
          </cell>
          <cell r="CF31" t="str">
            <v>01</v>
          </cell>
          <cell r="CG31">
            <v>414</v>
          </cell>
          <cell r="CH31">
            <v>22</v>
          </cell>
          <cell r="CI31">
            <v>0</v>
          </cell>
          <cell r="CJ31">
            <v>22</v>
          </cell>
          <cell r="CK31">
            <v>7</v>
          </cell>
          <cell r="CL31">
            <v>5</v>
          </cell>
          <cell r="CM31">
            <v>5</v>
          </cell>
          <cell r="CN31">
            <v>12</v>
          </cell>
          <cell r="CO31">
            <v>29</v>
          </cell>
          <cell r="CP31">
            <v>9</v>
          </cell>
          <cell r="CQ31">
            <v>6</v>
          </cell>
          <cell r="CR31">
            <v>3</v>
          </cell>
          <cell r="CS31">
            <v>18</v>
          </cell>
          <cell r="CT31">
            <v>69</v>
          </cell>
          <cell r="CU31">
            <v>1</v>
          </cell>
          <cell r="CV31">
            <v>0</v>
          </cell>
          <cell r="CW31">
            <v>0</v>
          </cell>
          <cell r="CX31">
            <v>1</v>
          </cell>
          <cell r="CY31">
            <v>0</v>
          </cell>
          <cell r="CZ31">
            <v>0</v>
          </cell>
          <cell r="DA31">
            <v>0</v>
          </cell>
          <cell r="DB31">
            <v>14</v>
          </cell>
          <cell r="DC31">
            <v>0</v>
          </cell>
          <cell r="DD31">
            <v>14</v>
          </cell>
          <cell r="DE31">
            <v>15</v>
          </cell>
          <cell r="DF31">
            <v>84</v>
          </cell>
          <cell r="DG31">
            <v>0</v>
          </cell>
          <cell r="DH31">
            <v>0</v>
          </cell>
          <cell r="DI31">
            <v>84</v>
          </cell>
          <cell r="DJ31">
            <v>498</v>
          </cell>
          <cell r="DK31">
            <v>0</v>
          </cell>
          <cell r="DL31">
            <v>10</v>
          </cell>
          <cell r="DM31">
            <v>10</v>
          </cell>
          <cell r="DN31">
            <v>0</v>
          </cell>
          <cell r="DO31">
            <v>14</v>
          </cell>
          <cell r="DP31">
            <v>0</v>
          </cell>
          <cell r="DQ31">
            <v>18</v>
          </cell>
          <cell r="DR31">
            <v>4</v>
          </cell>
          <cell r="DS31">
            <v>36</v>
          </cell>
          <cell r="DT31">
            <v>56</v>
          </cell>
          <cell r="DU31">
            <v>554</v>
          </cell>
        </row>
        <row r="32">
          <cell r="B32">
            <v>122319</v>
          </cell>
          <cell r="C32" t="str">
            <v>印西市</v>
          </cell>
          <cell r="D32" t="str">
            <v>01</v>
          </cell>
          <cell r="E32" t="str">
            <v>01</v>
          </cell>
          <cell r="F32">
            <v>6</v>
          </cell>
          <cell r="G32">
            <v>54</v>
          </cell>
          <cell r="H32">
            <v>7</v>
          </cell>
          <cell r="I32">
            <v>7</v>
          </cell>
          <cell r="J32">
            <v>0</v>
          </cell>
          <cell r="K32">
            <v>6</v>
          </cell>
          <cell r="L32">
            <v>74</v>
          </cell>
          <cell r="M32">
            <v>25</v>
          </cell>
          <cell r="N32">
            <v>15</v>
          </cell>
          <cell r="O32">
            <v>12</v>
          </cell>
          <cell r="P32">
            <v>4</v>
          </cell>
          <cell r="Q32">
            <v>32</v>
          </cell>
          <cell r="R32">
            <v>0</v>
          </cell>
          <cell r="S32">
            <v>63</v>
          </cell>
          <cell r="T32">
            <v>1</v>
          </cell>
          <cell r="U32">
            <v>163</v>
          </cell>
          <cell r="V32">
            <v>36</v>
          </cell>
          <cell r="W32">
            <v>76</v>
          </cell>
          <cell r="X32">
            <v>18</v>
          </cell>
          <cell r="Y32">
            <v>0</v>
          </cell>
          <cell r="Z32">
            <v>56</v>
          </cell>
          <cell r="AA32">
            <v>2</v>
          </cell>
          <cell r="AB32">
            <v>13</v>
          </cell>
          <cell r="AC32">
            <v>5</v>
          </cell>
          <cell r="AD32">
            <v>0</v>
          </cell>
          <cell r="AE32">
            <v>170</v>
          </cell>
          <cell r="AF32">
            <v>13</v>
          </cell>
          <cell r="AG32">
            <v>31</v>
          </cell>
          <cell r="AH32">
            <v>0</v>
          </cell>
          <cell r="AI32">
            <v>0</v>
          </cell>
          <cell r="AJ32">
            <v>0</v>
          </cell>
          <cell r="AK32">
            <v>0</v>
          </cell>
          <cell r="AL32">
            <v>0</v>
          </cell>
          <cell r="AM32">
            <v>44</v>
          </cell>
          <cell r="AN32">
            <v>2</v>
          </cell>
          <cell r="AO32" t="str">
            <v>02</v>
          </cell>
          <cell r="AP32" t="str">
            <v>01</v>
          </cell>
          <cell r="AQ32">
            <v>4</v>
          </cell>
          <cell r="AR32">
            <v>0</v>
          </cell>
          <cell r="AS32">
            <v>0</v>
          </cell>
          <cell r="AT32">
            <v>0</v>
          </cell>
          <cell r="AU32">
            <v>0</v>
          </cell>
          <cell r="AV32">
            <v>4</v>
          </cell>
          <cell r="AW32">
            <v>6</v>
          </cell>
          <cell r="AX32">
            <v>56</v>
          </cell>
          <cell r="AY32">
            <v>0</v>
          </cell>
          <cell r="AZ32">
            <v>0</v>
          </cell>
          <cell r="BA32">
            <v>0</v>
          </cell>
          <cell r="BB32">
            <v>0</v>
          </cell>
          <cell r="BC32">
            <v>17</v>
          </cell>
          <cell r="BD32">
            <v>0</v>
          </cell>
          <cell r="BE32">
            <v>17</v>
          </cell>
          <cell r="BF32">
            <v>0</v>
          </cell>
          <cell r="BG32">
            <v>0</v>
          </cell>
          <cell r="BH32">
            <v>0</v>
          </cell>
          <cell r="BI32">
            <v>0</v>
          </cell>
          <cell r="BJ32">
            <v>0</v>
          </cell>
          <cell r="BK32">
            <v>0</v>
          </cell>
          <cell r="BL32">
            <v>0</v>
          </cell>
          <cell r="BM32">
            <v>17</v>
          </cell>
          <cell r="BN32">
            <v>3</v>
          </cell>
          <cell r="BO32">
            <v>0</v>
          </cell>
          <cell r="BP32">
            <v>0</v>
          </cell>
          <cell r="BQ32">
            <v>3</v>
          </cell>
          <cell r="BR32">
            <v>3</v>
          </cell>
          <cell r="BS32">
            <v>6</v>
          </cell>
          <cell r="BT32">
            <v>24</v>
          </cell>
          <cell r="BU32">
            <v>3</v>
          </cell>
          <cell r="BV32">
            <v>0</v>
          </cell>
          <cell r="BW32">
            <v>27</v>
          </cell>
          <cell r="BX32">
            <v>13</v>
          </cell>
          <cell r="BY32">
            <v>12</v>
          </cell>
          <cell r="BZ32">
            <v>8</v>
          </cell>
          <cell r="CA32">
            <v>20</v>
          </cell>
          <cell r="CB32">
            <v>0</v>
          </cell>
          <cell r="CC32">
            <v>0</v>
          </cell>
          <cell r="CD32">
            <v>60</v>
          </cell>
          <cell r="CE32" t="str">
            <v>03</v>
          </cell>
          <cell r="CF32" t="str">
            <v>01</v>
          </cell>
          <cell r="CG32">
            <v>514</v>
          </cell>
          <cell r="CH32">
            <v>33</v>
          </cell>
          <cell r="CI32">
            <v>5</v>
          </cell>
          <cell r="CJ32">
            <v>38</v>
          </cell>
          <cell r="CK32">
            <v>11</v>
          </cell>
          <cell r="CL32">
            <v>6</v>
          </cell>
          <cell r="CM32">
            <v>13</v>
          </cell>
          <cell r="CN32">
            <v>25</v>
          </cell>
          <cell r="CO32">
            <v>55</v>
          </cell>
          <cell r="CP32">
            <v>0</v>
          </cell>
          <cell r="CQ32">
            <v>10</v>
          </cell>
          <cell r="CR32">
            <v>0</v>
          </cell>
          <cell r="CS32">
            <v>10</v>
          </cell>
          <cell r="CT32">
            <v>103</v>
          </cell>
          <cell r="CU32">
            <v>3</v>
          </cell>
          <cell r="CV32">
            <v>0</v>
          </cell>
          <cell r="CW32">
            <v>0</v>
          </cell>
          <cell r="CX32">
            <v>3</v>
          </cell>
          <cell r="CY32">
            <v>0</v>
          </cell>
          <cell r="CZ32">
            <v>0</v>
          </cell>
          <cell r="DA32">
            <v>0</v>
          </cell>
          <cell r="DB32">
            <v>16</v>
          </cell>
          <cell r="DC32">
            <v>0</v>
          </cell>
          <cell r="DD32">
            <v>16</v>
          </cell>
          <cell r="DE32">
            <v>19</v>
          </cell>
          <cell r="DF32">
            <v>122</v>
          </cell>
          <cell r="DG32">
            <v>0</v>
          </cell>
          <cell r="DH32">
            <v>0</v>
          </cell>
          <cell r="DI32">
            <v>122</v>
          </cell>
          <cell r="DJ32">
            <v>636</v>
          </cell>
          <cell r="DK32">
            <v>0</v>
          </cell>
          <cell r="DL32">
            <v>7</v>
          </cell>
          <cell r="DM32">
            <v>11</v>
          </cell>
          <cell r="DN32">
            <v>0</v>
          </cell>
          <cell r="DO32">
            <v>10</v>
          </cell>
          <cell r="DP32">
            <v>0</v>
          </cell>
          <cell r="DQ32">
            <v>16</v>
          </cell>
          <cell r="DR32">
            <v>1</v>
          </cell>
          <cell r="DS32">
            <v>27</v>
          </cell>
          <cell r="DT32">
            <v>45</v>
          </cell>
          <cell r="DU32">
            <v>681</v>
          </cell>
        </row>
        <row r="33">
          <cell r="B33">
            <v>122327</v>
          </cell>
          <cell r="C33" t="str">
            <v>白井市</v>
          </cell>
          <cell r="D33" t="str">
            <v>01</v>
          </cell>
          <cell r="E33" t="str">
            <v>01</v>
          </cell>
          <cell r="F33">
            <v>4</v>
          </cell>
          <cell r="G33">
            <v>26</v>
          </cell>
          <cell r="H33">
            <v>4</v>
          </cell>
          <cell r="I33">
            <v>9</v>
          </cell>
          <cell r="J33">
            <v>0</v>
          </cell>
          <cell r="K33">
            <v>4</v>
          </cell>
          <cell r="L33">
            <v>43</v>
          </cell>
          <cell r="M33">
            <v>8</v>
          </cell>
          <cell r="N33">
            <v>13</v>
          </cell>
          <cell r="O33">
            <v>7</v>
          </cell>
          <cell r="P33">
            <v>5</v>
          </cell>
          <cell r="Q33">
            <v>10</v>
          </cell>
          <cell r="R33">
            <v>0</v>
          </cell>
          <cell r="S33">
            <v>35</v>
          </cell>
          <cell r="T33">
            <v>0</v>
          </cell>
          <cell r="U33">
            <v>86</v>
          </cell>
          <cell r="V33">
            <v>22</v>
          </cell>
          <cell r="W33">
            <v>36</v>
          </cell>
          <cell r="X33">
            <v>5</v>
          </cell>
          <cell r="Y33">
            <v>0</v>
          </cell>
          <cell r="Z33">
            <v>52</v>
          </cell>
          <cell r="AA33">
            <v>0</v>
          </cell>
          <cell r="AB33">
            <v>10</v>
          </cell>
          <cell r="AC33">
            <v>1</v>
          </cell>
          <cell r="AD33">
            <v>0</v>
          </cell>
          <cell r="AE33">
            <v>104</v>
          </cell>
          <cell r="AF33">
            <v>1</v>
          </cell>
          <cell r="AG33">
            <v>22</v>
          </cell>
          <cell r="AH33">
            <v>0</v>
          </cell>
          <cell r="AI33">
            <v>0</v>
          </cell>
          <cell r="AJ33">
            <v>0</v>
          </cell>
          <cell r="AK33">
            <v>0</v>
          </cell>
          <cell r="AL33">
            <v>0</v>
          </cell>
          <cell r="AM33">
            <v>23</v>
          </cell>
          <cell r="AN33">
            <v>2</v>
          </cell>
          <cell r="AO33" t="str">
            <v>02</v>
          </cell>
          <cell r="AP33" t="str">
            <v>01</v>
          </cell>
          <cell r="AQ33">
            <v>6</v>
          </cell>
          <cell r="AR33">
            <v>0</v>
          </cell>
          <cell r="AS33">
            <v>0</v>
          </cell>
          <cell r="AT33">
            <v>0</v>
          </cell>
          <cell r="AU33">
            <v>0</v>
          </cell>
          <cell r="AV33">
            <v>6</v>
          </cell>
          <cell r="AW33">
            <v>3</v>
          </cell>
          <cell r="AX33">
            <v>34</v>
          </cell>
          <cell r="AY33">
            <v>0</v>
          </cell>
          <cell r="AZ33">
            <v>0</v>
          </cell>
          <cell r="BA33">
            <v>1</v>
          </cell>
          <cell r="BB33">
            <v>1</v>
          </cell>
          <cell r="BC33">
            <v>7</v>
          </cell>
          <cell r="BD33">
            <v>0</v>
          </cell>
          <cell r="BE33">
            <v>7</v>
          </cell>
          <cell r="BF33">
            <v>1</v>
          </cell>
          <cell r="BG33">
            <v>0</v>
          </cell>
          <cell r="BH33">
            <v>1</v>
          </cell>
          <cell r="BI33">
            <v>0</v>
          </cell>
          <cell r="BJ33">
            <v>0</v>
          </cell>
          <cell r="BK33">
            <v>0</v>
          </cell>
          <cell r="BL33">
            <v>0</v>
          </cell>
          <cell r="BM33">
            <v>8</v>
          </cell>
          <cell r="BN33">
            <v>5</v>
          </cell>
          <cell r="BO33">
            <v>1</v>
          </cell>
          <cell r="BP33">
            <v>0</v>
          </cell>
          <cell r="BQ33">
            <v>6</v>
          </cell>
          <cell r="BR33">
            <v>0</v>
          </cell>
          <cell r="BS33">
            <v>6</v>
          </cell>
          <cell r="BT33">
            <v>13</v>
          </cell>
          <cell r="BU33">
            <v>3</v>
          </cell>
          <cell r="BV33">
            <v>0</v>
          </cell>
          <cell r="BW33">
            <v>16</v>
          </cell>
          <cell r="BX33">
            <v>5</v>
          </cell>
          <cell r="BY33">
            <v>6</v>
          </cell>
          <cell r="BZ33">
            <v>3</v>
          </cell>
          <cell r="CA33">
            <v>9</v>
          </cell>
          <cell r="CB33">
            <v>0</v>
          </cell>
          <cell r="CC33">
            <v>0</v>
          </cell>
          <cell r="CD33">
            <v>30</v>
          </cell>
          <cell r="CE33" t="str">
            <v>03</v>
          </cell>
          <cell r="CF33" t="str">
            <v>01</v>
          </cell>
          <cell r="CG33">
            <v>295</v>
          </cell>
          <cell r="CH33">
            <v>18</v>
          </cell>
          <cell r="CI33">
            <v>0</v>
          </cell>
          <cell r="CJ33">
            <v>18</v>
          </cell>
          <cell r="CK33">
            <v>5</v>
          </cell>
          <cell r="CL33">
            <v>4</v>
          </cell>
          <cell r="CM33">
            <v>0</v>
          </cell>
          <cell r="CN33">
            <v>17</v>
          </cell>
          <cell r="CO33">
            <v>26</v>
          </cell>
          <cell r="CP33">
            <v>7</v>
          </cell>
          <cell r="CQ33">
            <v>3</v>
          </cell>
          <cell r="CR33">
            <v>1</v>
          </cell>
          <cell r="CS33">
            <v>11</v>
          </cell>
          <cell r="CT33">
            <v>55</v>
          </cell>
          <cell r="CU33">
            <v>4</v>
          </cell>
          <cell r="CV33">
            <v>2</v>
          </cell>
          <cell r="CW33">
            <v>0</v>
          </cell>
          <cell r="CX33">
            <v>6</v>
          </cell>
          <cell r="CY33">
            <v>0</v>
          </cell>
          <cell r="CZ33">
            <v>0</v>
          </cell>
          <cell r="DA33">
            <v>0</v>
          </cell>
          <cell r="DB33">
            <v>0</v>
          </cell>
          <cell r="DC33">
            <v>0</v>
          </cell>
          <cell r="DD33">
            <v>0</v>
          </cell>
          <cell r="DE33">
            <v>6</v>
          </cell>
          <cell r="DF33">
            <v>61</v>
          </cell>
          <cell r="DG33">
            <v>0</v>
          </cell>
          <cell r="DH33">
            <v>0</v>
          </cell>
          <cell r="DI33">
            <v>61</v>
          </cell>
          <cell r="DJ33">
            <v>356</v>
          </cell>
          <cell r="DK33">
            <v>0</v>
          </cell>
          <cell r="DL33">
            <v>6</v>
          </cell>
          <cell r="DM33">
            <v>8</v>
          </cell>
          <cell r="DN33">
            <v>0</v>
          </cell>
          <cell r="DO33">
            <v>11</v>
          </cell>
          <cell r="DP33">
            <v>0</v>
          </cell>
          <cell r="DQ33">
            <v>15</v>
          </cell>
          <cell r="DR33">
            <v>2</v>
          </cell>
          <cell r="DS33">
            <v>28</v>
          </cell>
          <cell r="DT33">
            <v>42</v>
          </cell>
          <cell r="DU33">
            <v>398</v>
          </cell>
        </row>
        <row r="34">
          <cell r="B34">
            <v>122335</v>
          </cell>
          <cell r="C34" t="str">
            <v>富里市</v>
          </cell>
          <cell r="D34" t="str">
            <v>01</v>
          </cell>
          <cell r="E34" t="str">
            <v>01</v>
          </cell>
          <cell r="F34">
            <v>5</v>
          </cell>
          <cell r="G34">
            <v>32</v>
          </cell>
          <cell r="H34">
            <v>6</v>
          </cell>
          <cell r="I34">
            <v>2</v>
          </cell>
          <cell r="J34">
            <v>0</v>
          </cell>
          <cell r="K34">
            <v>3</v>
          </cell>
          <cell r="L34">
            <v>43</v>
          </cell>
          <cell r="M34">
            <v>3</v>
          </cell>
          <cell r="N34">
            <v>8</v>
          </cell>
          <cell r="O34">
            <v>6</v>
          </cell>
          <cell r="P34">
            <v>3</v>
          </cell>
          <cell r="Q34">
            <v>13</v>
          </cell>
          <cell r="R34">
            <v>0</v>
          </cell>
          <cell r="S34">
            <v>30</v>
          </cell>
          <cell r="T34">
            <v>0</v>
          </cell>
          <cell r="U34">
            <v>76</v>
          </cell>
          <cell r="V34">
            <v>32</v>
          </cell>
          <cell r="W34">
            <v>8</v>
          </cell>
          <cell r="X34">
            <v>35</v>
          </cell>
          <cell r="Y34">
            <v>0</v>
          </cell>
          <cell r="Z34">
            <v>25</v>
          </cell>
          <cell r="AA34">
            <v>0</v>
          </cell>
          <cell r="AB34">
            <v>5</v>
          </cell>
          <cell r="AC34">
            <v>2</v>
          </cell>
          <cell r="AD34">
            <v>0</v>
          </cell>
          <cell r="AE34">
            <v>75</v>
          </cell>
          <cell r="AF34">
            <v>5</v>
          </cell>
          <cell r="AG34">
            <v>19</v>
          </cell>
          <cell r="AH34">
            <v>0</v>
          </cell>
          <cell r="AI34">
            <v>0</v>
          </cell>
          <cell r="AJ34">
            <v>0</v>
          </cell>
          <cell r="AK34">
            <v>0</v>
          </cell>
          <cell r="AL34">
            <v>1</v>
          </cell>
          <cell r="AM34">
            <v>25</v>
          </cell>
          <cell r="AN34">
            <v>0</v>
          </cell>
          <cell r="AO34" t="str">
            <v>02</v>
          </cell>
          <cell r="AP34" t="str">
            <v>01</v>
          </cell>
          <cell r="AQ34">
            <v>4</v>
          </cell>
          <cell r="AR34">
            <v>0</v>
          </cell>
          <cell r="AS34">
            <v>0</v>
          </cell>
          <cell r="AT34">
            <v>0</v>
          </cell>
          <cell r="AU34">
            <v>0</v>
          </cell>
          <cell r="AV34">
            <v>4</v>
          </cell>
          <cell r="AW34">
            <v>3</v>
          </cell>
          <cell r="AX34">
            <v>32</v>
          </cell>
          <cell r="AY34">
            <v>0</v>
          </cell>
          <cell r="AZ34">
            <v>0</v>
          </cell>
          <cell r="BA34">
            <v>0</v>
          </cell>
          <cell r="BB34">
            <v>0</v>
          </cell>
          <cell r="BC34">
            <v>14</v>
          </cell>
          <cell r="BD34">
            <v>0</v>
          </cell>
          <cell r="BE34">
            <v>14</v>
          </cell>
          <cell r="BF34">
            <v>0</v>
          </cell>
          <cell r="BG34">
            <v>0</v>
          </cell>
          <cell r="BH34">
            <v>0</v>
          </cell>
          <cell r="BI34">
            <v>0</v>
          </cell>
          <cell r="BJ34">
            <v>0</v>
          </cell>
          <cell r="BK34">
            <v>0</v>
          </cell>
          <cell r="BL34">
            <v>0</v>
          </cell>
          <cell r="BM34">
            <v>14</v>
          </cell>
          <cell r="BN34">
            <v>4</v>
          </cell>
          <cell r="BO34">
            <v>0</v>
          </cell>
          <cell r="BP34">
            <v>0</v>
          </cell>
          <cell r="BQ34">
            <v>4</v>
          </cell>
          <cell r="BR34">
            <v>5</v>
          </cell>
          <cell r="BS34">
            <v>9</v>
          </cell>
          <cell r="BT34">
            <v>18</v>
          </cell>
          <cell r="BU34">
            <v>2</v>
          </cell>
          <cell r="BV34">
            <v>0</v>
          </cell>
          <cell r="BW34">
            <v>20</v>
          </cell>
          <cell r="BX34">
            <v>2</v>
          </cell>
          <cell r="BY34">
            <v>12</v>
          </cell>
          <cell r="BZ34">
            <v>2</v>
          </cell>
          <cell r="CA34">
            <v>14</v>
          </cell>
          <cell r="CB34">
            <v>0</v>
          </cell>
          <cell r="CC34">
            <v>0</v>
          </cell>
          <cell r="CD34">
            <v>36</v>
          </cell>
          <cell r="CE34" t="str">
            <v>03</v>
          </cell>
          <cell r="CF34" t="str">
            <v>01</v>
          </cell>
          <cell r="CG34">
            <v>279</v>
          </cell>
          <cell r="CH34">
            <v>19</v>
          </cell>
          <cell r="CI34">
            <v>0</v>
          </cell>
          <cell r="CJ34">
            <v>19</v>
          </cell>
          <cell r="CK34">
            <v>4</v>
          </cell>
          <cell r="CL34">
            <v>3</v>
          </cell>
          <cell r="CM34">
            <v>2</v>
          </cell>
          <cell r="CN34">
            <v>7</v>
          </cell>
          <cell r="CO34">
            <v>16</v>
          </cell>
          <cell r="CP34">
            <v>4</v>
          </cell>
          <cell r="CQ34">
            <v>3</v>
          </cell>
          <cell r="CR34">
            <v>0</v>
          </cell>
          <cell r="CS34">
            <v>7</v>
          </cell>
          <cell r="CT34">
            <v>42</v>
          </cell>
          <cell r="CU34">
            <v>0</v>
          </cell>
          <cell r="CV34">
            <v>0</v>
          </cell>
          <cell r="CW34">
            <v>0</v>
          </cell>
          <cell r="CX34">
            <v>0</v>
          </cell>
          <cell r="CY34">
            <v>0</v>
          </cell>
          <cell r="CZ34">
            <v>0</v>
          </cell>
          <cell r="DA34">
            <v>0</v>
          </cell>
          <cell r="DB34">
            <v>9</v>
          </cell>
          <cell r="DC34">
            <v>0</v>
          </cell>
          <cell r="DD34">
            <v>9</v>
          </cell>
          <cell r="DE34">
            <v>9</v>
          </cell>
          <cell r="DF34">
            <v>51</v>
          </cell>
          <cell r="DG34">
            <v>0</v>
          </cell>
          <cell r="DH34">
            <v>82</v>
          </cell>
          <cell r="DI34">
            <v>133</v>
          </cell>
          <cell r="DJ34">
            <v>412</v>
          </cell>
          <cell r="DK34">
            <v>0</v>
          </cell>
          <cell r="DL34">
            <v>8</v>
          </cell>
          <cell r="DM34">
            <v>8</v>
          </cell>
          <cell r="DN34">
            <v>0</v>
          </cell>
          <cell r="DO34">
            <v>12</v>
          </cell>
          <cell r="DP34">
            <v>0</v>
          </cell>
          <cell r="DQ34">
            <v>8</v>
          </cell>
          <cell r="DR34">
            <v>0</v>
          </cell>
          <cell r="DS34">
            <v>20</v>
          </cell>
          <cell r="DT34">
            <v>36</v>
          </cell>
          <cell r="DU34">
            <v>448</v>
          </cell>
        </row>
        <row r="35">
          <cell r="B35">
            <v>122343</v>
          </cell>
          <cell r="C35" t="str">
            <v>南房総市</v>
          </cell>
          <cell r="D35" t="str">
            <v>01</v>
          </cell>
          <cell r="E35" t="str">
            <v>01</v>
          </cell>
          <cell r="F35">
            <v>5</v>
          </cell>
          <cell r="G35">
            <v>32</v>
          </cell>
          <cell r="H35">
            <v>5</v>
          </cell>
          <cell r="I35">
            <v>4</v>
          </cell>
          <cell r="J35">
            <v>0</v>
          </cell>
          <cell r="K35">
            <v>3</v>
          </cell>
          <cell r="L35">
            <v>44</v>
          </cell>
          <cell r="M35">
            <v>18</v>
          </cell>
          <cell r="N35">
            <v>1</v>
          </cell>
          <cell r="O35">
            <v>8</v>
          </cell>
          <cell r="P35">
            <v>2</v>
          </cell>
          <cell r="Q35">
            <v>23</v>
          </cell>
          <cell r="R35">
            <v>0</v>
          </cell>
          <cell r="S35">
            <v>34</v>
          </cell>
          <cell r="T35">
            <v>0</v>
          </cell>
          <cell r="U35">
            <v>96</v>
          </cell>
          <cell r="V35">
            <v>25</v>
          </cell>
          <cell r="W35">
            <v>1</v>
          </cell>
          <cell r="X35">
            <v>35</v>
          </cell>
          <cell r="Y35">
            <v>0</v>
          </cell>
          <cell r="Z35">
            <v>41</v>
          </cell>
          <cell r="AA35">
            <v>0</v>
          </cell>
          <cell r="AB35">
            <v>3</v>
          </cell>
          <cell r="AC35">
            <v>2</v>
          </cell>
          <cell r="AD35">
            <v>0</v>
          </cell>
          <cell r="AE35">
            <v>82</v>
          </cell>
          <cell r="AF35">
            <v>32</v>
          </cell>
          <cell r="AG35">
            <v>0</v>
          </cell>
          <cell r="AH35">
            <v>0</v>
          </cell>
          <cell r="AI35">
            <v>0</v>
          </cell>
          <cell r="AJ35">
            <v>0</v>
          </cell>
          <cell r="AK35">
            <v>0</v>
          </cell>
          <cell r="AL35">
            <v>0</v>
          </cell>
          <cell r="AM35">
            <v>32</v>
          </cell>
          <cell r="AN35">
            <v>0</v>
          </cell>
          <cell r="AO35" t="str">
            <v>02</v>
          </cell>
          <cell r="AP35" t="str">
            <v>01</v>
          </cell>
          <cell r="AQ35">
            <v>9</v>
          </cell>
          <cell r="AR35">
            <v>3</v>
          </cell>
          <cell r="AS35">
            <v>4</v>
          </cell>
          <cell r="AT35">
            <v>4</v>
          </cell>
          <cell r="AU35">
            <v>4</v>
          </cell>
          <cell r="AV35">
            <v>24</v>
          </cell>
          <cell r="AW35">
            <v>0</v>
          </cell>
          <cell r="AX35">
            <v>56</v>
          </cell>
          <cell r="AY35">
            <v>0</v>
          </cell>
          <cell r="AZ35">
            <v>0</v>
          </cell>
          <cell r="BA35">
            <v>0</v>
          </cell>
          <cell r="BB35">
            <v>0</v>
          </cell>
          <cell r="BC35">
            <v>25</v>
          </cell>
          <cell r="BD35">
            <v>0</v>
          </cell>
          <cell r="BE35">
            <v>25</v>
          </cell>
          <cell r="BF35">
            <v>2</v>
          </cell>
          <cell r="BG35">
            <v>0</v>
          </cell>
          <cell r="BH35">
            <v>2</v>
          </cell>
          <cell r="BI35">
            <v>3</v>
          </cell>
          <cell r="BJ35">
            <v>0</v>
          </cell>
          <cell r="BK35">
            <v>0</v>
          </cell>
          <cell r="BL35">
            <v>3</v>
          </cell>
          <cell r="BM35">
            <v>30</v>
          </cell>
          <cell r="BN35">
            <v>6</v>
          </cell>
          <cell r="BO35">
            <v>0</v>
          </cell>
          <cell r="BP35">
            <v>0</v>
          </cell>
          <cell r="BQ35">
            <v>6</v>
          </cell>
          <cell r="BR35">
            <v>14</v>
          </cell>
          <cell r="BS35">
            <v>20</v>
          </cell>
          <cell r="BT35">
            <v>17</v>
          </cell>
          <cell r="BU35">
            <v>3</v>
          </cell>
          <cell r="BV35">
            <v>0</v>
          </cell>
          <cell r="BW35">
            <v>20</v>
          </cell>
          <cell r="BX35">
            <v>6</v>
          </cell>
          <cell r="BY35">
            <v>0</v>
          </cell>
          <cell r="BZ35">
            <v>0</v>
          </cell>
          <cell r="CA35">
            <v>0</v>
          </cell>
          <cell r="CB35">
            <v>0</v>
          </cell>
          <cell r="CC35">
            <v>0</v>
          </cell>
          <cell r="CD35">
            <v>26</v>
          </cell>
          <cell r="CE35" t="str">
            <v>03</v>
          </cell>
          <cell r="CF35" t="str">
            <v>01</v>
          </cell>
          <cell r="CG35">
            <v>340</v>
          </cell>
          <cell r="CH35">
            <v>30</v>
          </cell>
          <cell r="CI35">
            <v>0</v>
          </cell>
          <cell r="CJ35">
            <v>30</v>
          </cell>
          <cell r="CK35">
            <v>5</v>
          </cell>
          <cell r="CL35">
            <v>1</v>
          </cell>
          <cell r="CM35">
            <v>3</v>
          </cell>
          <cell r="CN35">
            <v>2</v>
          </cell>
          <cell r="CO35">
            <v>11</v>
          </cell>
          <cell r="CP35">
            <v>5</v>
          </cell>
          <cell r="CQ35">
            <v>3</v>
          </cell>
          <cell r="CR35">
            <v>2</v>
          </cell>
          <cell r="CS35">
            <v>10</v>
          </cell>
          <cell r="CT35">
            <v>51</v>
          </cell>
          <cell r="CU35">
            <v>3</v>
          </cell>
          <cell r="CV35">
            <v>4</v>
          </cell>
          <cell r="CW35">
            <v>0</v>
          </cell>
          <cell r="CX35">
            <v>7</v>
          </cell>
          <cell r="CY35">
            <v>0</v>
          </cell>
          <cell r="CZ35">
            <v>0</v>
          </cell>
          <cell r="DA35">
            <v>0</v>
          </cell>
          <cell r="DB35">
            <v>32</v>
          </cell>
          <cell r="DC35">
            <v>0</v>
          </cell>
          <cell r="DD35">
            <v>32</v>
          </cell>
          <cell r="DE35">
            <v>39</v>
          </cell>
          <cell r="DF35">
            <v>90</v>
          </cell>
          <cell r="DG35">
            <v>0</v>
          </cell>
          <cell r="DH35">
            <v>0</v>
          </cell>
          <cell r="DI35">
            <v>90</v>
          </cell>
          <cell r="DJ35">
            <v>430</v>
          </cell>
          <cell r="DK35">
            <v>39</v>
          </cell>
          <cell r="DL35">
            <v>19</v>
          </cell>
          <cell r="DM35">
            <v>0</v>
          </cell>
          <cell r="DN35">
            <v>0</v>
          </cell>
          <cell r="DO35">
            <v>4</v>
          </cell>
          <cell r="DP35">
            <v>0</v>
          </cell>
          <cell r="DQ35">
            <v>9</v>
          </cell>
          <cell r="DR35">
            <v>5</v>
          </cell>
          <cell r="DS35">
            <v>18</v>
          </cell>
          <cell r="DT35">
            <v>76</v>
          </cell>
          <cell r="DU35">
            <v>506</v>
          </cell>
        </row>
        <row r="36">
          <cell r="B36">
            <v>122351</v>
          </cell>
          <cell r="C36" t="str">
            <v>匝瑳市</v>
          </cell>
          <cell r="D36" t="str">
            <v>01</v>
          </cell>
          <cell r="E36" t="str">
            <v>01</v>
          </cell>
          <cell r="F36">
            <v>4</v>
          </cell>
          <cell r="G36">
            <v>29</v>
          </cell>
          <cell r="H36">
            <v>5</v>
          </cell>
          <cell r="I36">
            <v>3</v>
          </cell>
          <cell r="J36">
            <v>0</v>
          </cell>
          <cell r="K36">
            <v>4</v>
          </cell>
          <cell r="L36">
            <v>41</v>
          </cell>
          <cell r="M36">
            <v>5</v>
          </cell>
          <cell r="N36">
            <v>6</v>
          </cell>
          <cell r="O36">
            <v>4</v>
          </cell>
          <cell r="P36">
            <v>3</v>
          </cell>
          <cell r="Q36">
            <v>10</v>
          </cell>
          <cell r="R36">
            <v>0</v>
          </cell>
          <cell r="S36">
            <v>23</v>
          </cell>
          <cell r="T36">
            <v>0</v>
          </cell>
          <cell r="U36">
            <v>69</v>
          </cell>
          <cell r="V36">
            <v>20</v>
          </cell>
          <cell r="W36">
            <v>33</v>
          </cell>
          <cell r="X36">
            <v>0</v>
          </cell>
          <cell r="Y36">
            <v>0</v>
          </cell>
          <cell r="Z36">
            <v>30</v>
          </cell>
          <cell r="AA36">
            <v>0</v>
          </cell>
          <cell r="AB36">
            <v>0</v>
          </cell>
          <cell r="AC36">
            <v>1</v>
          </cell>
          <cell r="AD36">
            <v>0</v>
          </cell>
          <cell r="AE36">
            <v>64</v>
          </cell>
          <cell r="AF36">
            <v>1</v>
          </cell>
          <cell r="AG36">
            <v>16</v>
          </cell>
          <cell r="AH36">
            <v>0</v>
          </cell>
          <cell r="AI36">
            <v>0</v>
          </cell>
          <cell r="AJ36">
            <v>0</v>
          </cell>
          <cell r="AK36">
            <v>0</v>
          </cell>
          <cell r="AL36">
            <v>0</v>
          </cell>
          <cell r="AM36">
            <v>17</v>
          </cell>
          <cell r="AN36">
            <v>0</v>
          </cell>
          <cell r="AO36" t="str">
            <v>02</v>
          </cell>
          <cell r="AP36" t="str">
            <v>01</v>
          </cell>
          <cell r="AQ36">
            <v>0</v>
          </cell>
          <cell r="AR36">
            <v>0</v>
          </cell>
          <cell r="AS36">
            <v>0</v>
          </cell>
          <cell r="AT36">
            <v>0</v>
          </cell>
          <cell r="AU36">
            <v>0</v>
          </cell>
          <cell r="AV36">
            <v>0</v>
          </cell>
          <cell r="AW36">
            <v>6</v>
          </cell>
          <cell r="AX36">
            <v>23</v>
          </cell>
          <cell r="AY36">
            <v>0</v>
          </cell>
          <cell r="AZ36">
            <v>0</v>
          </cell>
          <cell r="BA36">
            <v>0</v>
          </cell>
          <cell r="BB36">
            <v>0</v>
          </cell>
          <cell r="BC36">
            <v>17</v>
          </cell>
          <cell r="BD36">
            <v>0</v>
          </cell>
          <cell r="BE36">
            <v>17</v>
          </cell>
          <cell r="BF36">
            <v>0</v>
          </cell>
          <cell r="BG36">
            <v>0</v>
          </cell>
          <cell r="BH36">
            <v>0</v>
          </cell>
          <cell r="BI36">
            <v>0</v>
          </cell>
          <cell r="BJ36">
            <v>0</v>
          </cell>
          <cell r="BK36">
            <v>0</v>
          </cell>
          <cell r="BL36">
            <v>0</v>
          </cell>
          <cell r="BM36">
            <v>17</v>
          </cell>
          <cell r="BN36">
            <v>3</v>
          </cell>
          <cell r="BO36">
            <v>0</v>
          </cell>
          <cell r="BP36">
            <v>0</v>
          </cell>
          <cell r="BQ36">
            <v>3</v>
          </cell>
          <cell r="BR36">
            <v>2</v>
          </cell>
          <cell r="BS36">
            <v>5</v>
          </cell>
          <cell r="BT36">
            <v>10</v>
          </cell>
          <cell r="BU36">
            <v>2</v>
          </cell>
          <cell r="BV36">
            <v>0</v>
          </cell>
          <cell r="BW36">
            <v>12</v>
          </cell>
          <cell r="BX36">
            <v>3</v>
          </cell>
          <cell r="BY36">
            <v>4</v>
          </cell>
          <cell r="BZ36">
            <v>1</v>
          </cell>
          <cell r="CA36">
            <v>5</v>
          </cell>
          <cell r="CB36">
            <v>0</v>
          </cell>
          <cell r="CC36">
            <v>0</v>
          </cell>
          <cell r="CD36">
            <v>20</v>
          </cell>
          <cell r="CE36" t="str">
            <v>03</v>
          </cell>
          <cell r="CF36" t="str">
            <v>01</v>
          </cell>
          <cell r="CG36">
            <v>222</v>
          </cell>
          <cell r="CH36">
            <v>15</v>
          </cell>
          <cell r="CI36">
            <v>0</v>
          </cell>
          <cell r="CJ36">
            <v>15</v>
          </cell>
          <cell r="CK36">
            <v>3</v>
          </cell>
          <cell r="CL36">
            <v>1</v>
          </cell>
          <cell r="CM36">
            <v>1</v>
          </cell>
          <cell r="CN36">
            <v>3</v>
          </cell>
          <cell r="CO36">
            <v>8</v>
          </cell>
          <cell r="CP36">
            <v>6</v>
          </cell>
          <cell r="CQ36">
            <v>3</v>
          </cell>
          <cell r="CR36">
            <v>0</v>
          </cell>
          <cell r="CS36">
            <v>9</v>
          </cell>
          <cell r="CT36">
            <v>32</v>
          </cell>
          <cell r="CU36">
            <v>0</v>
          </cell>
          <cell r="CV36">
            <v>0</v>
          </cell>
          <cell r="CW36">
            <v>0</v>
          </cell>
          <cell r="CX36">
            <v>0</v>
          </cell>
          <cell r="CY36">
            <v>0</v>
          </cell>
          <cell r="CZ36">
            <v>0</v>
          </cell>
          <cell r="DA36">
            <v>0</v>
          </cell>
          <cell r="DB36">
            <v>12</v>
          </cell>
          <cell r="DC36">
            <v>0</v>
          </cell>
          <cell r="DD36">
            <v>12</v>
          </cell>
          <cell r="DE36">
            <v>12</v>
          </cell>
          <cell r="DF36">
            <v>44</v>
          </cell>
          <cell r="DG36">
            <v>0</v>
          </cell>
          <cell r="DH36">
            <v>0</v>
          </cell>
          <cell r="DI36">
            <v>44</v>
          </cell>
          <cell r="DJ36">
            <v>266</v>
          </cell>
          <cell r="DK36">
            <v>159</v>
          </cell>
          <cell r="DL36">
            <v>0</v>
          </cell>
          <cell r="DM36">
            <v>0</v>
          </cell>
          <cell r="DN36">
            <v>0</v>
          </cell>
          <cell r="DO36">
            <v>12</v>
          </cell>
          <cell r="DP36">
            <v>0</v>
          </cell>
          <cell r="DQ36">
            <v>9</v>
          </cell>
          <cell r="DR36">
            <v>3</v>
          </cell>
          <cell r="DS36">
            <v>24</v>
          </cell>
          <cell r="DT36">
            <v>183</v>
          </cell>
          <cell r="DU36">
            <v>449</v>
          </cell>
        </row>
        <row r="37">
          <cell r="B37">
            <v>122360</v>
          </cell>
          <cell r="C37" t="str">
            <v>香取市</v>
          </cell>
          <cell r="D37" t="str">
            <v>01</v>
          </cell>
          <cell r="E37" t="str">
            <v>01</v>
          </cell>
          <cell r="F37">
            <v>5</v>
          </cell>
          <cell r="G37">
            <v>49</v>
          </cell>
          <cell r="H37">
            <v>7</v>
          </cell>
          <cell r="I37">
            <v>7</v>
          </cell>
          <cell r="J37">
            <v>0</v>
          </cell>
          <cell r="K37">
            <v>5</v>
          </cell>
          <cell r="L37">
            <v>68</v>
          </cell>
          <cell r="M37">
            <v>14</v>
          </cell>
          <cell r="N37">
            <v>17</v>
          </cell>
          <cell r="O37">
            <v>4</v>
          </cell>
          <cell r="P37">
            <v>6</v>
          </cell>
          <cell r="Q37">
            <v>14</v>
          </cell>
          <cell r="R37">
            <v>0</v>
          </cell>
          <cell r="S37">
            <v>41</v>
          </cell>
          <cell r="T37">
            <v>0</v>
          </cell>
          <cell r="U37">
            <v>123</v>
          </cell>
          <cell r="V37">
            <v>38</v>
          </cell>
          <cell r="W37">
            <v>26</v>
          </cell>
          <cell r="X37">
            <v>35</v>
          </cell>
          <cell r="Y37">
            <v>0</v>
          </cell>
          <cell r="Z37">
            <v>52</v>
          </cell>
          <cell r="AA37">
            <v>0</v>
          </cell>
          <cell r="AB37">
            <v>0</v>
          </cell>
          <cell r="AC37">
            <v>4</v>
          </cell>
          <cell r="AD37">
            <v>2</v>
          </cell>
          <cell r="AE37">
            <v>119</v>
          </cell>
          <cell r="AF37">
            <v>12</v>
          </cell>
          <cell r="AG37">
            <v>17</v>
          </cell>
          <cell r="AH37">
            <v>0</v>
          </cell>
          <cell r="AI37">
            <v>0</v>
          </cell>
          <cell r="AJ37">
            <v>0</v>
          </cell>
          <cell r="AK37">
            <v>0</v>
          </cell>
          <cell r="AL37">
            <v>0</v>
          </cell>
          <cell r="AM37">
            <v>29</v>
          </cell>
          <cell r="AN37">
            <v>0</v>
          </cell>
          <cell r="AO37" t="str">
            <v>02</v>
          </cell>
          <cell r="AP37" t="str">
            <v>01</v>
          </cell>
          <cell r="AQ37">
            <v>1</v>
          </cell>
          <cell r="AR37">
            <v>5</v>
          </cell>
          <cell r="AS37">
            <v>0</v>
          </cell>
          <cell r="AT37">
            <v>0</v>
          </cell>
          <cell r="AU37">
            <v>0</v>
          </cell>
          <cell r="AV37">
            <v>6</v>
          </cell>
          <cell r="AW37">
            <v>7</v>
          </cell>
          <cell r="AX37">
            <v>42</v>
          </cell>
          <cell r="AY37">
            <v>0</v>
          </cell>
          <cell r="AZ37">
            <v>0</v>
          </cell>
          <cell r="BA37">
            <v>0</v>
          </cell>
          <cell r="BB37">
            <v>0</v>
          </cell>
          <cell r="BC37">
            <v>25</v>
          </cell>
          <cell r="BD37">
            <v>0</v>
          </cell>
          <cell r="BE37">
            <v>25</v>
          </cell>
          <cell r="BF37">
            <v>0</v>
          </cell>
          <cell r="BG37">
            <v>0</v>
          </cell>
          <cell r="BH37">
            <v>0</v>
          </cell>
          <cell r="BI37">
            <v>0</v>
          </cell>
          <cell r="BJ37">
            <v>0</v>
          </cell>
          <cell r="BK37">
            <v>0</v>
          </cell>
          <cell r="BL37">
            <v>0</v>
          </cell>
          <cell r="BM37">
            <v>25</v>
          </cell>
          <cell r="BN37">
            <v>5</v>
          </cell>
          <cell r="BO37">
            <v>0</v>
          </cell>
          <cell r="BP37">
            <v>0</v>
          </cell>
          <cell r="BQ37">
            <v>5</v>
          </cell>
          <cell r="BR37">
            <v>9</v>
          </cell>
          <cell r="BS37">
            <v>14</v>
          </cell>
          <cell r="BT37">
            <v>27</v>
          </cell>
          <cell r="BU37">
            <v>1</v>
          </cell>
          <cell r="BV37">
            <v>0</v>
          </cell>
          <cell r="BW37">
            <v>28</v>
          </cell>
          <cell r="BX37">
            <v>5</v>
          </cell>
          <cell r="BY37">
            <v>13</v>
          </cell>
          <cell r="BZ37">
            <v>2</v>
          </cell>
          <cell r="CA37">
            <v>15</v>
          </cell>
          <cell r="CB37">
            <v>0</v>
          </cell>
          <cell r="CC37">
            <v>0</v>
          </cell>
          <cell r="CD37">
            <v>48</v>
          </cell>
          <cell r="CE37" t="str">
            <v>03</v>
          </cell>
          <cell r="CF37" t="str">
            <v>01</v>
          </cell>
          <cell r="CG37">
            <v>414</v>
          </cell>
          <cell r="CH37">
            <v>24</v>
          </cell>
          <cell r="CI37">
            <v>0</v>
          </cell>
          <cell r="CJ37">
            <v>24</v>
          </cell>
          <cell r="CK37">
            <v>10</v>
          </cell>
          <cell r="CL37">
            <v>6</v>
          </cell>
          <cell r="CM37">
            <v>5</v>
          </cell>
          <cell r="CN37">
            <v>13</v>
          </cell>
          <cell r="CO37">
            <v>34</v>
          </cell>
          <cell r="CP37">
            <v>5</v>
          </cell>
          <cell r="CQ37">
            <v>6</v>
          </cell>
          <cell r="CR37">
            <v>6</v>
          </cell>
          <cell r="CS37">
            <v>17</v>
          </cell>
          <cell r="CT37">
            <v>75</v>
          </cell>
          <cell r="CU37">
            <v>7</v>
          </cell>
          <cell r="CV37">
            <v>6</v>
          </cell>
          <cell r="CW37">
            <v>0</v>
          </cell>
          <cell r="CX37">
            <v>13</v>
          </cell>
          <cell r="CY37">
            <v>0</v>
          </cell>
          <cell r="CZ37">
            <v>0</v>
          </cell>
          <cell r="DA37">
            <v>0</v>
          </cell>
          <cell r="DB37">
            <v>7</v>
          </cell>
          <cell r="DC37">
            <v>0</v>
          </cell>
          <cell r="DD37">
            <v>7</v>
          </cell>
          <cell r="DE37">
            <v>20</v>
          </cell>
          <cell r="DF37">
            <v>95</v>
          </cell>
          <cell r="DG37">
            <v>0</v>
          </cell>
          <cell r="DH37">
            <v>0</v>
          </cell>
          <cell r="DI37">
            <v>95</v>
          </cell>
          <cell r="DJ37">
            <v>509</v>
          </cell>
          <cell r="DK37">
            <v>170</v>
          </cell>
          <cell r="DL37">
            <v>25</v>
          </cell>
          <cell r="DM37">
            <v>14</v>
          </cell>
          <cell r="DN37">
            <v>0</v>
          </cell>
          <cell r="DO37">
            <v>7</v>
          </cell>
          <cell r="DP37">
            <v>0</v>
          </cell>
          <cell r="DQ37">
            <v>23</v>
          </cell>
          <cell r="DR37">
            <v>0</v>
          </cell>
          <cell r="DS37">
            <v>30</v>
          </cell>
          <cell r="DT37">
            <v>239</v>
          </cell>
          <cell r="DU37">
            <v>748</v>
          </cell>
        </row>
        <row r="38">
          <cell r="B38">
            <v>122378</v>
          </cell>
          <cell r="C38" t="str">
            <v>山武市</v>
          </cell>
          <cell r="D38" t="str">
            <v>01</v>
          </cell>
          <cell r="E38" t="str">
            <v>01</v>
          </cell>
          <cell r="F38">
            <v>5</v>
          </cell>
          <cell r="G38">
            <v>48</v>
          </cell>
          <cell r="H38">
            <v>6</v>
          </cell>
          <cell r="I38">
            <v>4</v>
          </cell>
          <cell r="J38">
            <v>0</v>
          </cell>
          <cell r="K38">
            <v>2</v>
          </cell>
          <cell r="L38">
            <v>60</v>
          </cell>
          <cell r="M38">
            <v>11</v>
          </cell>
          <cell r="N38">
            <v>6</v>
          </cell>
          <cell r="O38">
            <v>8</v>
          </cell>
          <cell r="P38">
            <v>4</v>
          </cell>
          <cell r="Q38">
            <v>30</v>
          </cell>
          <cell r="R38">
            <v>0</v>
          </cell>
          <cell r="S38">
            <v>48</v>
          </cell>
          <cell r="T38">
            <v>0</v>
          </cell>
          <cell r="U38">
            <v>119</v>
          </cell>
          <cell r="V38">
            <v>28</v>
          </cell>
          <cell r="W38">
            <v>0</v>
          </cell>
          <cell r="X38">
            <v>33</v>
          </cell>
          <cell r="Y38">
            <v>0</v>
          </cell>
          <cell r="Z38">
            <v>63</v>
          </cell>
          <cell r="AA38">
            <v>0</v>
          </cell>
          <cell r="AB38">
            <v>0</v>
          </cell>
          <cell r="AC38">
            <v>2</v>
          </cell>
          <cell r="AD38">
            <v>0</v>
          </cell>
          <cell r="AE38">
            <v>98</v>
          </cell>
          <cell r="AF38">
            <v>5</v>
          </cell>
          <cell r="AG38">
            <v>25</v>
          </cell>
          <cell r="AH38">
            <v>0</v>
          </cell>
          <cell r="AI38">
            <v>0</v>
          </cell>
          <cell r="AJ38">
            <v>0</v>
          </cell>
          <cell r="AK38">
            <v>0</v>
          </cell>
          <cell r="AL38">
            <v>0</v>
          </cell>
          <cell r="AM38">
            <v>30</v>
          </cell>
          <cell r="AN38">
            <v>0</v>
          </cell>
          <cell r="AO38" t="str">
            <v>02</v>
          </cell>
          <cell r="AP38" t="str">
            <v>01</v>
          </cell>
          <cell r="AQ38">
            <v>0</v>
          </cell>
          <cell r="AR38">
            <v>0</v>
          </cell>
          <cell r="AS38">
            <v>0</v>
          </cell>
          <cell r="AT38">
            <v>0</v>
          </cell>
          <cell r="AU38">
            <v>0</v>
          </cell>
          <cell r="AV38">
            <v>0</v>
          </cell>
          <cell r="AW38">
            <v>3</v>
          </cell>
          <cell r="AX38">
            <v>33</v>
          </cell>
          <cell r="AY38">
            <v>0</v>
          </cell>
          <cell r="AZ38">
            <v>0</v>
          </cell>
          <cell r="BA38">
            <v>0</v>
          </cell>
          <cell r="BB38">
            <v>0</v>
          </cell>
          <cell r="BC38">
            <v>15</v>
          </cell>
          <cell r="BD38">
            <v>0</v>
          </cell>
          <cell r="BE38">
            <v>15</v>
          </cell>
          <cell r="BF38">
            <v>3</v>
          </cell>
          <cell r="BG38">
            <v>0</v>
          </cell>
          <cell r="BH38">
            <v>3</v>
          </cell>
          <cell r="BI38">
            <v>0</v>
          </cell>
          <cell r="BJ38">
            <v>0</v>
          </cell>
          <cell r="BK38">
            <v>0</v>
          </cell>
          <cell r="BL38">
            <v>0</v>
          </cell>
          <cell r="BM38">
            <v>18</v>
          </cell>
          <cell r="BN38">
            <v>9</v>
          </cell>
          <cell r="BO38">
            <v>0</v>
          </cell>
          <cell r="BP38">
            <v>0</v>
          </cell>
          <cell r="BQ38">
            <v>9</v>
          </cell>
          <cell r="BR38">
            <v>0</v>
          </cell>
          <cell r="BS38">
            <v>9</v>
          </cell>
          <cell r="BT38">
            <v>17</v>
          </cell>
          <cell r="BU38">
            <v>0</v>
          </cell>
          <cell r="BV38">
            <v>0</v>
          </cell>
          <cell r="BW38">
            <v>17</v>
          </cell>
          <cell r="BX38">
            <v>0</v>
          </cell>
          <cell r="BY38">
            <v>9</v>
          </cell>
          <cell r="BZ38">
            <v>0</v>
          </cell>
          <cell r="CA38">
            <v>9</v>
          </cell>
          <cell r="CB38">
            <v>0</v>
          </cell>
          <cell r="CC38">
            <v>0</v>
          </cell>
          <cell r="CD38">
            <v>26</v>
          </cell>
          <cell r="CE38" t="str">
            <v>03</v>
          </cell>
          <cell r="CF38" t="str">
            <v>01</v>
          </cell>
          <cell r="CG38">
            <v>336</v>
          </cell>
          <cell r="CH38">
            <v>31</v>
          </cell>
          <cell r="CI38">
            <v>0</v>
          </cell>
          <cell r="CJ38">
            <v>31</v>
          </cell>
          <cell r="CK38">
            <v>4</v>
          </cell>
          <cell r="CL38">
            <v>3</v>
          </cell>
          <cell r="CM38">
            <v>6</v>
          </cell>
          <cell r="CN38">
            <v>10</v>
          </cell>
          <cell r="CO38">
            <v>23</v>
          </cell>
          <cell r="CP38">
            <v>6</v>
          </cell>
          <cell r="CQ38">
            <v>4</v>
          </cell>
          <cell r="CR38">
            <v>3</v>
          </cell>
          <cell r="CS38">
            <v>13</v>
          </cell>
          <cell r="CT38">
            <v>67</v>
          </cell>
          <cell r="CU38">
            <v>0</v>
          </cell>
          <cell r="CV38">
            <v>0</v>
          </cell>
          <cell r="CW38">
            <v>0</v>
          </cell>
          <cell r="CX38">
            <v>0</v>
          </cell>
          <cell r="CY38">
            <v>0</v>
          </cell>
          <cell r="CZ38">
            <v>0</v>
          </cell>
          <cell r="DA38">
            <v>0</v>
          </cell>
          <cell r="DB38">
            <v>8</v>
          </cell>
          <cell r="DC38">
            <v>0</v>
          </cell>
          <cell r="DD38">
            <v>8</v>
          </cell>
          <cell r="DE38">
            <v>8</v>
          </cell>
          <cell r="DF38">
            <v>75</v>
          </cell>
          <cell r="DG38">
            <v>0</v>
          </cell>
          <cell r="DH38">
            <v>0</v>
          </cell>
          <cell r="DI38">
            <v>75</v>
          </cell>
          <cell r="DJ38">
            <v>411</v>
          </cell>
          <cell r="DK38">
            <v>2</v>
          </cell>
          <cell r="DL38">
            <v>6</v>
          </cell>
          <cell r="DM38">
            <v>1</v>
          </cell>
          <cell r="DN38">
            <v>0</v>
          </cell>
          <cell r="DO38">
            <v>8</v>
          </cell>
          <cell r="DP38">
            <v>0</v>
          </cell>
          <cell r="DQ38">
            <v>17</v>
          </cell>
          <cell r="DR38">
            <v>2</v>
          </cell>
          <cell r="DS38">
            <v>27</v>
          </cell>
          <cell r="DT38">
            <v>36</v>
          </cell>
          <cell r="DU38">
            <v>447</v>
          </cell>
        </row>
        <row r="39">
          <cell r="B39">
            <v>122386</v>
          </cell>
          <cell r="C39" t="str">
            <v>いすみ市</v>
          </cell>
          <cell r="D39" t="str">
            <v>01</v>
          </cell>
          <cell r="E39" t="str">
            <v>01</v>
          </cell>
          <cell r="F39">
            <v>4</v>
          </cell>
          <cell r="G39">
            <v>25</v>
          </cell>
          <cell r="H39">
            <v>4</v>
          </cell>
          <cell r="I39">
            <v>3</v>
          </cell>
          <cell r="J39">
            <v>0</v>
          </cell>
          <cell r="K39">
            <v>3</v>
          </cell>
          <cell r="L39">
            <v>35</v>
          </cell>
          <cell r="M39">
            <v>7</v>
          </cell>
          <cell r="N39">
            <v>7</v>
          </cell>
          <cell r="O39">
            <v>8</v>
          </cell>
          <cell r="P39">
            <v>3</v>
          </cell>
          <cell r="Q39">
            <v>12</v>
          </cell>
          <cell r="R39">
            <v>0</v>
          </cell>
          <cell r="S39">
            <v>30</v>
          </cell>
          <cell r="T39">
            <v>0</v>
          </cell>
          <cell r="U39">
            <v>72</v>
          </cell>
          <cell r="V39">
            <v>24</v>
          </cell>
          <cell r="W39">
            <v>27</v>
          </cell>
          <cell r="X39">
            <v>5</v>
          </cell>
          <cell r="Y39">
            <v>0</v>
          </cell>
          <cell r="Z39">
            <v>69</v>
          </cell>
          <cell r="AA39">
            <v>0</v>
          </cell>
          <cell r="AB39">
            <v>0</v>
          </cell>
          <cell r="AC39">
            <v>3</v>
          </cell>
          <cell r="AD39">
            <v>0</v>
          </cell>
          <cell r="AE39">
            <v>104</v>
          </cell>
          <cell r="AF39">
            <v>1</v>
          </cell>
          <cell r="AG39">
            <v>14</v>
          </cell>
          <cell r="AH39">
            <v>0</v>
          </cell>
          <cell r="AI39">
            <v>0</v>
          </cell>
          <cell r="AJ39">
            <v>0</v>
          </cell>
          <cell r="AK39">
            <v>0</v>
          </cell>
          <cell r="AL39">
            <v>0</v>
          </cell>
          <cell r="AM39">
            <v>15</v>
          </cell>
          <cell r="AN39">
            <v>1</v>
          </cell>
          <cell r="AO39" t="str">
            <v>02</v>
          </cell>
          <cell r="AP39" t="str">
            <v>01</v>
          </cell>
          <cell r="AQ39">
            <v>4</v>
          </cell>
          <cell r="AR39">
            <v>3</v>
          </cell>
          <cell r="AS39">
            <v>3</v>
          </cell>
          <cell r="AT39">
            <v>0</v>
          </cell>
          <cell r="AU39">
            <v>0</v>
          </cell>
          <cell r="AV39">
            <v>10</v>
          </cell>
          <cell r="AW39">
            <v>5</v>
          </cell>
          <cell r="AX39">
            <v>31</v>
          </cell>
          <cell r="AY39">
            <v>0</v>
          </cell>
          <cell r="AZ39">
            <v>0</v>
          </cell>
          <cell r="BA39">
            <v>0</v>
          </cell>
          <cell r="BB39">
            <v>0</v>
          </cell>
          <cell r="BC39">
            <v>18</v>
          </cell>
          <cell r="BD39">
            <v>0</v>
          </cell>
          <cell r="BE39">
            <v>18</v>
          </cell>
          <cell r="BF39">
            <v>2</v>
          </cell>
          <cell r="BG39">
            <v>0</v>
          </cell>
          <cell r="BH39">
            <v>2</v>
          </cell>
          <cell r="BI39">
            <v>1</v>
          </cell>
          <cell r="BJ39">
            <v>1</v>
          </cell>
          <cell r="BK39">
            <v>0</v>
          </cell>
          <cell r="BL39">
            <v>2</v>
          </cell>
          <cell r="BM39">
            <v>22</v>
          </cell>
          <cell r="BN39">
            <v>4</v>
          </cell>
          <cell r="BO39">
            <v>0</v>
          </cell>
          <cell r="BP39">
            <v>0</v>
          </cell>
          <cell r="BQ39">
            <v>4</v>
          </cell>
          <cell r="BR39">
            <v>7</v>
          </cell>
          <cell r="BS39">
            <v>11</v>
          </cell>
          <cell r="BT39">
            <v>10</v>
          </cell>
          <cell r="BU39">
            <v>0</v>
          </cell>
          <cell r="BV39">
            <v>0</v>
          </cell>
          <cell r="BW39">
            <v>10</v>
          </cell>
          <cell r="BX39">
            <v>1</v>
          </cell>
          <cell r="BY39">
            <v>3</v>
          </cell>
          <cell r="BZ39">
            <v>0</v>
          </cell>
          <cell r="CA39">
            <v>3</v>
          </cell>
          <cell r="CB39">
            <v>0</v>
          </cell>
          <cell r="CC39">
            <v>0</v>
          </cell>
          <cell r="CD39">
            <v>14</v>
          </cell>
          <cell r="CE39" t="str">
            <v>03</v>
          </cell>
          <cell r="CF39" t="str">
            <v>01</v>
          </cell>
          <cell r="CG39">
            <v>282</v>
          </cell>
          <cell r="CH39">
            <v>14</v>
          </cell>
          <cell r="CI39">
            <v>0</v>
          </cell>
          <cell r="CJ39">
            <v>14</v>
          </cell>
          <cell r="CK39">
            <v>4</v>
          </cell>
          <cell r="CL39">
            <v>1</v>
          </cell>
          <cell r="CM39">
            <v>9</v>
          </cell>
          <cell r="CN39">
            <v>0</v>
          </cell>
          <cell r="CO39">
            <v>14</v>
          </cell>
          <cell r="CP39">
            <v>5</v>
          </cell>
          <cell r="CQ39">
            <v>3</v>
          </cell>
          <cell r="CR39">
            <v>2</v>
          </cell>
          <cell r="CS39">
            <v>10</v>
          </cell>
          <cell r="CT39">
            <v>38</v>
          </cell>
          <cell r="CU39">
            <v>0</v>
          </cell>
          <cell r="CV39">
            <v>0</v>
          </cell>
          <cell r="CW39">
            <v>0</v>
          </cell>
          <cell r="CX39">
            <v>0</v>
          </cell>
          <cell r="CY39">
            <v>0</v>
          </cell>
          <cell r="CZ39">
            <v>0</v>
          </cell>
          <cell r="DA39">
            <v>0</v>
          </cell>
          <cell r="DB39">
            <v>0</v>
          </cell>
          <cell r="DC39">
            <v>0</v>
          </cell>
          <cell r="DD39">
            <v>0</v>
          </cell>
          <cell r="DE39">
            <v>0</v>
          </cell>
          <cell r="DF39">
            <v>38</v>
          </cell>
          <cell r="DG39">
            <v>0</v>
          </cell>
          <cell r="DH39">
            <v>0</v>
          </cell>
          <cell r="DI39">
            <v>38</v>
          </cell>
          <cell r="DJ39">
            <v>320</v>
          </cell>
          <cell r="DK39">
            <v>0</v>
          </cell>
          <cell r="DL39">
            <v>11</v>
          </cell>
          <cell r="DM39">
            <v>0</v>
          </cell>
          <cell r="DN39">
            <v>0</v>
          </cell>
          <cell r="DO39">
            <v>6</v>
          </cell>
          <cell r="DP39">
            <v>0</v>
          </cell>
          <cell r="DQ39">
            <v>9</v>
          </cell>
          <cell r="DR39">
            <v>1</v>
          </cell>
          <cell r="DS39">
            <v>16</v>
          </cell>
          <cell r="DT39">
            <v>27</v>
          </cell>
          <cell r="DU39">
            <v>347</v>
          </cell>
        </row>
        <row r="40">
          <cell r="B40">
            <v>122394</v>
          </cell>
          <cell r="C40" t="str">
            <v>大網白里市</v>
          </cell>
          <cell r="D40" t="str">
            <v>01</v>
          </cell>
          <cell r="E40" t="str">
            <v>01</v>
          </cell>
          <cell r="F40">
            <v>4</v>
          </cell>
          <cell r="G40">
            <v>31</v>
          </cell>
          <cell r="H40">
            <v>4</v>
          </cell>
          <cell r="I40">
            <v>3</v>
          </cell>
          <cell r="J40">
            <v>0</v>
          </cell>
          <cell r="K40">
            <v>3</v>
          </cell>
          <cell r="L40">
            <v>41</v>
          </cell>
          <cell r="M40">
            <v>9</v>
          </cell>
          <cell r="N40">
            <v>8</v>
          </cell>
          <cell r="O40">
            <v>6</v>
          </cell>
          <cell r="P40">
            <v>3</v>
          </cell>
          <cell r="Q40">
            <v>15</v>
          </cell>
          <cell r="R40">
            <v>0</v>
          </cell>
          <cell r="S40">
            <v>32</v>
          </cell>
          <cell r="T40">
            <v>0</v>
          </cell>
          <cell r="U40">
            <v>82</v>
          </cell>
          <cell r="V40">
            <v>24</v>
          </cell>
          <cell r="W40">
            <v>0</v>
          </cell>
          <cell r="X40">
            <v>34</v>
          </cell>
          <cell r="Y40">
            <v>0</v>
          </cell>
          <cell r="Z40">
            <v>34</v>
          </cell>
          <cell r="AA40">
            <v>0</v>
          </cell>
          <cell r="AB40">
            <v>3</v>
          </cell>
          <cell r="AC40">
            <v>2</v>
          </cell>
          <cell r="AD40">
            <v>0</v>
          </cell>
          <cell r="AE40">
            <v>73</v>
          </cell>
          <cell r="AF40">
            <v>6</v>
          </cell>
          <cell r="AG40">
            <v>21</v>
          </cell>
          <cell r="AH40">
            <v>0</v>
          </cell>
          <cell r="AI40">
            <v>0</v>
          </cell>
          <cell r="AJ40">
            <v>0</v>
          </cell>
          <cell r="AK40">
            <v>0</v>
          </cell>
          <cell r="AL40">
            <v>0</v>
          </cell>
          <cell r="AM40">
            <v>27</v>
          </cell>
          <cell r="AN40">
            <v>0</v>
          </cell>
          <cell r="AO40" t="str">
            <v>02</v>
          </cell>
          <cell r="AP40" t="str">
            <v>01</v>
          </cell>
          <cell r="AQ40">
            <v>0</v>
          </cell>
          <cell r="AR40">
            <v>0</v>
          </cell>
          <cell r="AS40">
            <v>0</v>
          </cell>
          <cell r="AT40">
            <v>0</v>
          </cell>
          <cell r="AU40">
            <v>0</v>
          </cell>
          <cell r="AV40">
            <v>0</v>
          </cell>
          <cell r="AW40">
            <v>4</v>
          </cell>
          <cell r="AX40">
            <v>31</v>
          </cell>
          <cell r="AY40">
            <v>0</v>
          </cell>
          <cell r="AZ40">
            <v>0</v>
          </cell>
          <cell r="BA40">
            <v>0</v>
          </cell>
          <cell r="BB40">
            <v>0</v>
          </cell>
          <cell r="BC40">
            <v>18</v>
          </cell>
          <cell r="BD40">
            <v>0</v>
          </cell>
          <cell r="BE40">
            <v>18</v>
          </cell>
          <cell r="BF40">
            <v>0</v>
          </cell>
          <cell r="BG40">
            <v>0</v>
          </cell>
          <cell r="BH40">
            <v>0</v>
          </cell>
          <cell r="BI40">
            <v>0</v>
          </cell>
          <cell r="BJ40">
            <v>0</v>
          </cell>
          <cell r="BK40">
            <v>0</v>
          </cell>
          <cell r="BL40">
            <v>0</v>
          </cell>
          <cell r="BM40">
            <v>18</v>
          </cell>
          <cell r="BN40">
            <v>3</v>
          </cell>
          <cell r="BO40">
            <v>0</v>
          </cell>
          <cell r="BP40">
            <v>0</v>
          </cell>
          <cell r="BQ40">
            <v>3</v>
          </cell>
          <cell r="BR40">
            <v>3</v>
          </cell>
          <cell r="BS40">
            <v>6</v>
          </cell>
          <cell r="BT40">
            <v>20</v>
          </cell>
          <cell r="BU40">
            <v>0</v>
          </cell>
          <cell r="BV40">
            <v>0</v>
          </cell>
          <cell r="BW40">
            <v>20</v>
          </cell>
          <cell r="BX40">
            <v>5</v>
          </cell>
          <cell r="BY40">
            <v>11</v>
          </cell>
          <cell r="BZ40">
            <v>3</v>
          </cell>
          <cell r="CA40">
            <v>14</v>
          </cell>
          <cell r="CB40">
            <v>0</v>
          </cell>
          <cell r="CC40">
            <v>0</v>
          </cell>
          <cell r="CD40">
            <v>39</v>
          </cell>
          <cell r="CE40" t="str">
            <v>03</v>
          </cell>
          <cell r="CF40" t="str">
            <v>01</v>
          </cell>
          <cell r="CG40">
            <v>277</v>
          </cell>
          <cell r="CH40">
            <v>33</v>
          </cell>
          <cell r="CI40">
            <v>0</v>
          </cell>
          <cell r="CJ40">
            <v>33</v>
          </cell>
          <cell r="CK40">
            <v>9</v>
          </cell>
          <cell r="CL40">
            <v>0</v>
          </cell>
          <cell r="CM40">
            <v>4</v>
          </cell>
          <cell r="CN40">
            <v>6</v>
          </cell>
          <cell r="CO40">
            <v>19</v>
          </cell>
          <cell r="CP40">
            <v>0</v>
          </cell>
          <cell r="CQ40">
            <v>0</v>
          </cell>
          <cell r="CR40">
            <v>6</v>
          </cell>
          <cell r="CS40">
            <v>6</v>
          </cell>
          <cell r="CT40">
            <v>58</v>
          </cell>
          <cell r="CU40">
            <v>0</v>
          </cell>
          <cell r="CV40">
            <v>0</v>
          </cell>
          <cell r="CW40">
            <v>0</v>
          </cell>
          <cell r="CX40">
            <v>0</v>
          </cell>
          <cell r="CY40">
            <v>0</v>
          </cell>
          <cell r="CZ40">
            <v>0</v>
          </cell>
          <cell r="DA40">
            <v>0</v>
          </cell>
          <cell r="DB40">
            <v>23</v>
          </cell>
          <cell r="DC40">
            <v>0</v>
          </cell>
          <cell r="DD40">
            <v>23</v>
          </cell>
          <cell r="DE40">
            <v>23</v>
          </cell>
          <cell r="DF40">
            <v>81</v>
          </cell>
          <cell r="DG40">
            <v>0</v>
          </cell>
          <cell r="DH40">
            <v>0</v>
          </cell>
          <cell r="DI40">
            <v>81</v>
          </cell>
          <cell r="DJ40">
            <v>358</v>
          </cell>
          <cell r="DK40">
            <v>119</v>
          </cell>
          <cell r="DL40">
            <v>0</v>
          </cell>
          <cell r="DM40">
            <v>12</v>
          </cell>
          <cell r="DN40">
            <v>0</v>
          </cell>
          <cell r="DO40">
            <v>7</v>
          </cell>
          <cell r="DP40">
            <v>0</v>
          </cell>
          <cell r="DQ40">
            <v>9</v>
          </cell>
          <cell r="DR40">
            <v>25</v>
          </cell>
          <cell r="DS40">
            <v>41</v>
          </cell>
          <cell r="DT40">
            <v>172</v>
          </cell>
          <cell r="DU40">
            <v>530</v>
          </cell>
        </row>
        <row r="41">
          <cell r="B41">
            <v>123226</v>
          </cell>
          <cell r="C41" t="str">
            <v>酒々井町</v>
          </cell>
          <cell r="D41" t="str">
            <v>01</v>
          </cell>
          <cell r="E41" t="str">
            <v>01</v>
          </cell>
          <cell r="F41">
            <v>3</v>
          </cell>
          <cell r="G41">
            <v>19</v>
          </cell>
          <cell r="H41">
            <v>5</v>
          </cell>
          <cell r="I41">
            <v>3</v>
          </cell>
          <cell r="J41">
            <v>0</v>
          </cell>
          <cell r="K41">
            <v>0</v>
          </cell>
          <cell r="L41">
            <v>27</v>
          </cell>
          <cell r="M41">
            <v>4</v>
          </cell>
          <cell r="N41">
            <v>6</v>
          </cell>
          <cell r="O41">
            <v>5</v>
          </cell>
          <cell r="P41">
            <v>2</v>
          </cell>
          <cell r="Q41">
            <v>4</v>
          </cell>
          <cell r="R41">
            <v>0</v>
          </cell>
          <cell r="S41">
            <v>17</v>
          </cell>
          <cell r="T41">
            <v>0</v>
          </cell>
          <cell r="U41">
            <v>48</v>
          </cell>
          <cell r="V41">
            <v>11</v>
          </cell>
          <cell r="W41">
            <v>12</v>
          </cell>
          <cell r="X41">
            <v>0</v>
          </cell>
          <cell r="Y41">
            <v>0</v>
          </cell>
          <cell r="Z41">
            <v>19</v>
          </cell>
          <cell r="AA41">
            <v>0</v>
          </cell>
          <cell r="AB41">
            <v>0</v>
          </cell>
          <cell r="AC41">
            <v>2</v>
          </cell>
          <cell r="AD41">
            <v>2</v>
          </cell>
          <cell r="AE41">
            <v>35</v>
          </cell>
          <cell r="AF41">
            <v>2</v>
          </cell>
          <cell r="AG41">
            <v>10</v>
          </cell>
          <cell r="AH41">
            <v>0</v>
          </cell>
          <cell r="AI41">
            <v>0</v>
          </cell>
          <cell r="AJ41">
            <v>0</v>
          </cell>
          <cell r="AK41">
            <v>0</v>
          </cell>
          <cell r="AL41">
            <v>0</v>
          </cell>
          <cell r="AM41">
            <v>12</v>
          </cell>
          <cell r="AN41">
            <v>0</v>
          </cell>
          <cell r="AO41" t="str">
            <v>02</v>
          </cell>
          <cell r="AP41" t="str">
            <v>01</v>
          </cell>
          <cell r="AQ41">
            <v>1</v>
          </cell>
          <cell r="AR41">
            <v>0</v>
          </cell>
          <cell r="AS41">
            <v>0</v>
          </cell>
          <cell r="AT41">
            <v>0</v>
          </cell>
          <cell r="AU41">
            <v>0</v>
          </cell>
          <cell r="AV41">
            <v>1</v>
          </cell>
          <cell r="AW41">
            <v>1</v>
          </cell>
          <cell r="AX41">
            <v>14</v>
          </cell>
          <cell r="AY41">
            <v>0</v>
          </cell>
          <cell r="AZ41">
            <v>0</v>
          </cell>
          <cell r="BA41">
            <v>0</v>
          </cell>
          <cell r="BB41">
            <v>0</v>
          </cell>
          <cell r="BC41">
            <v>5</v>
          </cell>
          <cell r="BD41">
            <v>0</v>
          </cell>
          <cell r="BE41">
            <v>5</v>
          </cell>
          <cell r="BF41">
            <v>0</v>
          </cell>
          <cell r="BG41">
            <v>0</v>
          </cell>
          <cell r="BH41">
            <v>0</v>
          </cell>
          <cell r="BI41">
            <v>0</v>
          </cell>
          <cell r="BJ41">
            <v>0</v>
          </cell>
          <cell r="BK41">
            <v>0</v>
          </cell>
          <cell r="BL41">
            <v>0</v>
          </cell>
          <cell r="BM41">
            <v>5</v>
          </cell>
          <cell r="BN41">
            <v>3</v>
          </cell>
          <cell r="BO41">
            <v>0</v>
          </cell>
          <cell r="BP41">
            <v>0</v>
          </cell>
          <cell r="BQ41">
            <v>3</v>
          </cell>
          <cell r="BR41">
            <v>2</v>
          </cell>
          <cell r="BS41">
            <v>5</v>
          </cell>
          <cell r="BT41">
            <v>7</v>
          </cell>
          <cell r="BU41">
            <v>0</v>
          </cell>
          <cell r="BV41">
            <v>0</v>
          </cell>
          <cell r="BW41">
            <v>7</v>
          </cell>
          <cell r="BX41">
            <v>2</v>
          </cell>
          <cell r="BY41">
            <v>5</v>
          </cell>
          <cell r="BZ41">
            <v>1</v>
          </cell>
          <cell r="CA41">
            <v>6</v>
          </cell>
          <cell r="CB41">
            <v>0</v>
          </cell>
          <cell r="CC41">
            <v>0</v>
          </cell>
          <cell r="CD41">
            <v>15</v>
          </cell>
          <cell r="CE41" t="str">
            <v>03</v>
          </cell>
          <cell r="CF41" t="str">
            <v>01</v>
          </cell>
          <cell r="CG41">
            <v>136</v>
          </cell>
          <cell r="CH41">
            <v>9</v>
          </cell>
          <cell r="CI41">
            <v>0</v>
          </cell>
          <cell r="CJ41">
            <v>9</v>
          </cell>
          <cell r="CK41">
            <v>3</v>
          </cell>
          <cell r="CL41">
            <v>2</v>
          </cell>
          <cell r="CM41">
            <v>3</v>
          </cell>
          <cell r="CN41">
            <v>4</v>
          </cell>
          <cell r="CO41">
            <v>12</v>
          </cell>
          <cell r="CP41">
            <v>2</v>
          </cell>
          <cell r="CQ41">
            <v>3</v>
          </cell>
          <cell r="CR41">
            <v>0</v>
          </cell>
          <cell r="CS41">
            <v>5</v>
          </cell>
          <cell r="CT41">
            <v>26</v>
          </cell>
          <cell r="CU41">
            <v>0</v>
          </cell>
          <cell r="CV41">
            <v>0</v>
          </cell>
          <cell r="CW41">
            <v>0</v>
          </cell>
          <cell r="CX41">
            <v>0</v>
          </cell>
          <cell r="CY41">
            <v>0</v>
          </cell>
          <cell r="CZ41">
            <v>0</v>
          </cell>
          <cell r="DA41">
            <v>0</v>
          </cell>
          <cell r="DB41">
            <v>0</v>
          </cell>
          <cell r="DC41">
            <v>0</v>
          </cell>
          <cell r="DD41">
            <v>0</v>
          </cell>
          <cell r="DE41">
            <v>0</v>
          </cell>
          <cell r="DF41">
            <v>26</v>
          </cell>
          <cell r="DG41">
            <v>0</v>
          </cell>
          <cell r="DH41">
            <v>0</v>
          </cell>
          <cell r="DI41">
            <v>26</v>
          </cell>
          <cell r="DJ41">
            <v>162</v>
          </cell>
          <cell r="DK41">
            <v>0</v>
          </cell>
          <cell r="DL41">
            <v>6</v>
          </cell>
          <cell r="DM41">
            <v>2</v>
          </cell>
          <cell r="DN41">
            <v>0</v>
          </cell>
          <cell r="DO41">
            <v>4</v>
          </cell>
          <cell r="DP41">
            <v>0</v>
          </cell>
          <cell r="DQ41">
            <v>3</v>
          </cell>
          <cell r="DR41">
            <v>1</v>
          </cell>
          <cell r="DS41">
            <v>8</v>
          </cell>
          <cell r="DT41">
            <v>16</v>
          </cell>
          <cell r="DU41">
            <v>178</v>
          </cell>
        </row>
        <row r="42">
          <cell r="B42">
            <v>123293</v>
          </cell>
          <cell r="C42" t="str">
            <v>栄町</v>
          </cell>
          <cell r="D42" t="str">
            <v>01</v>
          </cell>
          <cell r="E42" t="str">
            <v>01</v>
          </cell>
          <cell r="F42">
            <v>3</v>
          </cell>
          <cell r="G42">
            <v>20</v>
          </cell>
          <cell r="H42">
            <v>4</v>
          </cell>
          <cell r="I42">
            <v>2</v>
          </cell>
          <cell r="J42">
            <v>0</v>
          </cell>
          <cell r="K42">
            <v>0</v>
          </cell>
          <cell r="L42">
            <v>26</v>
          </cell>
          <cell r="M42">
            <v>8</v>
          </cell>
          <cell r="N42">
            <v>6</v>
          </cell>
          <cell r="O42">
            <v>4</v>
          </cell>
          <cell r="P42">
            <v>2</v>
          </cell>
          <cell r="Q42">
            <v>6</v>
          </cell>
          <cell r="R42">
            <v>0</v>
          </cell>
          <cell r="S42">
            <v>18</v>
          </cell>
          <cell r="T42">
            <v>0</v>
          </cell>
          <cell r="U42">
            <v>52</v>
          </cell>
          <cell r="V42">
            <v>10</v>
          </cell>
          <cell r="W42">
            <v>19</v>
          </cell>
          <cell r="X42">
            <v>0</v>
          </cell>
          <cell r="Y42">
            <v>0</v>
          </cell>
          <cell r="Z42">
            <v>0</v>
          </cell>
          <cell r="AA42">
            <v>0</v>
          </cell>
          <cell r="AB42">
            <v>0</v>
          </cell>
          <cell r="AC42">
            <v>0</v>
          </cell>
          <cell r="AD42">
            <v>0</v>
          </cell>
          <cell r="AE42">
            <v>19</v>
          </cell>
          <cell r="AF42">
            <v>9</v>
          </cell>
          <cell r="AG42">
            <v>5</v>
          </cell>
          <cell r="AH42">
            <v>0</v>
          </cell>
          <cell r="AI42">
            <v>0</v>
          </cell>
          <cell r="AJ42">
            <v>0</v>
          </cell>
          <cell r="AK42">
            <v>0</v>
          </cell>
          <cell r="AL42">
            <v>0</v>
          </cell>
          <cell r="AM42">
            <v>14</v>
          </cell>
          <cell r="AN42">
            <v>0</v>
          </cell>
          <cell r="AO42" t="str">
            <v>02</v>
          </cell>
          <cell r="AP42" t="str">
            <v>01</v>
          </cell>
          <cell r="AQ42">
            <v>1</v>
          </cell>
          <cell r="AR42">
            <v>0</v>
          </cell>
          <cell r="AS42">
            <v>0</v>
          </cell>
          <cell r="AT42">
            <v>0</v>
          </cell>
          <cell r="AU42">
            <v>0</v>
          </cell>
          <cell r="AV42">
            <v>1</v>
          </cell>
          <cell r="AW42">
            <v>2</v>
          </cell>
          <cell r="AX42">
            <v>17</v>
          </cell>
          <cell r="AY42">
            <v>0</v>
          </cell>
          <cell r="AZ42">
            <v>0</v>
          </cell>
          <cell r="BA42">
            <v>0</v>
          </cell>
          <cell r="BB42">
            <v>0</v>
          </cell>
          <cell r="BC42">
            <v>8</v>
          </cell>
          <cell r="BD42">
            <v>0</v>
          </cell>
          <cell r="BE42">
            <v>8</v>
          </cell>
          <cell r="BF42">
            <v>0</v>
          </cell>
          <cell r="BG42">
            <v>0</v>
          </cell>
          <cell r="BH42">
            <v>0</v>
          </cell>
          <cell r="BI42">
            <v>0</v>
          </cell>
          <cell r="BJ42">
            <v>0</v>
          </cell>
          <cell r="BK42">
            <v>0</v>
          </cell>
          <cell r="BL42">
            <v>0</v>
          </cell>
          <cell r="BM42">
            <v>8</v>
          </cell>
          <cell r="BN42">
            <v>2</v>
          </cell>
          <cell r="BO42">
            <v>0</v>
          </cell>
          <cell r="BP42">
            <v>0</v>
          </cell>
          <cell r="BQ42">
            <v>2</v>
          </cell>
          <cell r="BR42">
            <v>2</v>
          </cell>
          <cell r="BS42">
            <v>4</v>
          </cell>
          <cell r="BT42">
            <v>6</v>
          </cell>
          <cell r="BU42">
            <v>2</v>
          </cell>
          <cell r="BV42">
            <v>0</v>
          </cell>
          <cell r="BW42">
            <v>8</v>
          </cell>
          <cell r="BX42">
            <v>2</v>
          </cell>
          <cell r="BY42">
            <v>3</v>
          </cell>
          <cell r="BZ42">
            <v>2</v>
          </cell>
          <cell r="CA42">
            <v>5</v>
          </cell>
          <cell r="CB42">
            <v>0</v>
          </cell>
          <cell r="CC42">
            <v>0</v>
          </cell>
          <cell r="CD42">
            <v>15</v>
          </cell>
          <cell r="CE42" t="str">
            <v>03</v>
          </cell>
          <cell r="CF42" t="str">
            <v>01</v>
          </cell>
          <cell r="CG42">
            <v>128</v>
          </cell>
          <cell r="CH42">
            <v>11</v>
          </cell>
          <cell r="CI42">
            <v>0</v>
          </cell>
          <cell r="CJ42">
            <v>11</v>
          </cell>
          <cell r="CK42">
            <v>6</v>
          </cell>
          <cell r="CL42">
            <v>2</v>
          </cell>
          <cell r="CM42">
            <v>0</v>
          </cell>
          <cell r="CN42">
            <v>0</v>
          </cell>
          <cell r="CO42">
            <v>8</v>
          </cell>
          <cell r="CP42">
            <v>3</v>
          </cell>
          <cell r="CQ42">
            <v>3</v>
          </cell>
          <cell r="CR42">
            <v>0</v>
          </cell>
          <cell r="CS42">
            <v>6</v>
          </cell>
          <cell r="CT42">
            <v>25</v>
          </cell>
          <cell r="CU42">
            <v>0</v>
          </cell>
          <cell r="CV42">
            <v>0</v>
          </cell>
          <cell r="CW42">
            <v>0</v>
          </cell>
          <cell r="CX42">
            <v>0</v>
          </cell>
          <cell r="CY42">
            <v>0</v>
          </cell>
          <cell r="CZ42">
            <v>0</v>
          </cell>
          <cell r="DA42">
            <v>0</v>
          </cell>
          <cell r="DB42">
            <v>0</v>
          </cell>
          <cell r="DC42">
            <v>0</v>
          </cell>
          <cell r="DD42">
            <v>0</v>
          </cell>
          <cell r="DE42">
            <v>0</v>
          </cell>
          <cell r="DF42">
            <v>25</v>
          </cell>
          <cell r="DG42">
            <v>0</v>
          </cell>
          <cell r="DH42">
            <v>46</v>
          </cell>
          <cell r="DI42">
            <v>71</v>
          </cell>
          <cell r="DJ42">
            <v>199</v>
          </cell>
          <cell r="DK42">
            <v>0</v>
          </cell>
          <cell r="DL42">
            <v>0</v>
          </cell>
          <cell r="DM42">
            <v>5</v>
          </cell>
          <cell r="DN42">
            <v>0</v>
          </cell>
          <cell r="DO42">
            <v>6</v>
          </cell>
          <cell r="DP42">
            <v>0</v>
          </cell>
          <cell r="DQ42">
            <v>9</v>
          </cell>
          <cell r="DR42">
            <v>1</v>
          </cell>
          <cell r="DS42">
            <v>16</v>
          </cell>
          <cell r="DT42">
            <v>21</v>
          </cell>
          <cell r="DU42">
            <v>220</v>
          </cell>
        </row>
        <row r="43">
          <cell r="B43">
            <v>123421</v>
          </cell>
          <cell r="C43" t="str">
            <v>神崎町</v>
          </cell>
          <cell r="D43" t="str">
            <v>01</v>
          </cell>
          <cell r="E43" t="str">
            <v>01</v>
          </cell>
          <cell r="F43">
            <v>1</v>
          </cell>
          <cell r="G43">
            <v>9</v>
          </cell>
          <cell r="H43">
            <v>2</v>
          </cell>
          <cell r="I43">
            <v>1</v>
          </cell>
          <cell r="J43">
            <v>0</v>
          </cell>
          <cell r="K43">
            <v>0</v>
          </cell>
          <cell r="L43">
            <v>12</v>
          </cell>
          <cell r="M43">
            <v>2</v>
          </cell>
          <cell r="N43">
            <v>0</v>
          </cell>
          <cell r="O43">
            <v>0</v>
          </cell>
          <cell r="P43">
            <v>1</v>
          </cell>
          <cell r="Q43">
            <v>2</v>
          </cell>
          <cell r="R43">
            <v>0</v>
          </cell>
          <cell r="S43">
            <v>3</v>
          </cell>
          <cell r="T43">
            <v>0</v>
          </cell>
          <cell r="U43">
            <v>17</v>
          </cell>
          <cell r="V43">
            <v>5</v>
          </cell>
          <cell r="W43">
            <v>4</v>
          </cell>
          <cell r="X43">
            <v>0</v>
          </cell>
          <cell r="Y43">
            <v>0</v>
          </cell>
          <cell r="Z43">
            <v>14</v>
          </cell>
          <cell r="AA43">
            <v>0</v>
          </cell>
          <cell r="AB43">
            <v>0</v>
          </cell>
          <cell r="AC43">
            <v>1</v>
          </cell>
          <cell r="AD43">
            <v>0</v>
          </cell>
          <cell r="AE43">
            <v>19</v>
          </cell>
          <cell r="AF43">
            <v>4</v>
          </cell>
          <cell r="AG43">
            <v>0</v>
          </cell>
          <cell r="AH43">
            <v>0</v>
          </cell>
          <cell r="AI43">
            <v>0</v>
          </cell>
          <cell r="AJ43">
            <v>0</v>
          </cell>
          <cell r="AK43">
            <v>0</v>
          </cell>
          <cell r="AL43">
            <v>0</v>
          </cell>
          <cell r="AM43">
            <v>4</v>
          </cell>
          <cell r="AN43">
            <v>1</v>
          </cell>
          <cell r="AO43" t="str">
            <v>02</v>
          </cell>
          <cell r="AP43" t="str">
            <v>01</v>
          </cell>
          <cell r="AQ43">
            <v>0</v>
          </cell>
          <cell r="AR43">
            <v>0</v>
          </cell>
          <cell r="AS43">
            <v>0</v>
          </cell>
          <cell r="AT43">
            <v>0</v>
          </cell>
          <cell r="AU43">
            <v>0</v>
          </cell>
          <cell r="AV43">
            <v>0</v>
          </cell>
          <cell r="AW43">
            <v>0</v>
          </cell>
          <cell r="AX43">
            <v>5</v>
          </cell>
          <cell r="AY43">
            <v>0</v>
          </cell>
          <cell r="AZ43">
            <v>0</v>
          </cell>
          <cell r="BA43">
            <v>0</v>
          </cell>
          <cell r="BB43">
            <v>0</v>
          </cell>
          <cell r="BC43">
            <v>5</v>
          </cell>
          <cell r="BD43">
            <v>0</v>
          </cell>
          <cell r="BE43">
            <v>5</v>
          </cell>
          <cell r="BF43">
            <v>0</v>
          </cell>
          <cell r="BG43">
            <v>0</v>
          </cell>
          <cell r="BH43">
            <v>0</v>
          </cell>
          <cell r="BI43">
            <v>0</v>
          </cell>
          <cell r="BJ43">
            <v>0</v>
          </cell>
          <cell r="BK43">
            <v>0</v>
          </cell>
          <cell r="BL43">
            <v>0</v>
          </cell>
          <cell r="BM43">
            <v>5</v>
          </cell>
          <cell r="BN43">
            <v>0</v>
          </cell>
          <cell r="BO43">
            <v>0</v>
          </cell>
          <cell r="BP43">
            <v>0</v>
          </cell>
          <cell r="BQ43">
            <v>0</v>
          </cell>
          <cell r="BR43">
            <v>0</v>
          </cell>
          <cell r="BS43">
            <v>0</v>
          </cell>
          <cell r="BT43">
            <v>3</v>
          </cell>
          <cell r="BU43">
            <v>1</v>
          </cell>
          <cell r="BV43">
            <v>0</v>
          </cell>
          <cell r="BW43">
            <v>4</v>
          </cell>
          <cell r="BX43">
            <v>0</v>
          </cell>
          <cell r="BY43">
            <v>0</v>
          </cell>
          <cell r="BZ43">
            <v>0</v>
          </cell>
          <cell r="CA43">
            <v>0</v>
          </cell>
          <cell r="CB43">
            <v>0</v>
          </cell>
          <cell r="CC43">
            <v>0</v>
          </cell>
          <cell r="CD43">
            <v>4</v>
          </cell>
          <cell r="CE43" t="str">
            <v>03</v>
          </cell>
          <cell r="CF43" t="str">
            <v>01</v>
          </cell>
          <cell r="CG43">
            <v>56</v>
          </cell>
          <cell r="CH43">
            <v>4</v>
          </cell>
          <cell r="CI43">
            <v>0</v>
          </cell>
          <cell r="CJ43">
            <v>4</v>
          </cell>
          <cell r="CK43">
            <v>3</v>
          </cell>
          <cell r="CL43">
            <v>0</v>
          </cell>
          <cell r="CM43">
            <v>0</v>
          </cell>
          <cell r="CN43">
            <v>0</v>
          </cell>
          <cell r="CO43">
            <v>3</v>
          </cell>
          <cell r="CP43">
            <v>1</v>
          </cell>
          <cell r="CQ43">
            <v>2</v>
          </cell>
          <cell r="CR43">
            <v>0</v>
          </cell>
          <cell r="CS43">
            <v>3</v>
          </cell>
          <cell r="CT43">
            <v>10</v>
          </cell>
          <cell r="CU43">
            <v>0</v>
          </cell>
          <cell r="CV43">
            <v>1</v>
          </cell>
          <cell r="CW43">
            <v>0</v>
          </cell>
          <cell r="CX43">
            <v>1</v>
          </cell>
          <cell r="CY43">
            <v>0</v>
          </cell>
          <cell r="CZ43">
            <v>0</v>
          </cell>
          <cell r="DA43">
            <v>0</v>
          </cell>
          <cell r="DB43">
            <v>0</v>
          </cell>
          <cell r="DC43">
            <v>0</v>
          </cell>
          <cell r="DD43">
            <v>0</v>
          </cell>
          <cell r="DE43">
            <v>1</v>
          </cell>
          <cell r="DF43">
            <v>11</v>
          </cell>
          <cell r="DG43">
            <v>0</v>
          </cell>
          <cell r="DH43">
            <v>0</v>
          </cell>
          <cell r="DI43">
            <v>11</v>
          </cell>
          <cell r="DJ43">
            <v>67</v>
          </cell>
          <cell r="DK43">
            <v>0</v>
          </cell>
          <cell r="DL43">
            <v>6</v>
          </cell>
          <cell r="DM43">
            <v>0</v>
          </cell>
          <cell r="DN43">
            <v>0</v>
          </cell>
          <cell r="DO43">
            <v>2</v>
          </cell>
          <cell r="DP43">
            <v>0</v>
          </cell>
          <cell r="DQ43">
            <v>4</v>
          </cell>
          <cell r="DR43">
            <v>1</v>
          </cell>
          <cell r="DS43">
            <v>7</v>
          </cell>
          <cell r="DT43">
            <v>13</v>
          </cell>
          <cell r="DU43">
            <v>80</v>
          </cell>
        </row>
        <row r="44">
          <cell r="B44">
            <v>123471</v>
          </cell>
          <cell r="C44" t="str">
            <v>多古町</v>
          </cell>
          <cell r="D44" t="str">
            <v>01</v>
          </cell>
          <cell r="E44" t="str">
            <v>01</v>
          </cell>
          <cell r="F44">
            <v>3</v>
          </cell>
          <cell r="G44">
            <v>11</v>
          </cell>
          <cell r="H44">
            <v>3</v>
          </cell>
          <cell r="I44">
            <v>2</v>
          </cell>
          <cell r="J44">
            <v>0</v>
          </cell>
          <cell r="K44">
            <v>0</v>
          </cell>
          <cell r="L44">
            <v>16</v>
          </cell>
          <cell r="M44">
            <v>9</v>
          </cell>
          <cell r="N44">
            <v>2</v>
          </cell>
          <cell r="O44">
            <v>1</v>
          </cell>
          <cell r="P44">
            <v>3</v>
          </cell>
          <cell r="Q44">
            <v>4</v>
          </cell>
          <cell r="R44">
            <v>0</v>
          </cell>
          <cell r="S44">
            <v>10</v>
          </cell>
          <cell r="T44">
            <v>0</v>
          </cell>
          <cell r="U44">
            <v>35</v>
          </cell>
          <cell r="V44">
            <v>12</v>
          </cell>
          <cell r="W44">
            <v>15</v>
          </cell>
          <cell r="X44">
            <v>0</v>
          </cell>
          <cell r="Y44">
            <v>0</v>
          </cell>
          <cell r="Z44">
            <v>26</v>
          </cell>
          <cell r="AA44">
            <v>0</v>
          </cell>
          <cell r="AB44">
            <v>0</v>
          </cell>
          <cell r="AC44">
            <v>1</v>
          </cell>
          <cell r="AD44">
            <v>0</v>
          </cell>
          <cell r="AE44">
            <v>42</v>
          </cell>
          <cell r="AF44">
            <v>0</v>
          </cell>
          <cell r="AG44">
            <v>6</v>
          </cell>
          <cell r="AH44">
            <v>0</v>
          </cell>
          <cell r="AI44">
            <v>0</v>
          </cell>
          <cell r="AJ44">
            <v>0</v>
          </cell>
          <cell r="AK44">
            <v>0</v>
          </cell>
          <cell r="AL44">
            <v>0</v>
          </cell>
          <cell r="AM44">
            <v>6</v>
          </cell>
          <cell r="AN44">
            <v>5</v>
          </cell>
          <cell r="AO44" t="str">
            <v>02</v>
          </cell>
          <cell r="AP44" t="str">
            <v>01</v>
          </cell>
          <cell r="AQ44">
            <v>0</v>
          </cell>
          <cell r="AR44">
            <v>0</v>
          </cell>
          <cell r="AS44">
            <v>0</v>
          </cell>
          <cell r="AT44">
            <v>0</v>
          </cell>
          <cell r="AU44">
            <v>0</v>
          </cell>
          <cell r="AV44">
            <v>0</v>
          </cell>
          <cell r="AW44">
            <v>0</v>
          </cell>
          <cell r="AX44">
            <v>11</v>
          </cell>
          <cell r="AY44">
            <v>0</v>
          </cell>
          <cell r="AZ44">
            <v>0</v>
          </cell>
          <cell r="BA44">
            <v>0</v>
          </cell>
          <cell r="BB44">
            <v>0</v>
          </cell>
          <cell r="BC44">
            <v>9</v>
          </cell>
          <cell r="BD44">
            <v>0</v>
          </cell>
          <cell r="BE44">
            <v>9</v>
          </cell>
          <cell r="BF44">
            <v>0</v>
          </cell>
          <cell r="BG44">
            <v>0</v>
          </cell>
          <cell r="BH44">
            <v>0</v>
          </cell>
          <cell r="BI44">
            <v>0</v>
          </cell>
          <cell r="BJ44">
            <v>0</v>
          </cell>
          <cell r="BK44">
            <v>0</v>
          </cell>
          <cell r="BL44">
            <v>0</v>
          </cell>
          <cell r="BM44">
            <v>9</v>
          </cell>
          <cell r="BN44">
            <v>4</v>
          </cell>
          <cell r="BO44">
            <v>0</v>
          </cell>
          <cell r="BP44">
            <v>0</v>
          </cell>
          <cell r="BQ44">
            <v>4</v>
          </cell>
          <cell r="BR44">
            <v>0</v>
          </cell>
          <cell r="BS44">
            <v>4</v>
          </cell>
          <cell r="BT44">
            <v>8</v>
          </cell>
          <cell r="BU44">
            <v>0</v>
          </cell>
          <cell r="BV44">
            <v>3</v>
          </cell>
          <cell r="BW44">
            <v>11</v>
          </cell>
          <cell r="BX44">
            <v>0</v>
          </cell>
          <cell r="BY44">
            <v>5</v>
          </cell>
          <cell r="BZ44">
            <v>0</v>
          </cell>
          <cell r="CA44">
            <v>5</v>
          </cell>
          <cell r="CB44">
            <v>0</v>
          </cell>
          <cell r="CC44">
            <v>0</v>
          </cell>
          <cell r="CD44">
            <v>16</v>
          </cell>
          <cell r="CE44" t="str">
            <v>03</v>
          </cell>
          <cell r="CF44" t="str">
            <v>01</v>
          </cell>
          <cell r="CG44">
            <v>132</v>
          </cell>
          <cell r="CH44">
            <v>6</v>
          </cell>
          <cell r="CI44">
            <v>0</v>
          </cell>
          <cell r="CJ44">
            <v>6</v>
          </cell>
          <cell r="CK44">
            <v>4</v>
          </cell>
          <cell r="CL44">
            <v>2</v>
          </cell>
          <cell r="CM44">
            <v>0</v>
          </cell>
          <cell r="CN44">
            <v>0</v>
          </cell>
          <cell r="CO44">
            <v>6</v>
          </cell>
          <cell r="CP44">
            <v>3</v>
          </cell>
          <cell r="CQ44">
            <v>2</v>
          </cell>
          <cell r="CR44">
            <v>0</v>
          </cell>
          <cell r="CS44">
            <v>5</v>
          </cell>
          <cell r="CT44">
            <v>17</v>
          </cell>
          <cell r="CU44">
            <v>1</v>
          </cell>
          <cell r="CV44">
            <v>1</v>
          </cell>
          <cell r="CW44">
            <v>0</v>
          </cell>
          <cell r="CX44">
            <v>2</v>
          </cell>
          <cell r="CY44">
            <v>0</v>
          </cell>
          <cell r="CZ44">
            <v>0</v>
          </cell>
          <cell r="DA44">
            <v>0</v>
          </cell>
          <cell r="DB44">
            <v>17</v>
          </cell>
          <cell r="DC44">
            <v>0</v>
          </cell>
          <cell r="DD44">
            <v>17</v>
          </cell>
          <cell r="DE44">
            <v>19</v>
          </cell>
          <cell r="DF44">
            <v>36</v>
          </cell>
          <cell r="DG44">
            <v>0</v>
          </cell>
          <cell r="DH44">
            <v>0</v>
          </cell>
          <cell r="DI44">
            <v>36</v>
          </cell>
          <cell r="DJ44">
            <v>168</v>
          </cell>
          <cell r="DK44">
            <v>156</v>
          </cell>
          <cell r="DL44">
            <v>4</v>
          </cell>
          <cell r="DM44">
            <v>1</v>
          </cell>
          <cell r="DN44">
            <v>0</v>
          </cell>
          <cell r="DO44">
            <v>3</v>
          </cell>
          <cell r="DP44">
            <v>0</v>
          </cell>
          <cell r="DQ44">
            <v>4</v>
          </cell>
          <cell r="DR44">
            <v>1</v>
          </cell>
          <cell r="DS44">
            <v>8</v>
          </cell>
          <cell r="DT44">
            <v>169</v>
          </cell>
          <cell r="DU44">
            <v>337</v>
          </cell>
        </row>
        <row r="45">
          <cell r="B45">
            <v>123498</v>
          </cell>
          <cell r="C45" t="str">
            <v>東庄町</v>
          </cell>
          <cell r="D45" t="str">
            <v>01</v>
          </cell>
          <cell r="E45" t="str">
            <v>01</v>
          </cell>
          <cell r="F45">
            <v>2</v>
          </cell>
          <cell r="G45">
            <v>11</v>
          </cell>
          <cell r="H45">
            <v>2</v>
          </cell>
          <cell r="I45">
            <v>4</v>
          </cell>
          <cell r="J45">
            <v>0</v>
          </cell>
          <cell r="K45">
            <v>2</v>
          </cell>
          <cell r="L45">
            <v>19</v>
          </cell>
          <cell r="M45">
            <v>3</v>
          </cell>
          <cell r="N45">
            <v>2</v>
          </cell>
          <cell r="O45">
            <v>0</v>
          </cell>
          <cell r="P45">
            <v>1</v>
          </cell>
          <cell r="Q45">
            <v>5</v>
          </cell>
          <cell r="R45">
            <v>0</v>
          </cell>
          <cell r="S45">
            <v>8</v>
          </cell>
          <cell r="T45">
            <v>0</v>
          </cell>
          <cell r="U45">
            <v>30</v>
          </cell>
          <cell r="V45">
            <v>12</v>
          </cell>
          <cell r="W45">
            <v>13</v>
          </cell>
          <cell r="X45">
            <v>0</v>
          </cell>
          <cell r="Y45">
            <v>0</v>
          </cell>
          <cell r="Z45">
            <v>0</v>
          </cell>
          <cell r="AA45">
            <v>0</v>
          </cell>
          <cell r="AB45">
            <v>0</v>
          </cell>
          <cell r="AC45">
            <v>1</v>
          </cell>
          <cell r="AD45">
            <v>0</v>
          </cell>
          <cell r="AE45">
            <v>14</v>
          </cell>
          <cell r="AF45">
            <v>6</v>
          </cell>
          <cell r="AG45">
            <v>0</v>
          </cell>
          <cell r="AH45">
            <v>0</v>
          </cell>
          <cell r="AI45">
            <v>0</v>
          </cell>
          <cell r="AJ45">
            <v>0</v>
          </cell>
          <cell r="AK45">
            <v>0</v>
          </cell>
          <cell r="AL45">
            <v>0</v>
          </cell>
          <cell r="AM45">
            <v>6</v>
          </cell>
          <cell r="AN45">
            <v>1</v>
          </cell>
          <cell r="AO45" t="str">
            <v>02</v>
          </cell>
          <cell r="AP45" t="str">
            <v>01</v>
          </cell>
          <cell r="AQ45">
            <v>0</v>
          </cell>
          <cell r="AR45">
            <v>0</v>
          </cell>
          <cell r="AS45">
            <v>0</v>
          </cell>
          <cell r="AT45">
            <v>0</v>
          </cell>
          <cell r="AU45">
            <v>0</v>
          </cell>
          <cell r="AV45">
            <v>0</v>
          </cell>
          <cell r="AW45">
            <v>0</v>
          </cell>
          <cell r="AX45">
            <v>7</v>
          </cell>
          <cell r="AY45">
            <v>0</v>
          </cell>
          <cell r="AZ45">
            <v>0</v>
          </cell>
          <cell r="BA45">
            <v>0</v>
          </cell>
          <cell r="BB45">
            <v>0</v>
          </cell>
          <cell r="BC45">
            <v>7</v>
          </cell>
          <cell r="BD45">
            <v>0</v>
          </cell>
          <cell r="BE45">
            <v>7</v>
          </cell>
          <cell r="BF45">
            <v>0</v>
          </cell>
          <cell r="BG45">
            <v>0</v>
          </cell>
          <cell r="BH45">
            <v>0</v>
          </cell>
          <cell r="BI45">
            <v>0</v>
          </cell>
          <cell r="BJ45">
            <v>0</v>
          </cell>
          <cell r="BK45">
            <v>0</v>
          </cell>
          <cell r="BL45">
            <v>0</v>
          </cell>
          <cell r="BM45">
            <v>7</v>
          </cell>
          <cell r="BN45">
            <v>2</v>
          </cell>
          <cell r="BO45">
            <v>0</v>
          </cell>
          <cell r="BP45">
            <v>0</v>
          </cell>
          <cell r="BQ45">
            <v>2</v>
          </cell>
          <cell r="BR45">
            <v>2</v>
          </cell>
          <cell r="BS45">
            <v>4</v>
          </cell>
          <cell r="BT45">
            <v>9</v>
          </cell>
          <cell r="BU45">
            <v>0</v>
          </cell>
          <cell r="BV45">
            <v>0</v>
          </cell>
          <cell r="BW45">
            <v>9</v>
          </cell>
          <cell r="BX45">
            <v>1</v>
          </cell>
          <cell r="BY45">
            <v>0</v>
          </cell>
          <cell r="BZ45">
            <v>0</v>
          </cell>
          <cell r="CA45">
            <v>0</v>
          </cell>
          <cell r="CB45">
            <v>0</v>
          </cell>
          <cell r="CC45">
            <v>0</v>
          </cell>
          <cell r="CD45">
            <v>10</v>
          </cell>
          <cell r="CE45" t="str">
            <v>03</v>
          </cell>
          <cell r="CF45" t="str">
            <v>01</v>
          </cell>
          <cell r="CG45">
            <v>86</v>
          </cell>
          <cell r="CH45">
            <v>7</v>
          </cell>
          <cell r="CI45">
            <v>0</v>
          </cell>
          <cell r="CJ45">
            <v>7</v>
          </cell>
          <cell r="CK45">
            <v>4</v>
          </cell>
          <cell r="CL45">
            <v>1</v>
          </cell>
          <cell r="CM45">
            <v>0</v>
          </cell>
          <cell r="CN45">
            <v>0</v>
          </cell>
          <cell r="CO45">
            <v>5</v>
          </cell>
          <cell r="CP45">
            <v>1</v>
          </cell>
          <cell r="CQ45">
            <v>1</v>
          </cell>
          <cell r="CR45">
            <v>0</v>
          </cell>
          <cell r="CS45">
            <v>2</v>
          </cell>
          <cell r="CT45">
            <v>14</v>
          </cell>
          <cell r="CU45">
            <v>1</v>
          </cell>
          <cell r="CV45">
            <v>1</v>
          </cell>
          <cell r="CW45">
            <v>0</v>
          </cell>
          <cell r="CX45">
            <v>2</v>
          </cell>
          <cell r="CY45">
            <v>0</v>
          </cell>
          <cell r="CZ45">
            <v>0</v>
          </cell>
          <cell r="DA45">
            <v>0</v>
          </cell>
          <cell r="DB45">
            <v>7</v>
          </cell>
          <cell r="DC45">
            <v>0</v>
          </cell>
          <cell r="DD45">
            <v>7</v>
          </cell>
          <cell r="DE45">
            <v>9</v>
          </cell>
          <cell r="DF45">
            <v>23</v>
          </cell>
          <cell r="DG45">
            <v>0</v>
          </cell>
          <cell r="DH45">
            <v>0</v>
          </cell>
          <cell r="DI45">
            <v>23</v>
          </cell>
          <cell r="DJ45">
            <v>109</v>
          </cell>
          <cell r="DK45">
            <v>48</v>
          </cell>
          <cell r="DL45">
            <v>4</v>
          </cell>
          <cell r="DM45">
            <v>0</v>
          </cell>
          <cell r="DN45">
            <v>0</v>
          </cell>
          <cell r="DO45">
            <v>6</v>
          </cell>
          <cell r="DP45">
            <v>0</v>
          </cell>
          <cell r="DQ45">
            <v>9</v>
          </cell>
          <cell r="DR45">
            <v>0</v>
          </cell>
          <cell r="DS45">
            <v>15</v>
          </cell>
          <cell r="DT45">
            <v>67</v>
          </cell>
          <cell r="DU45">
            <v>176</v>
          </cell>
        </row>
        <row r="46">
          <cell r="B46">
            <v>124036</v>
          </cell>
          <cell r="C46" t="str">
            <v>九十九里町</v>
          </cell>
          <cell r="D46" t="str">
            <v>01</v>
          </cell>
          <cell r="E46" t="str">
            <v>01</v>
          </cell>
          <cell r="F46">
            <v>2</v>
          </cell>
          <cell r="G46">
            <v>13</v>
          </cell>
          <cell r="H46">
            <v>3</v>
          </cell>
          <cell r="I46">
            <v>2</v>
          </cell>
          <cell r="J46">
            <v>0</v>
          </cell>
          <cell r="K46">
            <v>0</v>
          </cell>
          <cell r="L46">
            <v>18</v>
          </cell>
          <cell r="M46">
            <v>3</v>
          </cell>
          <cell r="N46">
            <v>1</v>
          </cell>
          <cell r="O46">
            <v>2</v>
          </cell>
          <cell r="P46">
            <v>2</v>
          </cell>
          <cell r="Q46">
            <v>5</v>
          </cell>
          <cell r="R46">
            <v>0</v>
          </cell>
          <cell r="S46">
            <v>10</v>
          </cell>
          <cell r="T46">
            <v>0</v>
          </cell>
          <cell r="U46">
            <v>31</v>
          </cell>
          <cell r="V46">
            <v>10</v>
          </cell>
          <cell r="W46">
            <v>9</v>
          </cell>
          <cell r="X46">
            <v>0</v>
          </cell>
          <cell r="Y46">
            <v>0</v>
          </cell>
          <cell r="Z46">
            <v>26</v>
          </cell>
          <cell r="AA46">
            <v>0</v>
          </cell>
          <cell r="AB46">
            <v>0</v>
          </cell>
          <cell r="AC46">
            <v>1</v>
          </cell>
          <cell r="AD46">
            <v>0</v>
          </cell>
          <cell r="AE46">
            <v>36</v>
          </cell>
          <cell r="AF46">
            <v>10</v>
          </cell>
          <cell r="AG46">
            <v>0</v>
          </cell>
          <cell r="AH46">
            <v>0</v>
          </cell>
          <cell r="AI46">
            <v>0</v>
          </cell>
          <cell r="AJ46">
            <v>0</v>
          </cell>
          <cell r="AK46">
            <v>0</v>
          </cell>
          <cell r="AL46">
            <v>0</v>
          </cell>
          <cell r="AM46">
            <v>10</v>
          </cell>
          <cell r="AN46">
            <v>0</v>
          </cell>
          <cell r="AO46" t="str">
            <v>02</v>
          </cell>
          <cell r="AP46" t="str">
            <v>01</v>
          </cell>
          <cell r="AQ46">
            <v>0</v>
          </cell>
          <cell r="AR46">
            <v>1</v>
          </cell>
          <cell r="AS46">
            <v>0</v>
          </cell>
          <cell r="AT46">
            <v>0</v>
          </cell>
          <cell r="AU46">
            <v>0</v>
          </cell>
          <cell r="AV46">
            <v>1</v>
          </cell>
          <cell r="AW46">
            <v>0</v>
          </cell>
          <cell r="AX46">
            <v>11</v>
          </cell>
          <cell r="AY46">
            <v>0</v>
          </cell>
          <cell r="AZ46">
            <v>0</v>
          </cell>
          <cell r="BA46">
            <v>0</v>
          </cell>
          <cell r="BB46">
            <v>0</v>
          </cell>
          <cell r="BC46">
            <v>7</v>
          </cell>
          <cell r="BD46">
            <v>0</v>
          </cell>
          <cell r="BE46">
            <v>7</v>
          </cell>
          <cell r="BF46">
            <v>0</v>
          </cell>
          <cell r="BG46">
            <v>0</v>
          </cell>
          <cell r="BH46">
            <v>0</v>
          </cell>
          <cell r="BI46">
            <v>0</v>
          </cell>
          <cell r="BJ46">
            <v>0</v>
          </cell>
          <cell r="BK46">
            <v>0</v>
          </cell>
          <cell r="BL46">
            <v>0</v>
          </cell>
          <cell r="BM46">
            <v>7</v>
          </cell>
          <cell r="BN46">
            <v>3</v>
          </cell>
          <cell r="BO46">
            <v>0</v>
          </cell>
          <cell r="BP46">
            <v>0</v>
          </cell>
          <cell r="BQ46">
            <v>3</v>
          </cell>
          <cell r="BR46">
            <v>2</v>
          </cell>
          <cell r="BS46">
            <v>5</v>
          </cell>
          <cell r="BT46">
            <v>3</v>
          </cell>
          <cell r="BU46">
            <v>0</v>
          </cell>
          <cell r="BV46">
            <v>0</v>
          </cell>
          <cell r="BW46">
            <v>3</v>
          </cell>
          <cell r="BX46">
            <v>1</v>
          </cell>
          <cell r="BY46">
            <v>1</v>
          </cell>
          <cell r="BZ46">
            <v>2</v>
          </cell>
          <cell r="CA46">
            <v>3</v>
          </cell>
          <cell r="CB46">
            <v>0</v>
          </cell>
          <cell r="CC46">
            <v>1</v>
          </cell>
          <cell r="CD46">
            <v>8</v>
          </cell>
          <cell r="CE46" t="str">
            <v>03</v>
          </cell>
          <cell r="CF46" t="str">
            <v>01</v>
          </cell>
          <cell r="CG46">
            <v>110</v>
          </cell>
          <cell r="CH46">
            <v>5</v>
          </cell>
          <cell r="CI46">
            <v>0</v>
          </cell>
          <cell r="CJ46">
            <v>5</v>
          </cell>
          <cell r="CK46">
            <v>5</v>
          </cell>
          <cell r="CL46">
            <v>0</v>
          </cell>
          <cell r="CM46">
            <v>2</v>
          </cell>
          <cell r="CN46">
            <v>0</v>
          </cell>
          <cell r="CO46">
            <v>7</v>
          </cell>
          <cell r="CP46">
            <v>0</v>
          </cell>
          <cell r="CQ46">
            <v>2</v>
          </cell>
          <cell r="CR46">
            <v>0</v>
          </cell>
          <cell r="CS46">
            <v>2</v>
          </cell>
          <cell r="CT46">
            <v>14</v>
          </cell>
          <cell r="CU46">
            <v>0</v>
          </cell>
          <cell r="CV46">
            <v>0</v>
          </cell>
          <cell r="CW46">
            <v>0</v>
          </cell>
          <cell r="CX46">
            <v>0</v>
          </cell>
          <cell r="CY46">
            <v>0</v>
          </cell>
          <cell r="CZ46">
            <v>0</v>
          </cell>
          <cell r="DA46">
            <v>0</v>
          </cell>
          <cell r="DB46">
            <v>0</v>
          </cell>
          <cell r="DC46">
            <v>0</v>
          </cell>
          <cell r="DD46">
            <v>0</v>
          </cell>
          <cell r="DE46">
            <v>0</v>
          </cell>
          <cell r="DF46">
            <v>14</v>
          </cell>
          <cell r="DG46">
            <v>0</v>
          </cell>
          <cell r="DH46">
            <v>0</v>
          </cell>
          <cell r="DI46">
            <v>14</v>
          </cell>
          <cell r="DJ46">
            <v>124</v>
          </cell>
          <cell r="DK46">
            <v>0</v>
          </cell>
          <cell r="DL46">
            <v>0</v>
          </cell>
          <cell r="DM46">
            <v>1</v>
          </cell>
          <cell r="DN46">
            <v>0</v>
          </cell>
          <cell r="DO46">
            <v>6</v>
          </cell>
          <cell r="DP46">
            <v>0</v>
          </cell>
          <cell r="DQ46">
            <v>8</v>
          </cell>
          <cell r="DR46">
            <v>6</v>
          </cell>
          <cell r="DS46">
            <v>20</v>
          </cell>
          <cell r="DT46">
            <v>21</v>
          </cell>
          <cell r="DU46">
            <v>145</v>
          </cell>
        </row>
        <row r="47">
          <cell r="B47">
            <v>124095</v>
          </cell>
          <cell r="C47" t="str">
            <v>芝山町</v>
          </cell>
          <cell r="D47" t="str">
            <v>01</v>
          </cell>
          <cell r="E47" t="str">
            <v>01</v>
          </cell>
          <cell r="F47">
            <v>2</v>
          </cell>
          <cell r="G47">
            <v>13</v>
          </cell>
          <cell r="H47">
            <v>3</v>
          </cell>
          <cell r="I47">
            <v>2</v>
          </cell>
          <cell r="J47">
            <v>0</v>
          </cell>
          <cell r="K47">
            <v>0</v>
          </cell>
          <cell r="L47">
            <v>18</v>
          </cell>
          <cell r="M47">
            <v>6</v>
          </cell>
          <cell r="N47">
            <v>0</v>
          </cell>
          <cell r="O47">
            <v>2</v>
          </cell>
          <cell r="P47">
            <v>2</v>
          </cell>
          <cell r="Q47">
            <v>4</v>
          </cell>
          <cell r="R47">
            <v>0</v>
          </cell>
          <cell r="S47">
            <v>8</v>
          </cell>
          <cell r="T47">
            <v>0</v>
          </cell>
          <cell r="U47">
            <v>32</v>
          </cell>
          <cell r="V47">
            <v>7</v>
          </cell>
          <cell r="W47">
            <v>9</v>
          </cell>
          <cell r="X47">
            <v>0</v>
          </cell>
          <cell r="Y47">
            <v>0</v>
          </cell>
          <cell r="Z47">
            <v>16</v>
          </cell>
          <cell r="AA47">
            <v>0</v>
          </cell>
          <cell r="AB47">
            <v>0</v>
          </cell>
          <cell r="AC47">
            <v>2</v>
          </cell>
          <cell r="AD47">
            <v>0</v>
          </cell>
          <cell r="AE47">
            <v>27</v>
          </cell>
          <cell r="AF47">
            <v>5</v>
          </cell>
          <cell r="AG47">
            <v>6</v>
          </cell>
          <cell r="AH47">
            <v>0</v>
          </cell>
          <cell r="AI47">
            <v>0</v>
          </cell>
          <cell r="AJ47">
            <v>0</v>
          </cell>
          <cell r="AK47">
            <v>0</v>
          </cell>
          <cell r="AL47">
            <v>0</v>
          </cell>
          <cell r="AM47">
            <v>11</v>
          </cell>
          <cell r="AN47">
            <v>0</v>
          </cell>
          <cell r="AO47" t="str">
            <v>02</v>
          </cell>
          <cell r="AP47" t="str">
            <v>01</v>
          </cell>
          <cell r="AQ47">
            <v>0</v>
          </cell>
          <cell r="AR47">
            <v>0</v>
          </cell>
          <cell r="AS47">
            <v>0</v>
          </cell>
          <cell r="AT47">
            <v>0</v>
          </cell>
          <cell r="AU47">
            <v>0</v>
          </cell>
          <cell r="AV47">
            <v>0</v>
          </cell>
          <cell r="AW47">
            <v>0</v>
          </cell>
          <cell r="AX47">
            <v>11</v>
          </cell>
          <cell r="AY47">
            <v>0</v>
          </cell>
          <cell r="AZ47">
            <v>0</v>
          </cell>
          <cell r="BA47">
            <v>0</v>
          </cell>
          <cell r="BB47">
            <v>0</v>
          </cell>
          <cell r="BC47">
            <v>7</v>
          </cell>
          <cell r="BD47">
            <v>0</v>
          </cell>
          <cell r="BE47">
            <v>7</v>
          </cell>
          <cell r="BF47">
            <v>0</v>
          </cell>
          <cell r="BG47">
            <v>0</v>
          </cell>
          <cell r="BH47">
            <v>0</v>
          </cell>
          <cell r="BI47">
            <v>0</v>
          </cell>
          <cell r="BJ47">
            <v>0</v>
          </cell>
          <cell r="BK47">
            <v>0</v>
          </cell>
          <cell r="BL47">
            <v>0</v>
          </cell>
          <cell r="BM47">
            <v>7</v>
          </cell>
          <cell r="BN47">
            <v>2</v>
          </cell>
          <cell r="BO47">
            <v>0</v>
          </cell>
          <cell r="BP47">
            <v>0</v>
          </cell>
          <cell r="BQ47">
            <v>2</v>
          </cell>
          <cell r="BR47">
            <v>0</v>
          </cell>
          <cell r="BS47">
            <v>2</v>
          </cell>
          <cell r="BT47">
            <v>7</v>
          </cell>
          <cell r="BU47">
            <v>0</v>
          </cell>
          <cell r="BV47">
            <v>0</v>
          </cell>
          <cell r="BW47">
            <v>7</v>
          </cell>
          <cell r="BX47">
            <v>0</v>
          </cell>
          <cell r="BY47">
            <v>6</v>
          </cell>
          <cell r="BZ47">
            <v>0</v>
          </cell>
          <cell r="CA47">
            <v>6</v>
          </cell>
          <cell r="CB47">
            <v>0</v>
          </cell>
          <cell r="CC47">
            <v>0</v>
          </cell>
          <cell r="CD47">
            <v>13</v>
          </cell>
          <cell r="CE47" t="str">
            <v>03</v>
          </cell>
          <cell r="CF47" t="str">
            <v>01</v>
          </cell>
          <cell r="CG47">
            <v>101</v>
          </cell>
          <cell r="CH47">
            <v>4</v>
          </cell>
          <cell r="CI47">
            <v>0</v>
          </cell>
          <cell r="CJ47">
            <v>4</v>
          </cell>
          <cell r="CK47">
            <v>5</v>
          </cell>
          <cell r="CL47">
            <v>1</v>
          </cell>
          <cell r="CM47">
            <v>1</v>
          </cell>
          <cell r="CN47">
            <v>2</v>
          </cell>
          <cell r="CO47">
            <v>9</v>
          </cell>
          <cell r="CP47">
            <v>0</v>
          </cell>
          <cell r="CQ47">
            <v>1</v>
          </cell>
          <cell r="CR47">
            <v>0</v>
          </cell>
          <cell r="CS47">
            <v>1</v>
          </cell>
          <cell r="CT47">
            <v>14</v>
          </cell>
          <cell r="CU47">
            <v>0</v>
          </cell>
          <cell r="CV47">
            <v>0</v>
          </cell>
          <cell r="CW47">
            <v>0</v>
          </cell>
          <cell r="CX47">
            <v>0</v>
          </cell>
          <cell r="CY47">
            <v>0</v>
          </cell>
          <cell r="CZ47">
            <v>0</v>
          </cell>
          <cell r="DA47">
            <v>0</v>
          </cell>
          <cell r="DB47">
            <v>0</v>
          </cell>
          <cell r="DC47">
            <v>0</v>
          </cell>
          <cell r="DD47">
            <v>0</v>
          </cell>
          <cell r="DE47">
            <v>0</v>
          </cell>
          <cell r="DF47">
            <v>14</v>
          </cell>
          <cell r="DG47">
            <v>0</v>
          </cell>
          <cell r="DH47">
            <v>0</v>
          </cell>
          <cell r="DI47">
            <v>14</v>
          </cell>
          <cell r="DJ47">
            <v>115</v>
          </cell>
          <cell r="DK47">
            <v>0</v>
          </cell>
          <cell r="DL47">
            <v>0</v>
          </cell>
          <cell r="DM47">
            <v>3</v>
          </cell>
          <cell r="DN47">
            <v>0</v>
          </cell>
          <cell r="DO47">
            <v>2</v>
          </cell>
          <cell r="DP47">
            <v>0</v>
          </cell>
          <cell r="DQ47">
            <v>7</v>
          </cell>
          <cell r="DR47">
            <v>0</v>
          </cell>
          <cell r="DS47">
            <v>9</v>
          </cell>
          <cell r="DT47">
            <v>12</v>
          </cell>
          <cell r="DU47">
            <v>127</v>
          </cell>
        </row>
        <row r="48">
          <cell r="B48">
            <v>124109</v>
          </cell>
          <cell r="C48" t="str">
            <v>横芝光町</v>
          </cell>
          <cell r="D48" t="str">
            <v>01</v>
          </cell>
          <cell r="E48" t="str">
            <v>01</v>
          </cell>
          <cell r="F48">
            <v>3</v>
          </cell>
          <cell r="G48">
            <v>27</v>
          </cell>
          <cell r="H48">
            <v>3</v>
          </cell>
          <cell r="I48">
            <v>5</v>
          </cell>
          <cell r="J48">
            <v>0</v>
          </cell>
          <cell r="K48">
            <v>2</v>
          </cell>
          <cell r="L48">
            <v>37</v>
          </cell>
          <cell r="M48">
            <v>4</v>
          </cell>
          <cell r="N48">
            <v>1</v>
          </cell>
          <cell r="O48">
            <v>5</v>
          </cell>
          <cell r="P48">
            <v>2</v>
          </cell>
          <cell r="Q48">
            <v>7</v>
          </cell>
          <cell r="R48">
            <v>0</v>
          </cell>
          <cell r="S48">
            <v>15</v>
          </cell>
          <cell r="T48">
            <v>1</v>
          </cell>
          <cell r="U48">
            <v>57</v>
          </cell>
          <cell r="V48">
            <v>17</v>
          </cell>
          <cell r="W48">
            <v>18</v>
          </cell>
          <cell r="X48">
            <v>0</v>
          </cell>
          <cell r="Y48">
            <v>0</v>
          </cell>
          <cell r="Z48">
            <v>10</v>
          </cell>
          <cell r="AA48">
            <v>0</v>
          </cell>
          <cell r="AB48">
            <v>0</v>
          </cell>
          <cell r="AC48">
            <v>3</v>
          </cell>
          <cell r="AD48">
            <v>0</v>
          </cell>
          <cell r="AE48">
            <v>31</v>
          </cell>
          <cell r="AF48">
            <v>5</v>
          </cell>
          <cell r="AG48">
            <v>14</v>
          </cell>
          <cell r="AH48">
            <v>0</v>
          </cell>
          <cell r="AI48">
            <v>0</v>
          </cell>
          <cell r="AJ48">
            <v>0</v>
          </cell>
          <cell r="AK48">
            <v>0</v>
          </cell>
          <cell r="AL48">
            <v>0</v>
          </cell>
          <cell r="AM48">
            <v>19</v>
          </cell>
          <cell r="AN48">
            <v>0</v>
          </cell>
          <cell r="AO48" t="str">
            <v>02</v>
          </cell>
          <cell r="AP48" t="str">
            <v>01</v>
          </cell>
          <cell r="AQ48">
            <v>0</v>
          </cell>
          <cell r="AR48">
            <v>0</v>
          </cell>
          <cell r="AS48">
            <v>0</v>
          </cell>
          <cell r="AT48">
            <v>0</v>
          </cell>
          <cell r="AU48">
            <v>0</v>
          </cell>
          <cell r="AV48">
            <v>0</v>
          </cell>
          <cell r="AW48">
            <v>0</v>
          </cell>
          <cell r="AX48">
            <v>19</v>
          </cell>
          <cell r="AY48">
            <v>0</v>
          </cell>
          <cell r="AZ48">
            <v>0</v>
          </cell>
          <cell r="BA48">
            <v>0</v>
          </cell>
          <cell r="BB48">
            <v>0</v>
          </cell>
          <cell r="BC48">
            <v>15</v>
          </cell>
          <cell r="BD48">
            <v>0</v>
          </cell>
          <cell r="BE48">
            <v>15</v>
          </cell>
          <cell r="BF48">
            <v>0</v>
          </cell>
          <cell r="BG48">
            <v>0</v>
          </cell>
          <cell r="BH48">
            <v>0</v>
          </cell>
          <cell r="BI48">
            <v>0</v>
          </cell>
          <cell r="BJ48">
            <v>0</v>
          </cell>
          <cell r="BK48">
            <v>0</v>
          </cell>
          <cell r="BL48">
            <v>0</v>
          </cell>
          <cell r="BM48">
            <v>15</v>
          </cell>
          <cell r="BN48">
            <v>2</v>
          </cell>
          <cell r="BO48">
            <v>0</v>
          </cell>
          <cell r="BP48">
            <v>0</v>
          </cell>
          <cell r="BQ48">
            <v>2</v>
          </cell>
          <cell r="BR48">
            <v>1</v>
          </cell>
          <cell r="BS48">
            <v>3</v>
          </cell>
          <cell r="BT48">
            <v>11</v>
          </cell>
          <cell r="BU48">
            <v>0</v>
          </cell>
          <cell r="BV48">
            <v>0</v>
          </cell>
          <cell r="BW48">
            <v>11</v>
          </cell>
          <cell r="BX48">
            <v>2</v>
          </cell>
          <cell r="BY48">
            <v>2</v>
          </cell>
          <cell r="BZ48">
            <v>0</v>
          </cell>
          <cell r="CA48">
            <v>2</v>
          </cell>
          <cell r="CB48">
            <v>0</v>
          </cell>
          <cell r="CC48">
            <v>0</v>
          </cell>
          <cell r="CD48">
            <v>15</v>
          </cell>
          <cell r="CE48" t="str">
            <v>03</v>
          </cell>
          <cell r="CF48" t="str">
            <v>01</v>
          </cell>
          <cell r="CG48">
            <v>160</v>
          </cell>
          <cell r="CH48">
            <v>11</v>
          </cell>
          <cell r="CI48">
            <v>0</v>
          </cell>
          <cell r="CJ48">
            <v>11</v>
          </cell>
          <cell r="CK48">
            <v>12</v>
          </cell>
          <cell r="CL48">
            <v>0</v>
          </cell>
          <cell r="CM48">
            <v>0</v>
          </cell>
          <cell r="CN48">
            <v>6</v>
          </cell>
          <cell r="CO48">
            <v>18</v>
          </cell>
          <cell r="CP48">
            <v>0</v>
          </cell>
          <cell r="CQ48">
            <v>2</v>
          </cell>
          <cell r="CR48">
            <v>0</v>
          </cell>
          <cell r="CS48">
            <v>2</v>
          </cell>
          <cell r="CT48">
            <v>31</v>
          </cell>
          <cell r="CU48">
            <v>2</v>
          </cell>
          <cell r="CV48">
            <v>1</v>
          </cell>
          <cell r="CW48">
            <v>0</v>
          </cell>
          <cell r="CX48">
            <v>3</v>
          </cell>
          <cell r="CY48">
            <v>0</v>
          </cell>
          <cell r="CZ48">
            <v>0</v>
          </cell>
          <cell r="DA48">
            <v>0</v>
          </cell>
          <cell r="DB48">
            <v>0</v>
          </cell>
          <cell r="DC48">
            <v>0</v>
          </cell>
          <cell r="DD48">
            <v>0</v>
          </cell>
          <cell r="DE48">
            <v>3</v>
          </cell>
          <cell r="DF48">
            <v>34</v>
          </cell>
          <cell r="DG48">
            <v>0</v>
          </cell>
          <cell r="DH48">
            <v>0</v>
          </cell>
          <cell r="DI48">
            <v>34</v>
          </cell>
          <cell r="DJ48">
            <v>194</v>
          </cell>
          <cell r="DK48">
            <v>106</v>
          </cell>
          <cell r="DL48">
            <v>0</v>
          </cell>
          <cell r="DM48">
            <v>1</v>
          </cell>
          <cell r="DN48">
            <v>0</v>
          </cell>
          <cell r="DO48">
            <v>7</v>
          </cell>
          <cell r="DP48">
            <v>0</v>
          </cell>
          <cell r="DQ48">
            <v>6</v>
          </cell>
          <cell r="DR48">
            <v>8</v>
          </cell>
          <cell r="DS48">
            <v>21</v>
          </cell>
          <cell r="DT48">
            <v>128</v>
          </cell>
          <cell r="DU48">
            <v>322</v>
          </cell>
        </row>
        <row r="49">
          <cell r="B49">
            <v>124214</v>
          </cell>
          <cell r="C49" t="str">
            <v>一宮町</v>
          </cell>
          <cell r="D49" t="str">
            <v>01</v>
          </cell>
          <cell r="E49" t="str">
            <v>01</v>
          </cell>
          <cell r="F49">
            <v>2</v>
          </cell>
          <cell r="G49">
            <v>16</v>
          </cell>
          <cell r="H49">
            <v>3</v>
          </cell>
          <cell r="I49">
            <v>1</v>
          </cell>
          <cell r="J49">
            <v>0</v>
          </cell>
          <cell r="K49">
            <v>0</v>
          </cell>
          <cell r="L49">
            <v>20</v>
          </cell>
          <cell r="M49">
            <v>8</v>
          </cell>
          <cell r="N49">
            <v>0</v>
          </cell>
          <cell r="O49">
            <v>0</v>
          </cell>
          <cell r="P49">
            <v>1</v>
          </cell>
          <cell r="Q49">
            <v>5</v>
          </cell>
          <cell r="R49">
            <v>0</v>
          </cell>
          <cell r="S49">
            <v>6</v>
          </cell>
          <cell r="T49">
            <v>0</v>
          </cell>
          <cell r="U49">
            <v>34</v>
          </cell>
          <cell r="V49">
            <v>8</v>
          </cell>
          <cell r="W49">
            <v>12</v>
          </cell>
          <cell r="X49">
            <v>0</v>
          </cell>
          <cell r="Y49">
            <v>0</v>
          </cell>
          <cell r="Z49">
            <v>19</v>
          </cell>
          <cell r="AA49">
            <v>0</v>
          </cell>
          <cell r="AB49">
            <v>0</v>
          </cell>
          <cell r="AC49">
            <v>1</v>
          </cell>
          <cell r="AD49">
            <v>0</v>
          </cell>
          <cell r="AE49">
            <v>32</v>
          </cell>
          <cell r="AF49">
            <v>5</v>
          </cell>
          <cell r="AG49">
            <v>7</v>
          </cell>
          <cell r="AH49">
            <v>0</v>
          </cell>
          <cell r="AI49">
            <v>0</v>
          </cell>
          <cell r="AJ49">
            <v>0</v>
          </cell>
          <cell r="AK49">
            <v>0</v>
          </cell>
          <cell r="AL49">
            <v>0</v>
          </cell>
          <cell r="AM49">
            <v>12</v>
          </cell>
          <cell r="AN49">
            <v>0</v>
          </cell>
          <cell r="AO49" t="str">
            <v>02</v>
          </cell>
          <cell r="AP49" t="str">
            <v>01</v>
          </cell>
          <cell r="AQ49">
            <v>0</v>
          </cell>
          <cell r="AR49">
            <v>0</v>
          </cell>
          <cell r="AS49">
            <v>0</v>
          </cell>
          <cell r="AT49">
            <v>0</v>
          </cell>
          <cell r="AU49">
            <v>0</v>
          </cell>
          <cell r="AV49">
            <v>0</v>
          </cell>
          <cell r="AW49">
            <v>0</v>
          </cell>
          <cell r="AX49">
            <v>12</v>
          </cell>
          <cell r="AY49">
            <v>0</v>
          </cell>
          <cell r="AZ49">
            <v>0</v>
          </cell>
          <cell r="BA49">
            <v>0</v>
          </cell>
          <cell r="BB49">
            <v>0</v>
          </cell>
          <cell r="BC49">
            <v>6</v>
          </cell>
          <cell r="BD49">
            <v>0</v>
          </cell>
          <cell r="BE49">
            <v>6</v>
          </cell>
          <cell r="BF49">
            <v>0</v>
          </cell>
          <cell r="BG49">
            <v>0</v>
          </cell>
          <cell r="BH49">
            <v>0</v>
          </cell>
          <cell r="BI49">
            <v>0</v>
          </cell>
          <cell r="BJ49">
            <v>0</v>
          </cell>
          <cell r="BK49">
            <v>0</v>
          </cell>
          <cell r="BL49">
            <v>0</v>
          </cell>
          <cell r="BM49">
            <v>6</v>
          </cell>
          <cell r="BN49">
            <v>0</v>
          </cell>
          <cell r="BO49">
            <v>0</v>
          </cell>
          <cell r="BP49">
            <v>0</v>
          </cell>
          <cell r="BQ49">
            <v>0</v>
          </cell>
          <cell r="BR49">
            <v>3</v>
          </cell>
          <cell r="BS49">
            <v>3</v>
          </cell>
          <cell r="BT49">
            <v>3</v>
          </cell>
          <cell r="BU49">
            <v>0</v>
          </cell>
          <cell r="BV49">
            <v>0</v>
          </cell>
          <cell r="BW49">
            <v>3</v>
          </cell>
          <cell r="BX49">
            <v>1</v>
          </cell>
          <cell r="BY49">
            <v>3</v>
          </cell>
          <cell r="BZ49">
            <v>0</v>
          </cell>
          <cell r="CA49">
            <v>3</v>
          </cell>
          <cell r="CB49">
            <v>0</v>
          </cell>
          <cell r="CC49">
            <v>0</v>
          </cell>
          <cell r="CD49">
            <v>7</v>
          </cell>
          <cell r="CE49" t="str">
            <v>03</v>
          </cell>
          <cell r="CF49" t="str">
            <v>01</v>
          </cell>
          <cell r="CG49">
            <v>104</v>
          </cell>
          <cell r="CH49">
            <v>6</v>
          </cell>
          <cell r="CI49">
            <v>0</v>
          </cell>
          <cell r="CJ49">
            <v>6</v>
          </cell>
          <cell r="CK49">
            <v>4</v>
          </cell>
          <cell r="CL49">
            <v>0</v>
          </cell>
          <cell r="CM49">
            <v>0</v>
          </cell>
          <cell r="CN49">
            <v>0</v>
          </cell>
          <cell r="CO49">
            <v>4</v>
          </cell>
          <cell r="CP49">
            <v>0</v>
          </cell>
          <cell r="CQ49">
            <v>0</v>
          </cell>
          <cell r="CR49">
            <v>0</v>
          </cell>
          <cell r="CS49">
            <v>0</v>
          </cell>
          <cell r="CT49">
            <v>10</v>
          </cell>
          <cell r="CU49">
            <v>4</v>
          </cell>
          <cell r="CV49">
            <v>2</v>
          </cell>
          <cell r="CW49">
            <v>0</v>
          </cell>
          <cell r="CX49">
            <v>6</v>
          </cell>
          <cell r="CY49">
            <v>0</v>
          </cell>
          <cell r="CZ49">
            <v>0</v>
          </cell>
          <cell r="DA49">
            <v>0</v>
          </cell>
          <cell r="DB49">
            <v>0</v>
          </cell>
          <cell r="DC49">
            <v>0</v>
          </cell>
          <cell r="DD49">
            <v>0</v>
          </cell>
          <cell r="DE49">
            <v>6</v>
          </cell>
          <cell r="DF49">
            <v>16</v>
          </cell>
          <cell r="DG49">
            <v>0</v>
          </cell>
          <cell r="DH49">
            <v>0</v>
          </cell>
          <cell r="DI49">
            <v>16</v>
          </cell>
          <cell r="DJ49">
            <v>120</v>
          </cell>
          <cell r="DK49">
            <v>0</v>
          </cell>
          <cell r="DL49">
            <v>0</v>
          </cell>
          <cell r="DM49">
            <v>1</v>
          </cell>
          <cell r="DN49">
            <v>0</v>
          </cell>
          <cell r="DO49">
            <v>3</v>
          </cell>
          <cell r="DP49">
            <v>0</v>
          </cell>
          <cell r="DQ49">
            <v>6</v>
          </cell>
          <cell r="DR49">
            <v>1</v>
          </cell>
          <cell r="DS49">
            <v>10</v>
          </cell>
          <cell r="DT49">
            <v>11</v>
          </cell>
          <cell r="DU49">
            <v>131</v>
          </cell>
        </row>
        <row r="50">
          <cell r="B50">
            <v>124222</v>
          </cell>
          <cell r="C50" t="str">
            <v>睦沢町</v>
          </cell>
          <cell r="D50" t="str">
            <v>01</v>
          </cell>
          <cell r="E50" t="str">
            <v>01</v>
          </cell>
          <cell r="F50">
            <v>2</v>
          </cell>
          <cell r="G50">
            <v>10</v>
          </cell>
          <cell r="H50">
            <v>2</v>
          </cell>
          <cell r="I50">
            <v>2</v>
          </cell>
          <cell r="J50">
            <v>0</v>
          </cell>
          <cell r="K50">
            <v>0</v>
          </cell>
          <cell r="L50">
            <v>14</v>
          </cell>
          <cell r="M50">
            <v>2</v>
          </cell>
          <cell r="N50">
            <v>0</v>
          </cell>
          <cell r="O50">
            <v>1</v>
          </cell>
          <cell r="P50">
            <v>1</v>
          </cell>
          <cell r="Q50">
            <v>2</v>
          </cell>
          <cell r="R50">
            <v>0</v>
          </cell>
          <cell r="S50">
            <v>4</v>
          </cell>
          <cell r="T50">
            <v>0</v>
          </cell>
          <cell r="U50">
            <v>20</v>
          </cell>
          <cell r="V50">
            <v>7</v>
          </cell>
          <cell r="W50">
            <v>10</v>
          </cell>
          <cell r="X50">
            <v>0</v>
          </cell>
          <cell r="Y50">
            <v>0</v>
          </cell>
          <cell r="Z50">
            <v>10</v>
          </cell>
          <cell r="AA50">
            <v>0</v>
          </cell>
          <cell r="AB50">
            <v>0</v>
          </cell>
          <cell r="AC50">
            <v>1</v>
          </cell>
          <cell r="AD50">
            <v>0</v>
          </cell>
          <cell r="AE50">
            <v>21</v>
          </cell>
          <cell r="AF50">
            <v>8</v>
          </cell>
          <cell r="AG50">
            <v>0</v>
          </cell>
          <cell r="AH50">
            <v>0</v>
          </cell>
          <cell r="AI50">
            <v>0</v>
          </cell>
          <cell r="AJ50">
            <v>0</v>
          </cell>
          <cell r="AK50">
            <v>0</v>
          </cell>
          <cell r="AL50">
            <v>0</v>
          </cell>
          <cell r="AM50">
            <v>8</v>
          </cell>
          <cell r="AN50">
            <v>0</v>
          </cell>
          <cell r="AO50" t="str">
            <v>02</v>
          </cell>
          <cell r="AP50" t="str">
            <v>01</v>
          </cell>
          <cell r="AQ50">
            <v>0</v>
          </cell>
          <cell r="AR50">
            <v>0</v>
          </cell>
          <cell r="AS50">
            <v>0</v>
          </cell>
          <cell r="AT50">
            <v>0</v>
          </cell>
          <cell r="AU50">
            <v>0</v>
          </cell>
          <cell r="AV50">
            <v>0</v>
          </cell>
          <cell r="AW50">
            <v>2</v>
          </cell>
          <cell r="AX50">
            <v>10</v>
          </cell>
          <cell r="AY50">
            <v>0</v>
          </cell>
          <cell r="AZ50">
            <v>0</v>
          </cell>
          <cell r="BA50">
            <v>0</v>
          </cell>
          <cell r="BB50">
            <v>0</v>
          </cell>
          <cell r="BC50">
            <v>7</v>
          </cell>
          <cell r="BD50">
            <v>0</v>
          </cell>
          <cell r="BE50">
            <v>7</v>
          </cell>
          <cell r="BF50">
            <v>0</v>
          </cell>
          <cell r="BG50">
            <v>0</v>
          </cell>
          <cell r="BH50">
            <v>0</v>
          </cell>
          <cell r="BI50">
            <v>0</v>
          </cell>
          <cell r="BJ50">
            <v>0</v>
          </cell>
          <cell r="BK50">
            <v>0</v>
          </cell>
          <cell r="BL50">
            <v>0</v>
          </cell>
          <cell r="BM50">
            <v>7</v>
          </cell>
          <cell r="BN50">
            <v>0</v>
          </cell>
          <cell r="BO50">
            <v>0</v>
          </cell>
          <cell r="BP50">
            <v>0</v>
          </cell>
          <cell r="BQ50">
            <v>0</v>
          </cell>
          <cell r="BR50">
            <v>0</v>
          </cell>
          <cell r="BS50">
            <v>0</v>
          </cell>
          <cell r="BT50">
            <v>2</v>
          </cell>
          <cell r="BU50">
            <v>0</v>
          </cell>
          <cell r="BV50">
            <v>0</v>
          </cell>
          <cell r="BW50">
            <v>2</v>
          </cell>
          <cell r="BX50">
            <v>0</v>
          </cell>
          <cell r="BY50">
            <v>1</v>
          </cell>
          <cell r="BZ50">
            <v>0</v>
          </cell>
          <cell r="CA50">
            <v>1</v>
          </cell>
          <cell r="CB50">
            <v>0</v>
          </cell>
          <cell r="CC50">
            <v>0</v>
          </cell>
          <cell r="CD50">
            <v>3</v>
          </cell>
          <cell r="CE50" t="str">
            <v>03</v>
          </cell>
          <cell r="CF50" t="str">
            <v>01</v>
          </cell>
          <cell r="CG50">
            <v>70</v>
          </cell>
          <cell r="CH50">
            <v>7</v>
          </cell>
          <cell r="CI50">
            <v>0</v>
          </cell>
          <cell r="CJ50">
            <v>7</v>
          </cell>
          <cell r="CK50">
            <v>1</v>
          </cell>
          <cell r="CL50">
            <v>2</v>
          </cell>
          <cell r="CM50">
            <v>1</v>
          </cell>
          <cell r="CN50">
            <v>0</v>
          </cell>
          <cell r="CO50">
            <v>4</v>
          </cell>
          <cell r="CP50">
            <v>1</v>
          </cell>
          <cell r="CQ50">
            <v>0</v>
          </cell>
          <cell r="CR50">
            <v>0</v>
          </cell>
          <cell r="CS50">
            <v>1</v>
          </cell>
          <cell r="CT50">
            <v>12</v>
          </cell>
          <cell r="CU50">
            <v>0</v>
          </cell>
          <cell r="CV50">
            <v>0</v>
          </cell>
          <cell r="CW50">
            <v>0</v>
          </cell>
          <cell r="CX50">
            <v>0</v>
          </cell>
          <cell r="CY50">
            <v>0</v>
          </cell>
          <cell r="CZ50">
            <v>0</v>
          </cell>
          <cell r="DA50">
            <v>0</v>
          </cell>
          <cell r="DB50">
            <v>12</v>
          </cell>
          <cell r="DC50">
            <v>0</v>
          </cell>
          <cell r="DD50">
            <v>12</v>
          </cell>
          <cell r="DE50">
            <v>12</v>
          </cell>
          <cell r="DF50">
            <v>24</v>
          </cell>
          <cell r="DG50">
            <v>0</v>
          </cell>
          <cell r="DH50">
            <v>0</v>
          </cell>
          <cell r="DI50">
            <v>24</v>
          </cell>
          <cell r="DJ50">
            <v>94</v>
          </cell>
          <cell r="DK50">
            <v>0</v>
          </cell>
          <cell r="DL50">
            <v>0</v>
          </cell>
          <cell r="DM50">
            <v>1</v>
          </cell>
          <cell r="DN50">
            <v>0</v>
          </cell>
          <cell r="DO50">
            <v>2</v>
          </cell>
          <cell r="DP50">
            <v>0</v>
          </cell>
          <cell r="DQ50">
            <v>3</v>
          </cell>
          <cell r="DR50">
            <v>1</v>
          </cell>
          <cell r="DS50">
            <v>6</v>
          </cell>
          <cell r="DT50">
            <v>7</v>
          </cell>
          <cell r="DU50">
            <v>101</v>
          </cell>
        </row>
        <row r="51">
          <cell r="B51">
            <v>124231</v>
          </cell>
          <cell r="C51" t="str">
            <v>長生村</v>
          </cell>
          <cell r="D51" t="str">
            <v>01</v>
          </cell>
          <cell r="E51" t="str">
            <v>01</v>
          </cell>
          <cell r="F51">
            <v>2</v>
          </cell>
          <cell r="G51">
            <v>11</v>
          </cell>
          <cell r="H51">
            <v>2</v>
          </cell>
          <cell r="I51">
            <v>1</v>
          </cell>
          <cell r="J51">
            <v>0</v>
          </cell>
          <cell r="K51">
            <v>0</v>
          </cell>
          <cell r="L51">
            <v>14</v>
          </cell>
          <cell r="M51">
            <v>5</v>
          </cell>
          <cell r="N51">
            <v>0</v>
          </cell>
          <cell r="O51">
            <v>2</v>
          </cell>
          <cell r="P51">
            <v>2</v>
          </cell>
          <cell r="Q51">
            <v>4</v>
          </cell>
          <cell r="R51">
            <v>0</v>
          </cell>
          <cell r="S51">
            <v>8</v>
          </cell>
          <cell r="T51">
            <v>0</v>
          </cell>
          <cell r="U51">
            <v>27</v>
          </cell>
          <cell r="V51">
            <v>8</v>
          </cell>
          <cell r="W51">
            <v>11</v>
          </cell>
          <cell r="X51">
            <v>0</v>
          </cell>
          <cell r="Y51">
            <v>0</v>
          </cell>
          <cell r="Z51">
            <v>33</v>
          </cell>
          <cell r="AA51">
            <v>0</v>
          </cell>
          <cell r="AB51">
            <v>0</v>
          </cell>
          <cell r="AC51">
            <v>1</v>
          </cell>
          <cell r="AD51">
            <v>0</v>
          </cell>
          <cell r="AE51">
            <v>45</v>
          </cell>
          <cell r="AF51">
            <v>4</v>
          </cell>
          <cell r="AG51">
            <v>10</v>
          </cell>
          <cell r="AH51">
            <v>0</v>
          </cell>
          <cell r="AI51">
            <v>0</v>
          </cell>
          <cell r="AJ51">
            <v>0</v>
          </cell>
          <cell r="AK51">
            <v>0</v>
          </cell>
          <cell r="AL51">
            <v>0</v>
          </cell>
          <cell r="AM51">
            <v>14</v>
          </cell>
          <cell r="AN51">
            <v>0</v>
          </cell>
          <cell r="AO51" t="str">
            <v>02</v>
          </cell>
          <cell r="AP51" t="str">
            <v>01</v>
          </cell>
          <cell r="AQ51">
            <v>0</v>
          </cell>
          <cell r="AR51">
            <v>0</v>
          </cell>
          <cell r="AS51">
            <v>0</v>
          </cell>
          <cell r="AT51">
            <v>0</v>
          </cell>
          <cell r="AU51">
            <v>0</v>
          </cell>
          <cell r="AV51">
            <v>0</v>
          </cell>
          <cell r="AW51">
            <v>0</v>
          </cell>
          <cell r="AX51">
            <v>14</v>
          </cell>
          <cell r="AY51">
            <v>0</v>
          </cell>
          <cell r="AZ51">
            <v>0</v>
          </cell>
          <cell r="BA51">
            <v>0</v>
          </cell>
          <cell r="BB51">
            <v>0</v>
          </cell>
          <cell r="BC51">
            <v>7</v>
          </cell>
          <cell r="BD51">
            <v>0</v>
          </cell>
          <cell r="BE51">
            <v>7</v>
          </cell>
          <cell r="BF51">
            <v>0</v>
          </cell>
          <cell r="BG51">
            <v>0</v>
          </cell>
          <cell r="BH51">
            <v>0</v>
          </cell>
          <cell r="BI51">
            <v>0</v>
          </cell>
          <cell r="BJ51">
            <v>0</v>
          </cell>
          <cell r="BK51">
            <v>0</v>
          </cell>
          <cell r="BL51">
            <v>0</v>
          </cell>
          <cell r="BM51">
            <v>7</v>
          </cell>
          <cell r="BN51">
            <v>0</v>
          </cell>
          <cell r="BO51">
            <v>0</v>
          </cell>
          <cell r="BP51">
            <v>0</v>
          </cell>
          <cell r="BQ51">
            <v>0</v>
          </cell>
          <cell r="BR51">
            <v>2</v>
          </cell>
          <cell r="BS51">
            <v>2</v>
          </cell>
          <cell r="BT51">
            <v>9</v>
          </cell>
          <cell r="BU51">
            <v>0</v>
          </cell>
          <cell r="BV51">
            <v>0</v>
          </cell>
          <cell r="BW51">
            <v>9</v>
          </cell>
          <cell r="BX51">
            <v>0</v>
          </cell>
          <cell r="BY51">
            <v>0</v>
          </cell>
          <cell r="BZ51">
            <v>0</v>
          </cell>
          <cell r="CA51">
            <v>0</v>
          </cell>
          <cell r="CB51">
            <v>0</v>
          </cell>
          <cell r="CC51">
            <v>0</v>
          </cell>
          <cell r="CD51">
            <v>9</v>
          </cell>
          <cell r="CE51" t="str">
            <v>03</v>
          </cell>
          <cell r="CF51" t="str">
            <v>01</v>
          </cell>
          <cell r="CG51">
            <v>114</v>
          </cell>
          <cell r="CH51">
            <v>4</v>
          </cell>
          <cell r="CI51">
            <v>0</v>
          </cell>
          <cell r="CJ51">
            <v>4</v>
          </cell>
          <cell r="CK51">
            <v>6</v>
          </cell>
          <cell r="CL51">
            <v>0</v>
          </cell>
          <cell r="CM51">
            <v>2</v>
          </cell>
          <cell r="CN51">
            <v>0</v>
          </cell>
          <cell r="CO51">
            <v>8</v>
          </cell>
          <cell r="CP51">
            <v>0</v>
          </cell>
          <cell r="CQ51">
            <v>0</v>
          </cell>
          <cell r="CR51">
            <v>0</v>
          </cell>
          <cell r="CS51">
            <v>0</v>
          </cell>
          <cell r="CT51">
            <v>12</v>
          </cell>
          <cell r="CU51">
            <v>1</v>
          </cell>
          <cell r="CV51">
            <v>1</v>
          </cell>
          <cell r="CW51">
            <v>0</v>
          </cell>
          <cell r="CX51">
            <v>2</v>
          </cell>
          <cell r="CY51">
            <v>0</v>
          </cell>
          <cell r="CZ51">
            <v>0</v>
          </cell>
          <cell r="DA51">
            <v>0</v>
          </cell>
          <cell r="DB51">
            <v>0</v>
          </cell>
          <cell r="DC51">
            <v>0</v>
          </cell>
          <cell r="DD51">
            <v>0</v>
          </cell>
          <cell r="DE51">
            <v>2</v>
          </cell>
          <cell r="DF51">
            <v>14</v>
          </cell>
          <cell r="DG51">
            <v>0</v>
          </cell>
          <cell r="DH51">
            <v>0</v>
          </cell>
          <cell r="DI51">
            <v>14</v>
          </cell>
          <cell r="DJ51">
            <v>128</v>
          </cell>
          <cell r="DK51">
            <v>0</v>
          </cell>
          <cell r="DL51">
            <v>0</v>
          </cell>
          <cell r="DM51">
            <v>3</v>
          </cell>
          <cell r="DN51">
            <v>0</v>
          </cell>
          <cell r="DO51">
            <v>2</v>
          </cell>
          <cell r="DP51">
            <v>0</v>
          </cell>
          <cell r="DQ51">
            <v>7</v>
          </cell>
          <cell r="DR51">
            <v>1</v>
          </cell>
          <cell r="DS51">
            <v>10</v>
          </cell>
          <cell r="DT51">
            <v>13</v>
          </cell>
          <cell r="DU51">
            <v>141</v>
          </cell>
        </row>
        <row r="52">
          <cell r="B52">
            <v>124249</v>
          </cell>
          <cell r="C52" t="str">
            <v>白子町</v>
          </cell>
          <cell r="D52" t="str">
            <v>01</v>
          </cell>
          <cell r="E52" t="str">
            <v>01</v>
          </cell>
          <cell r="F52">
            <v>2</v>
          </cell>
          <cell r="G52">
            <v>13</v>
          </cell>
          <cell r="H52">
            <v>3</v>
          </cell>
          <cell r="I52">
            <v>0</v>
          </cell>
          <cell r="J52">
            <v>0</v>
          </cell>
          <cell r="K52">
            <v>0</v>
          </cell>
          <cell r="L52">
            <v>16</v>
          </cell>
          <cell r="M52">
            <v>2</v>
          </cell>
          <cell r="N52">
            <v>0</v>
          </cell>
          <cell r="O52">
            <v>2</v>
          </cell>
          <cell r="P52">
            <v>1</v>
          </cell>
          <cell r="Q52">
            <v>4</v>
          </cell>
          <cell r="R52">
            <v>0</v>
          </cell>
          <cell r="S52">
            <v>7</v>
          </cell>
          <cell r="T52">
            <v>0</v>
          </cell>
          <cell r="U52">
            <v>25</v>
          </cell>
          <cell r="V52">
            <v>10</v>
          </cell>
          <cell r="W52">
            <v>10</v>
          </cell>
          <cell r="X52">
            <v>0</v>
          </cell>
          <cell r="Y52">
            <v>0</v>
          </cell>
          <cell r="Z52">
            <v>27</v>
          </cell>
          <cell r="AA52">
            <v>0</v>
          </cell>
          <cell r="AB52">
            <v>0</v>
          </cell>
          <cell r="AC52">
            <v>1</v>
          </cell>
          <cell r="AD52">
            <v>0</v>
          </cell>
          <cell r="AE52">
            <v>38</v>
          </cell>
          <cell r="AF52">
            <v>10</v>
          </cell>
          <cell r="AG52">
            <v>5</v>
          </cell>
          <cell r="AH52">
            <v>0</v>
          </cell>
          <cell r="AI52">
            <v>0</v>
          </cell>
          <cell r="AJ52">
            <v>0</v>
          </cell>
          <cell r="AK52">
            <v>0</v>
          </cell>
          <cell r="AL52">
            <v>0</v>
          </cell>
          <cell r="AM52">
            <v>15</v>
          </cell>
          <cell r="AN52">
            <v>0</v>
          </cell>
          <cell r="AO52" t="str">
            <v>02</v>
          </cell>
          <cell r="AP52" t="str">
            <v>01</v>
          </cell>
          <cell r="AQ52">
            <v>0</v>
          </cell>
          <cell r="AR52">
            <v>0</v>
          </cell>
          <cell r="AS52">
            <v>0</v>
          </cell>
          <cell r="AT52">
            <v>0</v>
          </cell>
          <cell r="AU52">
            <v>1</v>
          </cell>
          <cell r="AV52">
            <v>1</v>
          </cell>
          <cell r="AW52">
            <v>0</v>
          </cell>
          <cell r="AX52">
            <v>16</v>
          </cell>
          <cell r="AY52">
            <v>0</v>
          </cell>
          <cell r="AZ52">
            <v>0</v>
          </cell>
          <cell r="BA52">
            <v>0</v>
          </cell>
          <cell r="BB52">
            <v>0</v>
          </cell>
          <cell r="BC52">
            <v>8</v>
          </cell>
          <cell r="BD52">
            <v>0</v>
          </cell>
          <cell r="BE52">
            <v>8</v>
          </cell>
          <cell r="BF52">
            <v>0</v>
          </cell>
          <cell r="BG52">
            <v>0</v>
          </cell>
          <cell r="BH52">
            <v>0</v>
          </cell>
          <cell r="BI52">
            <v>0</v>
          </cell>
          <cell r="BJ52">
            <v>0</v>
          </cell>
          <cell r="BK52">
            <v>0</v>
          </cell>
          <cell r="BL52">
            <v>0</v>
          </cell>
          <cell r="BM52">
            <v>8</v>
          </cell>
          <cell r="BN52">
            <v>1</v>
          </cell>
          <cell r="BO52">
            <v>0</v>
          </cell>
          <cell r="BP52">
            <v>0</v>
          </cell>
          <cell r="BQ52">
            <v>1</v>
          </cell>
          <cell r="BR52">
            <v>3</v>
          </cell>
          <cell r="BS52">
            <v>4</v>
          </cell>
          <cell r="BT52">
            <v>4</v>
          </cell>
          <cell r="BU52">
            <v>2</v>
          </cell>
          <cell r="BV52">
            <v>0</v>
          </cell>
          <cell r="BW52">
            <v>6</v>
          </cell>
          <cell r="BX52">
            <v>1</v>
          </cell>
          <cell r="BY52">
            <v>2</v>
          </cell>
          <cell r="BZ52">
            <v>0</v>
          </cell>
          <cell r="CA52">
            <v>2</v>
          </cell>
          <cell r="CB52">
            <v>0</v>
          </cell>
          <cell r="CC52">
            <v>0</v>
          </cell>
          <cell r="CD52">
            <v>9</v>
          </cell>
          <cell r="CE52" t="str">
            <v>03</v>
          </cell>
          <cell r="CF52" t="str">
            <v>01</v>
          </cell>
          <cell r="CG52">
            <v>112</v>
          </cell>
          <cell r="CH52">
            <v>3</v>
          </cell>
          <cell r="CI52">
            <v>0</v>
          </cell>
          <cell r="CJ52">
            <v>3</v>
          </cell>
          <cell r="CK52">
            <v>4</v>
          </cell>
          <cell r="CL52">
            <v>0</v>
          </cell>
          <cell r="CM52">
            <v>1</v>
          </cell>
          <cell r="CN52">
            <v>0</v>
          </cell>
          <cell r="CO52">
            <v>5</v>
          </cell>
          <cell r="CP52">
            <v>0</v>
          </cell>
          <cell r="CQ52">
            <v>2</v>
          </cell>
          <cell r="CR52">
            <v>0</v>
          </cell>
          <cell r="CS52">
            <v>2</v>
          </cell>
          <cell r="CT52">
            <v>10</v>
          </cell>
          <cell r="CU52">
            <v>1</v>
          </cell>
          <cell r="CV52">
            <v>0</v>
          </cell>
          <cell r="CW52">
            <v>0</v>
          </cell>
          <cell r="CX52">
            <v>1</v>
          </cell>
          <cell r="CY52">
            <v>0</v>
          </cell>
          <cell r="CZ52">
            <v>0</v>
          </cell>
          <cell r="DA52">
            <v>0</v>
          </cell>
          <cell r="DB52">
            <v>0</v>
          </cell>
          <cell r="DC52">
            <v>0</v>
          </cell>
          <cell r="DD52">
            <v>0</v>
          </cell>
          <cell r="DE52">
            <v>1</v>
          </cell>
          <cell r="DF52">
            <v>11</v>
          </cell>
          <cell r="DG52">
            <v>0</v>
          </cell>
          <cell r="DH52">
            <v>0</v>
          </cell>
          <cell r="DI52">
            <v>11</v>
          </cell>
          <cell r="DJ52">
            <v>123</v>
          </cell>
          <cell r="DK52">
            <v>0</v>
          </cell>
          <cell r="DL52">
            <v>0</v>
          </cell>
          <cell r="DM52">
            <v>0</v>
          </cell>
          <cell r="DN52">
            <v>0</v>
          </cell>
          <cell r="DO52">
            <v>4</v>
          </cell>
          <cell r="DP52">
            <v>0</v>
          </cell>
          <cell r="DQ52">
            <v>4</v>
          </cell>
          <cell r="DR52">
            <v>6</v>
          </cell>
          <cell r="DS52">
            <v>14</v>
          </cell>
          <cell r="DT52">
            <v>14</v>
          </cell>
          <cell r="DU52">
            <v>137</v>
          </cell>
        </row>
        <row r="53">
          <cell r="B53">
            <v>124265</v>
          </cell>
          <cell r="C53" t="str">
            <v>長柄町</v>
          </cell>
          <cell r="D53" t="str">
            <v>01</v>
          </cell>
          <cell r="E53" t="str">
            <v>01</v>
          </cell>
          <cell r="F53">
            <v>2</v>
          </cell>
          <cell r="G53">
            <v>11</v>
          </cell>
          <cell r="H53">
            <v>2</v>
          </cell>
          <cell r="I53">
            <v>1</v>
          </cell>
          <cell r="J53">
            <v>0</v>
          </cell>
          <cell r="K53">
            <v>0</v>
          </cell>
          <cell r="L53">
            <v>14</v>
          </cell>
          <cell r="M53">
            <v>2</v>
          </cell>
          <cell r="N53">
            <v>1</v>
          </cell>
          <cell r="O53">
            <v>0</v>
          </cell>
          <cell r="P53">
            <v>0</v>
          </cell>
          <cell r="Q53">
            <v>3</v>
          </cell>
          <cell r="R53">
            <v>0</v>
          </cell>
          <cell r="S53">
            <v>4</v>
          </cell>
          <cell r="T53">
            <v>0</v>
          </cell>
          <cell r="U53">
            <v>20</v>
          </cell>
          <cell r="V53">
            <v>7</v>
          </cell>
          <cell r="W53">
            <v>8</v>
          </cell>
          <cell r="X53">
            <v>0</v>
          </cell>
          <cell r="Y53">
            <v>0</v>
          </cell>
          <cell r="Z53">
            <v>25</v>
          </cell>
          <cell r="AA53">
            <v>0</v>
          </cell>
          <cell r="AB53">
            <v>1</v>
          </cell>
          <cell r="AC53">
            <v>1</v>
          </cell>
          <cell r="AD53">
            <v>0</v>
          </cell>
          <cell r="AE53">
            <v>35</v>
          </cell>
          <cell r="AF53">
            <v>6</v>
          </cell>
          <cell r="AG53">
            <v>0</v>
          </cell>
          <cell r="AH53">
            <v>0</v>
          </cell>
          <cell r="AI53">
            <v>0</v>
          </cell>
          <cell r="AJ53">
            <v>0</v>
          </cell>
          <cell r="AK53">
            <v>0</v>
          </cell>
          <cell r="AL53">
            <v>0</v>
          </cell>
          <cell r="AM53">
            <v>6</v>
          </cell>
          <cell r="AN53">
            <v>1</v>
          </cell>
          <cell r="AO53" t="str">
            <v>02</v>
          </cell>
          <cell r="AP53" t="str">
            <v>01</v>
          </cell>
          <cell r="AQ53">
            <v>0</v>
          </cell>
          <cell r="AR53">
            <v>0</v>
          </cell>
          <cell r="AS53">
            <v>0</v>
          </cell>
          <cell r="AT53">
            <v>0</v>
          </cell>
          <cell r="AU53">
            <v>0</v>
          </cell>
          <cell r="AV53">
            <v>0</v>
          </cell>
          <cell r="AW53">
            <v>0</v>
          </cell>
          <cell r="AX53">
            <v>7</v>
          </cell>
          <cell r="AY53">
            <v>0</v>
          </cell>
          <cell r="AZ53">
            <v>0</v>
          </cell>
          <cell r="BA53">
            <v>0</v>
          </cell>
          <cell r="BB53">
            <v>0</v>
          </cell>
          <cell r="BC53">
            <v>7</v>
          </cell>
          <cell r="BD53">
            <v>0</v>
          </cell>
          <cell r="BE53">
            <v>7</v>
          </cell>
          <cell r="BF53">
            <v>0</v>
          </cell>
          <cell r="BG53">
            <v>0</v>
          </cell>
          <cell r="BH53">
            <v>0</v>
          </cell>
          <cell r="BI53">
            <v>0</v>
          </cell>
          <cell r="BJ53">
            <v>0</v>
          </cell>
          <cell r="BK53">
            <v>0</v>
          </cell>
          <cell r="BL53">
            <v>0</v>
          </cell>
          <cell r="BM53">
            <v>7</v>
          </cell>
          <cell r="BN53">
            <v>0</v>
          </cell>
          <cell r="BO53">
            <v>0</v>
          </cell>
          <cell r="BP53">
            <v>0</v>
          </cell>
          <cell r="BQ53">
            <v>0</v>
          </cell>
          <cell r="BR53">
            <v>1</v>
          </cell>
          <cell r="BS53">
            <v>1</v>
          </cell>
          <cell r="BT53">
            <v>5</v>
          </cell>
          <cell r="BU53">
            <v>0</v>
          </cell>
          <cell r="BV53">
            <v>0</v>
          </cell>
          <cell r="BW53">
            <v>5</v>
          </cell>
          <cell r="BX53">
            <v>1</v>
          </cell>
          <cell r="BY53">
            <v>0</v>
          </cell>
          <cell r="BZ53">
            <v>0</v>
          </cell>
          <cell r="CA53">
            <v>0</v>
          </cell>
          <cell r="CB53">
            <v>0</v>
          </cell>
          <cell r="CC53">
            <v>0</v>
          </cell>
          <cell r="CD53">
            <v>6</v>
          </cell>
          <cell r="CE53" t="str">
            <v>03</v>
          </cell>
          <cell r="CF53" t="str">
            <v>01</v>
          </cell>
          <cell r="CG53">
            <v>85</v>
          </cell>
          <cell r="CH53">
            <v>4</v>
          </cell>
          <cell r="CI53">
            <v>0</v>
          </cell>
          <cell r="CJ53">
            <v>4</v>
          </cell>
          <cell r="CK53">
            <v>2</v>
          </cell>
          <cell r="CL53">
            <v>1</v>
          </cell>
          <cell r="CM53">
            <v>2</v>
          </cell>
          <cell r="CN53">
            <v>0</v>
          </cell>
          <cell r="CO53">
            <v>5</v>
          </cell>
          <cell r="CP53">
            <v>0</v>
          </cell>
          <cell r="CQ53">
            <v>1</v>
          </cell>
          <cell r="CR53">
            <v>0</v>
          </cell>
          <cell r="CS53">
            <v>1</v>
          </cell>
          <cell r="CT53">
            <v>10</v>
          </cell>
          <cell r="CU53">
            <v>0</v>
          </cell>
          <cell r="CV53">
            <v>0</v>
          </cell>
          <cell r="CW53">
            <v>0</v>
          </cell>
          <cell r="CX53">
            <v>0</v>
          </cell>
          <cell r="CY53">
            <v>0</v>
          </cell>
          <cell r="CZ53">
            <v>0</v>
          </cell>
          <cell r="DA53">
            <v>0</v>
          </cell>
          <cell r="DB53">
            <v>0</v>
          </cell>
          <cell r="DC53">
            <v>0</v>
          </cell>
          <cell r="DD53">
            <v>0</v>
          </cell>
          <cell r="DE53">
            <v>0</v>
          </cell>
          <cell r="DF53">
            <v>10</v>
          </cell>
          <cell r="DG53">
            <v>0</v>
          </cell>
          <cell r="DH53">
            <v>0</v>
          </cell>
          <cell r="DI53">
            <v>10</v>
          </cell>
          <cell r="DJ53">
            <v>95</v>
          </cell>
          <cell r="DK53">
            <v>0</v>
          </cell>
          <cell r="DL53">
            <v>0</v>
          </cell>
          <cell r="DM53">
            <v>1</v>
          </cell>
          <cell r="DN53">
            <v>0</v>
          </cell>
          <cell r="DO53">
            <v>3</v>
          </cell>
          <cell r="DP53">
            <v>0</v>
          </cell>
          <cell r="DQ53">
            <v>6</v>
          </cell>
          <cell r="DR53">
            <v>0</v>
          </cell>
          <cell r="DS53">
            <v>9</v>
          </cell>
          <cell r="DT53">
            <v>10</v>
          </cell>
          <cell r="DU53">
            <v>105</v>
          </cell>
        </row>
        <row r="54">
          <cell r="B54">
            <v>124273</v>
          </cell>
          <cell r="C54" t="str">
            <v>長南町</v>
          </cell>
          <cell r="D54" t="str">
            <v>01</v>
          </cell>
          <cell r="E54" t="str">
            <v>01</v>
          </cell>
          <cell r="F54">
            <v>3</v>
          </cell>
          <cell r="G54">
            <v>14</v>
          </cell>
          <cell r="H54">
            <v>2</v>
          </cell>
          <cell r="I54">
            <v>2</v>
          </cell>
          <cell r="J54">
            <v>0</v>
          </cell>
          <cell r="K54">
            <v>0</v>
          </cell>
          <cell r="L54">
            <v>18</v>
          </cell>
          <cell r="M54">
            <v>4</v>
          </cell>
          <cell r="N54">
            <v>0</v>
          </cell>
          <cell r="O54">
            <v>0</v>
          </cell>
          <cell r="P54">
            <v>2</v>
          </cell>
          <cell r="Q54">
            <v>4</v>
          </cell>
          <cell r="R54">
            <v>0</v>
          </cell>
          <cell r="S54">
            <v>6</v>
          </cell>
          <cell r="T54">
            <v>0</v>
          </cell>
          <cell r="U54">
            <v>28</v>
          </cell>
          <cell r="V54">
            <v>5</v>
          </cell>
          <cell r="W54">
            <v>8</v>
          </cell>
          <cell r="X54">
            <v>0</v>
          </cell>
          <cell r="Y54">
            <v>0</v>
          </cell>
          <cell r="Z54">
            <v>16</v>
          </cell>
          <cell r="AA54">
            <v>0</v>
          </cell>
          <cell r="AB54">
            <v>0</v>
          </cell>
          <cell r="AC54">
            <v>0</v>
          </cell>
          <cell r="AD54">
            <v>0</v>
          </cell>
          <cell r="AE54">
            <v>24</v>
          </cell>
          <cell r="AF54">
            <v>1</v>
          </cell>
          <cell r="AG54">
            <v>7</v>
          </cell>
          <cell r="AH54">
            <v>0</v>
          </cell>
          <cell r="AI54">
            <v>0</v>
          </cell>
          <cell r="AJ54">
            <v>0</v>
          </cell>
          <cell r="AK54">
            <v>0</v>
          </cell>
          <cell r="AL54">
            <v>2</v>
          </cell>
          <cell r="AM54">
            <v>10</v>
          </cell>
          <cell r="AN54">
            <v>0</v>
          </cell>
          <cell r="AO54" t="str">
            <v>02</v>
          </cell>
          <cell r="AP54" t="str">
            <v>01</v>
          </cell>
          <cell r="AQ54">
            <v>0</v>
          </cell>
          <cell r="AR54">
            <v>0</v>
          </cell>
          <cell r="AS54">
            <v>0</v>
          </cell>
          <cell r="AT54">
            <v>0</v>
          </cell>
          <cell r="AU54">
            <v>0</v>
          </cell>
          <cell r="AV54">
            <v>0</v>
          </cell>
          <cell r="AW54">
            <v>0</v>
          </cell>
          <cell r="AX54">
            <v>10</v>
          </cell>
          <cell r="AY54">
            <v>0</v>
          </cell>
          <cell r="AZ54">
            <v>0</v>
          </cell>
          <cell r="BA54">
            <v>0</v>
          </cell>
          <cell r="BB54">
            <v>0</v>
          </cell>
          <cell r="BC54">
            <v>12</v>
          </cell>
          <cell r="BD54">
            <v>0</v>
          </cell>
          <cell r="BE54">
            <v>12</v>
          </cell>
          <cell r="BF54">
            <v>0</v>
          </cell>
          <cell r="BG54">
            <v>0</v>
          </cell>
          <cell r="BH54">
            <v>0</v>
          </cell>
          <cell r="BI54">
            <v>0</v>
          </cell>
          <cell r="BJ54">
            <v>0</v>
          </cell>
          <cell r="BK54">
            <v>0</v>
          </cell>
          <cell r="BL54">
            <v>0</v>
          </cell>
          <cell r="BM54">
            <v>12</v>
          </cell>
          <cell r="BN54">
            <v>0</v>
          </cell>
          <cell r="BO54">
            <v>0</v>
          </cell>
          <cell r="BP54">
            <v>0</v>
          </cell>
          <cell r="BQ54">
            <v>0</v>
          </cell>
          <cell r="BR54">
            <v>1</v>
          </cell>
          <cell r="BS54">
            <v>1</v>
          </cell>
          <cell r="BT54">
            <v>6</v>
          </cell>
          <cell r="BU54">
            <v>0</v>
          </cell>
          <cell r="BV54">
            <v>0</v>
          </cell>
          <cell r="BW54">
            <v>6</v>
          </cell>
          <cell r="BX54">
            <v>0</v>
          </cell>
          <cell r="BY54">
            <v>1</v>
          </cell>
          <cell r="BZ54">
            <v>0</v>
          </cell>
          <cell r="CA54">
            <v>1</v>
          </cell>
          <cell r="CB54">
            <v>0</v>
          </cell>
          <cell r="CC54">
            <v>0</v>
          </cell>
          <cell r="CD54">
            <v>7</v>
          </cell>
          <cell r="CE54" t="str">
            <v>03</v>
          </cell>
          <cell r="CF54" t="str">
            <v>01</v>
          </cell>
          <cell r="CG54">
            <v>90</v>
          </cell>
          <cell r="CH54">
            <v>4</v>
          </cell>
          <cell r="CI54">
            <v>0</v>
          </cell>
          <cell r="CJ54">
            <v>4</v>
          </cell>
          <cell r="CK54">
            <v>6</v>
          </cell>
          <cell r="CL54">
            <v>1</v>
          </cell>
          <cell r="CM54">
            <v>0</v>
          </cell>
          <cell r="CN54">
            <v>0</v>
          </cell>
          <cell r="CO54">
            <v>7</v>
          </cell>
          <cell r="CP54">
            <v>0</v>
          </cell>
          <cell r="CQ54">
            <v>3</v>
          </cell>
          <cell r="CR54">
            <v>1</v>
          </cell>
          <cell r="CS54">
            <v>4</v>
          </cell>
          <cell r="CT54">
            <v>15</v>
          </cell>
          <cell r="CU54">
            <v>0</v>
          </cell>
          <cell r="CV54">
            <v>0</v>
          </cell>
          <cell r="CW54">
            <v>0</v>
          </cell>
          <cell r="CX54">
            <v>0</v>
          </cell>
          <cell r="CY54">
            <v>0</v>
          </cell>
          <cell r="CZ54">
            <v>0</v>
          </cell>
          <cell r="DA54">
            <v>0</v>
          </cell>
          <cell r="DB54">
            <v>0</v>
          </cell>
          <cell r="DC54">
            <v>1</v>
          </cell>
          <cell r="DD54">
            <v>1</v>
          </cell>
          <cell r="DE54">
            <v>1</v>
          </cell>
          <cell r="DF54">
            <v>16</v>
          </cell>
          <cell r="DG54">
            <v>0</v>
          </cell>
          <cell r="DH54">
            <v>0</v>
          </cell>
          <cell r="DI54">
            <v>16</v>
          </cell>
          <cell r="DJ54">
            <v>106</v>
          </cell>
          <cell r="DK54">
            <v>0</v>
          </cell>
          <cell r="DL54">
            <v>0</v>
          </cell>
          <cell r="DM54">
            <v>1</v>
          </cell>
          <cell r="DN54">
            <v>0</v>
          </cell>
          <cell r="DO54">
            <v>4</v>
          </cell>
          <cell r="DP54">
            <v>0</v>
          </cell>
          <cell r="DQ54">
            <v>6</v>
          </cell>
          <cell r="DR54">
            <v>7</v>
          </cell>
          <cell r="DS54">
            <v>17</v>
          </cell>
          <cell r="DT54">
            <v>18</v>
          </cell>
          <cell r="DU54">
            <v>124</v>
          </cell>
        </row>
        <row r="55">
          <cell r="B55">
            <v>124419</v>
          </cell>
          <cell r="C55" t="str">
            <v>大多喜町</v>
          </cell>
          <cell r="D55" t="str">
            <v>01</v>
          </cell>
          <cell r="E55" t="str">
            <v>01</v>
          </cell>
          <cell r="F55">
            <v>2</v>
          </cell>
          <cell r="G55">
            <v>14</v>
          </cell>
          <cell r="H55">
            <v>3</v>
          </cell>
          <cell r="I55">
            <v>1</v>
          </cell>
          <cell r="J55">
            <v>0</v>
          </cell>
          <cell r="K55">
            <v>2</v>
          </cell>
          <cell r="L55">
            <v>20</v>
          </cell>
          <cell r="M55">
            <v>9</v>
          </cell>
          <cell r="N55">
            <v>0</v>
          </cell>
          <cell r="O55">
            <v>0</v>
          </cell>
          <cell r="P55">
            <v>1</v>
          </cell>
          <cell r="Q55">
            <v>4</v>
          </cell>
          <cell r="R55">
            <v>0</v>
          </cell>
          <cell r="S55">
            <v>5</v>
          </cell>
          <cell r="T55">
            <v>0</v>
          </cell>
          <cell r="U55">
            <v>34</v>
          </cell>
          <cell r="V55">
            <v>9</v>
          </cell>
          <cell r="W55">
            <v>6</v>
          </cell>
          <cell r="X55">
            <v>0</v>
          </cell>
          <cell r="Y55">
            <v>0</v>
          </cell>
          <cell r="Z55">
            <v>29</v>
          </cell>
          <cell r="AA55">
            <v>0</v>
          </cell>
          <cell r="AB55">
            <v>0</v>
          </cell>
          <cell r="AC55">
            <v>0</v>
          </cell>
          <cell r="AD55">
            <v>0</v>
          </cell>
          <cell r="AE55">
            <v>35</v>
          </cell>
          <cell r="AF55">
            <v>7</v>
          </cell>
          <cell r="AG55">
            <v>0</v>
          </cell>
          <cell r="AH55">
            <v>0</v>
          </cell>
          <cell r="AI55">
            <v>0</v>
          </cell>
          <cell r="AJ55">
            <v>0</v>
          </cell>
          <cell r="AK55">
            <v>0</v>
          </cell>
          <cell r="AL55">
            <v>0</v>
          </cell>
          <cell r="AM55">
            <v>7</v>
          </cell>
          <cell r="AN55">
            <v>0</v>
          </cell>
          <cell r="AO55" t="str">
            <v>02</v>
          </cell>
          <cell r="AP55" t="str">
            <v>01</v>
          </cell>
          <cell r="AQ55">
            <v>0</v>
          </cell>
          <cell r="AR55">
            <v>0</v>
          </cell>
          <cell r="AS55">
            <v>3</v>
          </cell>
          <cell r="AT55">
            <v>0</v>
          </cell>
          <cell r="AU55">
            <v>0</v>
          </cell>
          <cell r="AV55">
            <v>3</v>
          </cell>
          <cell r="AW55">
            <v>2</v>
          </cell>
          <cell r="AX55">
            <v>12</v>
          </cell>
          <cell r="AY55">
            <v>0</v>
          </cell>
          <cell r="AZ55">
            <v>0</v>
          </cell>
          <cell r="BA55">
            <v>0</v>
          </cell>
          <cell r="BB55">
            <v>0</v>
          </cell>
          <cell r="BC55">
            <v>9</v>
          </cell>
          <cell r="BD55">
            <v>0</v>
          </cell>
          <cell r="BE55">
            <v>9</v>
          </cell>
          <cell r="BF55">
            <v>1</v>
          </cell>
          <cell r="BG55">
            <v>0</v>
          </cell>
          <cell r="BH55">
            <v>1</v>
          </cell>
          <cell r="BI55">
            <v>0</v>
          </cell>
          <cell r="BJ55">
            <v>0</v>
          </cell>
          <cell r="BK55">
            <v>0</v>
          </cell>
          <cell r="BL55">
            <v>0</v>
          </cell>
          <cell r="BM55">
            <v>10</v>
          </cell>
          <cell r="BN55">
            <v>2</v>
          </cell>
          <cell r="BO55">
            <v>0</v>
          </cell>
          <cell r="BP55">
            <v>0</v>
          </cell>
          <cell r="BQ55">
            <v>2</v>
          </cell>
          <cell r="BR55">
            <v>6</v>
          </cell>
          <cell r="BS55">
            <v>8</v>
          </cell>
          <cell r="BT55">
            <v>9</v>
          </cell>
          <cell r="BU55">
            <v>0</v>
          </cell>
          <cell r="BV55">
            <v>0</v>
          </cell>
          <cell r="BW55">
            <v>9</v>
          </cell>
          <cell r="BX55">
            <v>1</v>
          </cell>
          <cell r="BY55">
            <v>0</v>
          </cell>
          <cell r="BZ55">
            <v>0</v>
          </cell>
          <cell r="CA55">
            <v>0</v>
          </cell>
          <cell r="CB55">
            <v>0</v>
          </cell>
          <cell r="CC55">
            <v>0</v>
          </cell>
          <cell r="CD55">
            <v>10</v>
          </cell>
          <cell r="CE55" t="str">
            <v>03</v>
          </cell>
          <cell r="CF55" t="str">
            <v>01</v>
          </cell>
          <cell r="CG55">
            <v>120</v>
          </cell>
          <cell r="CH55">
            <v>8</v>
          </cell>
          <cell r="CI55">
            <v>0</v>
          </cell>
          <cell r="CJ55">
            <v>8</v>
          </cell>
          <cell r="CK55">
            <v>1</v>
          </cell>
          <cell r="CL55">
            <v>0</v>
          </cell>
          <cell r="CM55">
            <v>2</v>
          </cell>
          <cell r="CN55">
            <v>2</v>
          </cell>
          <cell r="CO55">
            <v>5</v>
          </cell>
          <cell r="CP55">
            <v>0</v>
          </cell>
          <cell r="CQ55">
            <v>4</v>
          </cell>
          <cell r="CR55">
            <v>2</v>
          </cell>
          <cell r="CS55">
            <v>6</v>
          </cell>
          <cell r="CT55">
            <v>19</v>
          </cell>
          <cell r="CU55">
            <v>0</v>
          </cell>
          <cell r="CV55">
            <v>0</v>
          </cell>
          <cell r="CW55">
            <v>0</v>
          </cell>
          <cell r="CX55">
            <v>0</v>
          </cell>
          <cell r="CY55">
            <v>0</v>
          </cell>
          <cell r="CZ55">
            <v>0</v>
          </cell>
          <cell r="DA55">
            <v>0</v>
          </cell>
          <cell r="DB55">
            <v>0</v>
          </cell>
          <cell r="DC55">
            <v>0</v>
          </cell>
          <cell r="DD55">
            <v>0</v>
          </cell>
          <cell r="DE55">
            <v>0</v>
          </cell>
          <cell r="DF55">
            <v>19</v>
          </cell>
          <cell r="DG55">
            <v>0</v>
          </cell>
          <cell r="DH55">
            <v>0</v>
          </cell>
          <cell r="DI55">
            <v>19</v>
          </cell>
          <cell r="DJ55">
            <v>139</v>
          </cell>
          <cell r="DK55">
            <v>0</v>
          </cell>
          <cell r="DL55">
            <v>7</v>
          </cell>
          <cell r="DM55">
            <v>0</v>
          </cell>
          <cell r="DN55">
            <v>0</v>
          </cell>
          <cell r="DO55">
            <v>3</v>
          </cell>
          <cell r="DP55">
            <v>0</v>
          </cell>
          <cell r="DQ55">
            <v>29</v>
          </cell>
          <cell r="DR55">
            <v>1</v>
          </cell>
          <cell r="DS55">
            <v>33</v>
          </cell>
          <cell r="DT55">
            <v>40</v>
          </cell>
          <cell r="DU55">
            <v>179</v>
          </cell>
        </row>
        <row r="56">
          <cell r="B56">
            <v>124435</v>
          </cell>
          <cell r="C56" t="str">
            <v>御宿町</v>
          </cell>
          <cell r="D56" t="str">
            <v>01</v>
          </cell>
          <cell r="E56" t="str">
            <v>01</v>
          </cell>
          <cell r="F56">
            <v>2</v>
          </cell>
          <cell r="G56">
            <v>8</v>
          </cell>
          <cell r="H56">
            <v>3</v>
          </cell>
          <cell r="I56">
            <v>2</v>
          </cell>
          <cell r="J56">
            <v>0</v>
          </cell>
          <cell r="K56">
            <v>2</v>
          </cell>
          <cell r="L56">
            <v>15</v>
          </cell>
          <cell r="M56">
            <v>3</v>
          </cell>
          <cell r="N56">
            <v>0</v>
          </cell>
          <cell r="O56">
            <v>3</v>
          </cell>
          <cell r="P56">
            <v>1</v>
          </cell>
          <cell r="Q56">
            <v>3</v>
          </cell>
          <cell r="R56">
            <v>0</v>
          </cell>
          <cell r="S56">
            <v>7</v>
          </cell>
          <cell r="T56">
            <v>0</v>
          </cell>
          <cell r="U56">
            <v>25</v>
          </cell>
          <cell r="V56">
            <v>7</v>
          </cell>
          <cell r="W56">
            <v>8</v>
          </cell>
          <cell r="X56">
            <v>0</v>
          </cell>
          <cell r="Y56">
            <v>0</v>
          </cell>
          <cell r="Z56">
            <v>12</v>
          </cell>
          <cell r="AA56">
            <v>0</v>
          </cell>
          <cell r="AB56">
            <v>1</v>
          </cell>
          <cell r="AC56">
            <v>0</v>
          </cell>
          <cell r="AD56">
            <v>0</v>
          </cell>
          <cell r="AE56">
            <v>21</v>
          </cell>
          <cell r="AF56">
            <v>5</v>
          </cell>
          <cell r="AG56">
            <v>0</v>
          </cell>
          <cell r="AH56">
            <v>0</v>
          </cell>
          <cell r="AI56">
            <v>0</v>
          </cell>
          <cell r="AJ56">
            <v>0</v>
          </cell>
          <cell r="AK56">
            <v>0</v>
          </cell>
          <cell r="AL56">
            <v>0</v>
          </cell>
          <cell r="AM56">
            <v>5</v>
          </cell>
          <cell r="AN56">
            <v>0</v>
          </cell>
          <cell r="AO56" t="str">
            <v>02</v>
          </cell>
          <cell r="AP56" t="str">
            <v>01</v>
          </cell>
          <cell r="AQ56">
            <v>1</v>
          </cell>
          <cell r="AR56">
            <v>0</v>
          </cell>
          <cell r="AS56">
            <v>0</v>
          </cell>
          <cell r="AT56">
            <v>0</v>
          </cell>
          <cell r="AU56">
            <v>0</v>
          </cell>
          <cell r="AV56">
            <v>1</v>
          </cell>
          <cell r="AW56">
            <v>3</v>
          </cell>
          <cell r="AX56">
            <v>9</v>
          </cell>
          <cell r="AY56">
            <v>0</v>
          </cell>
          <cell r="AZ56">
            <v>0</v>
          </cell>
          <cell r="BA56">
            <v>0</v>
          </cell>
          <cell r="BB56">
            <v>0</v>
          </cell>
          <cell r="BC56">
            <v>4</v>
          </cell>
          <cell r="BD56">
            <v>0</v>
          </cell>
          <cell r="BE56">
            <v>4</v>
          </cell>
          <cell r="BF56">
            <v>0</v>
          </cell>
          <cell r="BG56">
            <v>0</v>
          </cell>
          <cell r="BH56">
            <v>0</v>
          </cell>
          <cell r="BI56">
            <v>1</v>
          </cell>
          <cell r="BJ56">
            <v>0</v>
          </cell>
          <cell r="BK56">
            <v>0</v>
          </cell>
          <cell r="BL56">
            <v>1</v>
          </cell>
          <cell r="BM56">
            <v>5</v>
          </cell>
          <cell r="BN56">
            <v>1</v>
          </cell>
          <cell r="BO56">
            <v>0</v>
          </cell>
          <cell r="BP56">
            <v>0</v>
          </cell>
          <cell r="BQ56">
            <v>1</v>
          </cell>
          <cell r="BR56">
            <v>3</v>
          </cell>
          <cell r="BS56">
            <v>4</v>
          </cell>
          <cell r="BT56">
            <v>3</v>
          </cell>
          <cell r="BU56">
            <v>0</v>
          </cell>
          <cell r="BV56">
            <v>0</v>
          </cell>
          <cell r="BW56">
            <v>3</v>
          </cell>
          <cell r="BX56">
            <v>1</v>
          </cell>
          <cell r="BY56">
            <v>1</v>
          </cell>
          <cell r="BZ56">
            <v>0</v>
          </cell>
          <cell r="CA56">
            <v>1</v>
          </cell>
          <cell r="CB56">
            <v>0</v>
          </cell>
          <cell r="CC56">
            <v>0</v>
          </cell>
          <cell r="CD56">
            <v>5</v>
          </cell>
          <cell r="CE56" t="str">
            <v>03</v>
          </cell>
          <cell r="CF56" t="str">
            <v>01</v>
          </cell>
          <cell r="CG56">
            <v>78</v>
          </cell>
          <cell r="CH56">
            <v>4</v>
          </cell>
          <cell r="CI56">
            <v>0</v>
          </cell>
          <cell r="CJ56">
            <v>4</v>
          </cell>
          <cell r="CK56">
            <v>1</v>
          </cell>
          <cell r="CL56">
            <v>0</v>
          </cell>
          <cell r="CM56">
            <v>2</v>
          </cell>
          <cell r="CN56">
            <v>0</v>
          </cell>
          <cell r="CO56">
            <v>3</v>
          </cell>
          <cell r="CP56">
            <v>0</v>
          </cell>
          <cell r="CQ56">
            <v>0</v>
          </cell>
          <cell r="CR56">
            <v>1</v>
          </cell>
          <cell r="CS56">
            <v>1</v>
          </cell>
          <cell r="CT56">
            <v>8</v>
          </cell>
          <cell r="CU56">
            <v>0</v>
          </cell>
          <cell r="CV56">
            <v>0</v>
          </cell>
          <cell r="CW56">
            <v>0</v>
          </cell>
          <cell r="CX56">
            <v>0</v>
          </cell>
          <cell r="CY56">
            <v>0</v>
          </cell>
          <cell r="CZ56">
            <v>0</v>
          </cell>
          <cell r="DA56">
            <v>0</v>
          </cell>
          <cell r="DB56">
            <v>0</v>
          </cell>
          <cell r="DC56">
            <v>0</v>
          </cell>
          <cell r="DD56">
            <v>0</v>
          </cell>
          <cell r="DE56">
            <v>0</v>
          </cell>
          <cell r="DF56">
            <v>8</v>
          </cell>
          <cell r="DG56">
            <v>0</v>
          </cell>
          <cell r="DH56">
            <v>0</v>
          </cell>
          <cell r="DI56">
            <v>8</v>
          </cell>
          <cell r="DJ56">
            <v>86</v>
          </cell>
          <cell r="DK56">
            <v>0</v>
          </cell>
          <cell r="DL56">
            <v>2</v>
          </cell>
          <cell r="DM56">
            <v>0</v>
          </cell>
          <cell r="DN56">
            <v>0</v>
          </cell>
          <cell r="DO56">
            <v>2</v>
          </cell>
          <cell r="DP56">
            <v>0</v>
          </cell>
          <cell r="DQ56">
            <v>4</v>
          </cell>
          <cell r="DR56">
            <v>0</v>
          </cell>
          <cell r="DS56">
            <v>6</v>
          </cell>
          <cell r="DT56">
            <v>8</v>
          </cell>
          <cell r="DU56">
            <v>94</v>
          </cell>
        </row>
        <row r="57">
          <cell r="B57">
            <v>124630</v>
          </cell>
          <cell r="C57" t="str">
            <v>鋸南町</v>
          </cell>
          <cell r="D57" t="str">
            <v>01</v>
          </cell>
          <cell r="E57" t="str">
            <v>01</v>
          </cell>
          <cell r="F57">
            <v>2</v>
          </cell>
          <cell r="G57">
            <v>7</v>
          </cell>
          <cell r="H57">
            <v>2</v>
          </cell>
          <cell r="I57">
            <v>0</v>
          </cell>
          <cell r="J57">
            <v>0</v>
          </cell>
          <cell r="K57">
            <v>2</v>
          </cell>
          <cell r="L57">
            <v>11</v>
          </cell>
          <cell r="M57">
            <v>3</v>
          </cell>
          <cell r="N57">
            <v>0</v>
          </cell>
          <cell r="O57">
            <v>0</v>
          </cell>
          <cell r="P57">
            <v>1</v>
          </cell>
          <cell r="Q57">
            <v>2</v>
          </cell>
          <cell r="R57">
            <v>0</v>
          </cell>
          <cell r="S57">
            <v>3</v>
          </cell>
          <cell r="T57">
            <v>0</v>
          </cell>
          <cell r="U57">
            <v>17</v>
          </cell>
          <cell r="V57">
            <v>6</v>
          </cell>
          <cell r="W57">
            <v>7</v>
          </cell>
          <cell r="X57">
            <v>0</v>
          </cell>
          <cell r="Y57">
            <v>0</v>
          </cell>
          <cell r="Z57">
            <v>10</v>
          </cell>
          <cell r="AA57">
            <v>0</v>
          </cell>
          <cell r="AB57">
            <v>0</v>
          </cell>
          <cell r="AC57">
            <v>1</v>
          </cell>
          <cell r="AD57">
            <v>0</v>
          </cell>
          <cell r="AE57">
            <v>18</v>
          </cell>
          <cell r="AF57">
            <v>1</v>
          </cell>
          <cell r="AG57">
            <v>11</v>
          </cell>
          <cell r="AH57">
            <v>0</v>
          </cell>
          <cell r="AI57">
            <v>0</v>
          </cell>
          <cell r="AJ57">
            <v>0</v>
          </cell>
          <cell r="AK57">
            <v>1</v>
          </cell>
          <cell r="AL57">
            <v>0</v>
          </cell>
          <cell r="AM57">
            <v>13</v>
          </cell>
          <cell r="AN57">
            <v>0</v>
          </cell>
          <cell r="AO57" t="str">
            <v>02</v>
          </cell>
          <cell r="AP57" t="str">
            <v>01</v>
          </cell>
          <cell r="AQ57">
            <v>0</v>
          </cell>
          <cell r="AR57">
            <v>0</v>
          </cell>
          <cell r="AS57">
            <v>0</v>
          </cell>
          <cell r="AT57">
            <v>0</v>
          </cell>
          <cell r="AU57">
            <v>0</v>
          </cell>
          <cell r="AV57">
            <v>0</v>
          </cell>
          <cell r="AW57">
            <v>1</v>
          </cell>
          <cell r="AX57">
            <v>14</v>
          </cell>
          <cell r="AY57">
            <v>0</v>
          </cell>
          <cell r="AZ57">
            <v>0</v>
          </cell>
          <cell r="BA57">
            <v>0</v>
          </cell>
          <cell r="BB57">
            <v>0</v>
          </cell>
          <cell r="BC57">
            <v>5</v>
          </cell>
          <cell r="BD57">
            <v>0</v>
          </cell>
          <cell r="BE57">
            <v>5</v>
          </cell>
          <cell r="BF57">
            <v>0</v>
          </cell>
          <cell r="BG57">
            <v>0</v>
          </cell>
          <cell r="BH57">
            <v>0</v>
          </cell>
          <cell r="BI57">
            <v>1</v>
          </cell>
          <cell r="BJ57">
            <v>0</v>
          </cell>
          <cell r="BK57">
            <v>0</v>
          </cell>
          <cell r="BL57">
            <v>1</v>
          </cell>
          <cell r="BM57">
            <v>6</v>
          </cell>
          <cell r="BN57">
            <v>1</v>
          </cell>
          <cell r="BO57">
            <v>0</v>
          </cell>
          <cell r="BP57">
            <v>0</v>
          </cell>
          <cell r="BQ57">
            <v>1</v>
          </cell>
          <cell r="BR57">
            <v>5</v>
          </cell>
          <cell r="BS57">
            <v>6</v>
          </cell>
          <cell r="BT57">
            <v>5</v>
          </cell>
          <cell r="BU57">
            <v>0</v>
          </cell>
          <cell r="BV57">
            <v>0</v>
          </cell>
          <cell r="BW57">
            <v>5</v>
          </cell>
          <cell r="BX57">
            <v>0</v>
          </cell>
          <cell r="BY57">
            <v>0</v>
          </cell>
          <cell r="BZ57">
            <v>0</v>
          </cell>
          <cell r="CA57">
            <v>0</v>
          </cell>
          <cell r="CB57">
            <v>0</v>
          </cell>
          <cell r="CC57">
            <v>0</v>
          </cell>
          <cell r="CD57">
            <v>5</v>
          </cell>
          <cell r="CE57" t="str">
            <v>03</v>
          </cell>
          <cell r="CF57" t="str">
            <v>01</v>
          </cell>
          <cell r="CG57">
            <v>74</v>
          </cell>
          <cell r="CH57">
            <v>5</v>
          </cell>
          <cell r="CI57">
            <v>0</v>
          </cell>
          <cell r="CJ57">
            <v>5</v>
          </cell>
          <cell r="CK57">
            <v>1</v>
          </cell>
          <cell r="CL57">
            <v>1</v>
          </cell>
          <cell r="CM57">
            <v>2</v>
          </cell>
          <cell r="CN57">
            <v>0</v>
          </cell>
          <cell r="CO57">
            <v>4</v>
          </cell>
          <cell r="CP57">
            <v>0</v>
          </cell>
          <cell r="CQ57">
            <v>1</v>
          </cell>
          <cell r="CR57">
            <v>1</v>
          </cell>
          <cell r="CS57">
            <v>2</v>
          </cell>
          <cell r="CT57">
            <v>11</v>
          </cell>
          <cell r="CU57">
            <v>0</v>
          </cell>
          <cell r="CV57">
            <v>0</v>
          </cell>
          <cell r="CW57">
            <v>0</v>
          </cell>
          <cell r="CX57">
            <v>0</v>
          </cell>
          <cell r="CY57">
            <v>0</v>
          </cell>
          <cell r="CZ57">
            <v>0</v>
          </cell>
          <cell r="DA57">
            <v>0</v>
          </cell>
          <cell r="DB57">
            <v>4</v>
          </cell>
          <cell r="DC57">
            <v>0</v>
          </cell>
          <cell r="DD57">
            <v>4</v>
          </cell>
          <cell r="DE57">
            <v>4</v>
          </cell>
          <cell r="DF57">
            <v>15</v>
          </cell>
          <cell r="DG57">
            <v>0</v>
          </cell>
          <cell r="DH57">
            <v>0</v>
          </cell>
          <cell r="DI57">
            <v>15</v>
          </cell>
          <cell r="DJ57">
            <v>89</v>
          </cell>
          <cell r="DK57">
            <v>0</v>
          </cell>
          <cell r="DL57">
            <v>6</v>
          </cell>
          <cell r="DM57">
            <v>0</v>
          </cell>
          <cell r="DN57">
            <v>0</v>
          </cell>
          <cell r="DO57">
            <v>2</v>
          </cell>
          <cell r="DP57">
            <v>0</v>
          </cell>
          <cell r="DQ57">
            <v>3</v>
          </cell>
          <cell r="DR57">
            <v>0</v>
          </cell>
          <cell r="DS57">
            <v>5</v>
          </cell>
          <cell r="DT57">
            <v>11</v>
          </cell>
          <cell r="DU57">
            <v>100</v>
          </cell>
        </row>
      </sheetData>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Ⅱ-1-②"/>
      <sheetName val="Ⅱ-2-②"/>
      <sheetName val="第１表(p36-39)"/>
      <sheetName val="Sheet1"/>
      <sheetName val="第１表 基礎データ(使用せず）"/>
      <sheetName val="第２表(p50-59)"/>
      <sheetName val="第２表 基礎データ"/>
      <sheetName val="団体"/>
    </sheetNames>
    <sheetDataSet>
      <sheetData sheetId="0" refreshError="1"/>
      <sheetData sheetId="1" refreshError="1"/>
      <sheetData sheetId="2" refreshError="1"/>
      <sheetData sheetId="3" refreshError="1"/>
      <sheetData sheetId="4" refreshError="1"/>
      <sheetData sheetId="5" refreshError="1"/>
      <sheetData sheetId="6">
        <row r="3">
          <cell r="F3">
            <v>5</v>
          </cell>
          <cell r="L3">
            <v>11</v>
          </cell>
          <cell r="M3">
            <v>12</v>
          </cell>
          <cell r="S3">
            <v>18</v>
          </cell>
          <cell r="T3">
            <v>19</v>
          </cell>
          <cell r="U3">
            <v>20</v>
          </cell>
          <cell r="V3">
            <v>21</v>
          </cell>
          <cell r="X3">
            <v>23</v>
          </cell>
          <cell r="Z3">
            <v>25</v>
          </cell>
          <cell r="AE3">
            <v>30</v>
          </cell>
          <cell r="AM3">
            <v>38</v>
          </cell>
          <cell r="AN3">
            <v>39</v>
          </cell>
          <cell r="AV3">
            <v>47</v>
          </cell>
          <cell r="AW3">
            <v>48</v>
          </cell>
          <cell r="AX3">
            <v>49</v>
          </cell>
          <cell r="BB3">
            <v>53</v>
          </cell>
          <cell r="BE3">
            <v>56</v>
          </cell>
          <cell r="BH3">
            <v>59</v>
          </cell>
          <cell r="BL3">
            <v>63</v>
          </cell>
          <cell r="BM3">
            <v>64</v>
          </cell>
          <cell r="BS3">
            <v>70</v>
          </cell>
          <cell r="BW3">
            <v>74</v>
          </cell>
          <cell r="BX3">
            <v>75</v>
          </cell>
          <cell r="CA3">
            <v>78</v>
          </cell>
          <cell r="CB3">
            <v>79</v>
          </cell>
          <cell r="CC3">
            <v>80</v>
          </cell>
          <cell r="CD3">
            <v>81</v>
          </cell>
          <cell r="CG3">
            <v>84</v>
          </cell>
          <cell r="CJ3">
            <v>87</v>
          </cell>
          <cell r="CO3">
            <v>92</v>
          </cell>
          <cell r="CQ3">
            <v>94</v>
          </cell>
          <cell r="CS3">
            <v>96</v>
          </cell>
          <cell r="CT3">
            <v>97</v>
          </cell>
          <cell r="CU3">
            <v>98</v>
          </cell>
          <cell r="CV3">
            <v>99</v>
          </cell>
          <cell r="CW3">
            <v>100</v>
          </cell>
          <cell r="CY3">
            <v>102</v>
          </cell>
          <cell r="DB3">
            <v>105</v>
          </cell>
          <cell r="DE3">
            <v>108</v>
          </cell>
          <cell r="DF3">
            <v>109</v>
          </cell>
          <cell r="DH3">
            <v>111</v>
          </cell>
          <cell r="DI3">
            <v>112</v>
          </cell>
          <cell r="DJ3">
            <v>113</v>
          </cell>
          <cell r="DK3">
            <v>114</v>
          </cell>
          <cell r="DL3">
            <v>115</v>
          </cell>
          <cell r="DO3">
            <v>118</v>
          </cell>
          <cell r="DP3">
            <v>119</v>
          </cell>
          <cell r="DQ3">
            <v>120</v>
          </cell>
          <cell r="DR3">
            <v>121</v>
          </cell>
          <cell r="DT3">
            <v>123</v>
          </cell>
          <cell r="DU3">
            <v>124</v>
          </cell>
        </row>
        <row r="5">
          <cell r="B5" t="str">
            <v>128015</v>
          </cell>
          <cell r="C5" t="str">
            <v>三芳水道企業団</v>
          </cell>
          <cell r="D5" t="str">
            <v>01</v>
          </cell>
          <cell r="E5" t="str">
            <v>01</v>
          </cell>
          <cell r="F5">
            <v>0</v>
          </cell>
          <cell r="G5">
            <v>0</v>
          </cell>
          <cell r="H5">
            <v>0</v>
          </cell>
          <cell r="I5">
            <v>0</v>
          </cell>
          <cell r="J5">
            <v>0</v>
          </cell>
          <cell r="K5">
            <v>0</v>
          </cell>
          <cell r="L5">
            <v>0</v>
          </cell>
          <cell r="M5">
            <v>0</v>
          </cell>
          <cell r="N5">
            <v>0</v>
          </cell>
          <cell r="O5">
            <v>0</v>
          </cell>
          <cell r="P5">
            <v>0</v>
          </cell>
          <cell r="Q5">
            <v>0</v>
          </cell>
          <cell r="R5">
            <v>0</v>
          </cell>
          <cell r="S5">
            <v>0</v>
          </cell>
          <cell r="T5">
            <v>0</v>
          </cell>
          <cell r="U5">
            <v>0</v>
          </cell>
          <cell r="V5">
            <v>0</v>
          </cell>
          <cell r="W5">
            <v>0</v>
          </cell>
          <cell r="X5">
            <v>0</v>
          </cell>
          <cell r="Y5">
            <v>0</v>
          </cell>
          <cell r="Z5">
            <v>0</v>
          </cell>
          <cell r="AA5">
            <v>0</v>
          </cell>
          <cell r="AB5">
            <v>0</v>
          </cell>
          <cell r="AC5">
            <v>0</v>
          </cell>
          <cell r="AD5">
            <v>0</v>
          </cell>
          <cell r="AE5">
            <v>0</v>
          </cell>
          <cell r="AF5">
            <v>0</v>
          </cell>
          <cell r="AG5">
            <v>0</v>
          </cell>
          <cell r="AH5">
            <v>0</v>
          </cell>
          <cell r="AI5">
            <v>0</v>
          </cell>
          <cell r="AJ5">
            <v>0</v>
          </cell>
          <cell r="AK5">
            <v>0</v>
          </cell>
          <cell r="AL5">
            <v>0</v>
          </cell>
          <cell r="AM5">
            <v>0</v>
          </cell>
          <cell r="AN5">
            <v>0</v>
          </cell>
          <cell r="AO5" t="str">
            <v>02</v>
          </cell>
          <cell r="AP5" t="str">
            <v>01</v>
          </cell>
          <cell r="AQ5">
            <v>0</v>
          </cell>
          <cell r="AR5">
            <v>0</v>
          </cell>
          <cell r="AS5">
            <v>0</v>
          </cell>
          <cell r="AT5">
            <v>0</v>
          </cell>
          <cell r="AU5">
            <v>0</v>
          </cell>
          <cell r="AV5">
            <v>0</v>
          </cell>
          <cell r="AW5">
            <v>0</v>
          </cell>
          <cell r="AX5">
            <v>0</v>
          </cell>
          <cell r="AY5">
            <v>0</v>
          </cell>
          <cell r="AZ5">
            <v>0</v>
          </cell>
          <cell r="BA5">
            <v>0</v>
          </cell>
          <cell r="BB5">
            <v>0</v>
          </cell>
          <cell r="BC5">
            <v>0</v>
          </cell>
          <cell r="BD5">
            <v>0</v>
          </cell>
          <cell r="BE5">
            <v>0</v>
          </cell>
          <cell r="BF5">
            <v>0</v>
          </cell>
          <cell r="BG5">
            <v>0</v>
          </cell>
          <cell r="BH5">
            <v>0</v>
          </cell>
          <cell r="BI5">
            <v>0</v>
          </cell>
          <cell r="BJ5">
            <v>0</v>
          </cell>
          <cell r="BK5">
            <v>0</v>
          </cell>
          <cell r="BL5">
            <v>0</v>
          </cell>
          <cell r="BM5">
            <v>0</v>
          </cell>
          <cell r="BN5">
            <v>0</v>
          </cell>
          <cell r="BO5">
            <v>0</v>
          </cell>
          <cell r="BP5">
            <v>0</v>
          </cell>
          <cell r="BQ5">
            <v>0</v>
          </cell>
          <cell r="BR5">
            <v>0</v>
          </cell>
          <cell r="BS5">
            <v>0</v>
          </cell>
          <cell r="BT5">
            <v>0</v>
          </cell>
          <cell r="BU5">
            <v>0</v>
          </cell>
          <cell r="BV5">
            <v>0</v>
          </cell>
          <cell r="BW5">
            <v>0</v>
          </cell>
          <cell r="BX5">
            <v>0</v>
          </cell>
          <cell r="BY5">
            <v>0</v>
          </cell>
          <cell r="BZ5">
            <v>0</v>
          </cell>
          <cell r="CA5">
            <v>0</v>
          </cell>
          <cell r="CB5">
            <v>0</v>
          </cell>
          <cell r="CC5">
            <v>0</v>
          </cell>
          <cell r="CD5">
            <v>0</v>
          </cell>
          <cell r="CE5" t="str">
            <v>03</v>
          </cell>
          <cell r="CF5" t="str">
            <v>01</v>
          </cell>
          <cell r="CG5">
            <v>0</v>
          </cell>
          <cell r="CH5">
            <v>0</v>
          </cell>
          <cell r="CI5">
            <v>0</v>
          </cell>
          <cell r="CJ5">
            <v>0</v>
          </cell>
          <cell r="CK5">
            <v>0</v>
          </cell>
          <cell r="CL5">
            <v>0</v>
          </cell>
          <cell r="CM5">
            <v>0</v>
          </cell>
          <cell r="CN5">
            <v>0</v>
          </cell>
          <cell r="CO5">
            <v>0</v>
          </cell>
          <cell r="CP5">
            <v>0</v>
          </cell>
          <cell r="CQ5">
            <v>0</v>
          </cell>
          <cell r="CR5">
            <v>0</v>
          </cell>
          <cell r="CS5">
            <v>0</v>
          </cell>
          <cell r="CT5">
            <v>0</v>
          </cell>
          <cell r="CU5">
            <v>0</v>
          </cell>
          <cell r="CV5">
            <v>0</v>
          </cell>
          <cell r="CW5">
            <v>0</v>
          </cell>
          <cell r="CX5">
            <v>0</v>
          </cell>
          <cell r="CY5">
            <v>0</v>
          </cell>
          <cell r="CZ5">
            <v>0</v>
          </cell>
          <cell r="DA5">
            <v>0</v>
          </cell>
          <cell r="DB5">
            <v>0</v>
          </cell>
          <cell r="DC5">
            <v>0</v>
          </cell>
          <cell r="DD5">
            <v>0</v>
          </cell>
          <cell r="DE5">
            <v>0</v>
          </cell>
          <cell r="DF5">
            <v>0</v>
          </cell>
          <cell r="DG5">
            <v>0</v>
          </cell>
          <cell r="DH5">
            <v>0</v>
          </cell>
          <cell r="DI5">
            <v>0</v>
          </cell>
          <cell r="DJ5">
            <v>0</v>
          </cell>
          <cell r="DK5">
            <v>0</v>
          </cell>
          <cell r="DL5">
            <v>30</v>
          </cell>
          <cell r="DM5">
            <v>0</v>
          </cell>
          <cell r="DN5">
            <v>0</v>
          </cell>
          <cell r="DO5">
            <v>0</v>
          </cell>
          <cell r="DP5">
            <v>0</v>
          </cell>
          <cell r="DQ5">
            <v>0</v>
          </cell>
          <cell r="DR5">
            <v>0</v>
          </cell>
          <cell r="DS5">
            <v>0</v>
          </cell>
          <cell r="DT5">
            <v>30</v>
          </cell>
          <cell r="DU5">
            <v>30</v>
          </cell>
        </row>
        <row r="6">
          <cell r="B6" t="str">
            <v>128023</v>
          </cell>
          <cell r="C6" t="str">
            <v>長門川水道企業団</v>
          </cell>
          <cell r="D6" t="str">
            <v>01</v>
          </cell>
          <cell r="E6" t="str">
            <v>01</v>
          </cell>
          <cell r="F6">
            <v>0</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v>0</v>
          </cell>
          <cell r="X6">
            <v>0</v>
          </cell>
          <cell r="Y6">
            <v>0</v>
          </cell>
          <cell r="Z6">
            <v>0</v>
          </cell>
          <cell r="AA6">
            <v>0</v>
          </cell>
          <cell r="AB6">
            <v>0</v>
          </cell>
          <cell r="AC6">
            <v>0</v>
          </cell>
          <cell r="AD6">
            <v>0</v>
          </cell>
          <cell r="AE6">
            <v>0</v>
          </cell>
          <cell r="AF6">
            <v>0</v>
          </cell>
          <cell r="AG6">
            <v>0</v>
          </cell>
          <cell r="AH6">
            <v>0</v>
          </cell>
          <cell r="AI6">
            <v>0</v>
          </cell>
          <cell r="AJ6">
            <v>0</v>
          </cell>
          <cell r="AK6">
            <v>0</v>
          </cell>
          <cell r="AL6">
            <v>0</v>
          </cell>
          <cell r="AM6">
            <v>0</v>
          </cell>
          <cell r="AN6">
            <v>0</v>
          </cell>
          <cell r="AO6" t="str">
            <v>02</v>
          </cell>
          <cell r="AP6" t="str">
            <v>01</v>
          </cell>
          <cell r="AQ6">
            <v>0</v>
          </cell>
          <cell r="AR6">
            <v>0</v>
          </cell>
          <cell r="AS6">
            <v>0</v>
          </cell>
          <cell r="AT6">
            <v>0</v>
          </cell>
          <cell r="AU6">
            <v>0</v>
          </cell>
          <cell r="AV6">
            <v>0</v>
          </cell>
          <cell r="AW6">
            <v>0</v>
          </cell>
          <cell r="AX6">
            <v>0</v>
          </cell>
          <cell r="AY6">
            <v>0</v>
          </cell>
          <cell r="AZ6">
            <v>0</v>
          </cell>
          <cell r="BA6">
            <v>0</v>
          </cell>
          <cell r="BB6">
            <v>0</v>
          </cell>
          <cell r="BC6">
            <v>0</v>
          </cell>
          <cell r="BD6">
            <v>0</v>
          </cell>
          <cell r="BE6">
            <v>0</v>
          </cell>
          <cell r="BF6">
            <v>0</v>
          </cell>
          <cell r="BG6">
            <v>0</v>
          </cell>
          <cell r="BH6">
            <v>0</v>
          </cell>
          <cell r="BI6">
            <v>0</v>
          </cell>
          <cell r="BJ6">
            <v>0</v>
          </cell>
          <cell r="BK6">
            <v>0</v>
          </cell>
          <cell r="BL6">
            <v>0</v>
          </cell>
          <cell r="BM6">
            <v>0</v>
          </cell>
          <cell r="BN6">
            <v>0</v>
          </cell>
          <cell r="BO6">
            <v>0</v>
          </cell>
          <cell r="BP6">
            <v>0</v>
          </cell>
          <cell r="BQ6">
            <v>0</v>
          </cell>
          <cell r="BR6">
            <v>0</v>
          </cell>
          <cell r="BS6">
            <v>0</v>
          </cell>
          <cell r="BT6">
            <v>0</v>
          </cell>
          <cell r="BU6">
            <v>0</v>
          </cell>
          <cell r="BV6">
            <v>0</v>
          </cell>
          <cell r="BW6">
            <v>0</v>
          </cell>
          <cell r="BX6">
            <v>0</v>
          </cell>
          <cell r="BY6">
            <v>0</v>
          </cell>
          <cell r="BZ6">
            <v>0</v>
          </cell>
          <cell r="CA6">
            <v>0</v>
          </cell>
          <cell r="CB6">
            <v>0</v>
          </cell>
          <cell r="CC6">
            <v>0</v>
          </cell>
          <cell r="CD6">
            <v>0</v>
          </cell>
          <cell r="CE6" t="str">
            <v>03</v>
          </cell>
          <cell r="CF6" t="str">
            <v>01</v>
          </cell>
          <cell r="CG6">
            <v>0</v>
          </cell>
          <cell r="CH6">
            <v>0</v>
          </cell>
          <cell r="CI6">
            <v>0</v>
          </cell>
          <cell r="CJ6">
            <v>0</v>
          </cell>
          <cell r="CK6">
            <v>0</v>
          </cell>
          <cell r="CL6">
            <v>0</v>
          </cell>
          <cell r="CM6">
            <v>0</v>
          </cell>
          <cell r="CN6">
            <v>0</v>
          </cell>
          <cell r="CO6">
            <v>0</v>
          </cell>
          <cell r="CP6">
            <v>0</v>
          </cell>
          <cell r="CQ6">
            <v>0</v>
          </cell>
          <cell r="CR6">
            <v>0</v>
          </cell>
          <cell r="CS6">
            <v>0</v>
          </cell>
          <cell r="CT6">
            <v>0</v>
          </cell>
          <cell r="CU6">
            <v>0</v>
          </cell>
          <cell r="CV6">
            <v>0</v>
          </cell>
          <cell r="CW6">
            <v>0</v>
          </cell>
          <cell r="CX6">
            <v>0</v>
          </cell>
          <cell r="CY6">
            <v>0</v>
          </cell>
          <cell r="CZ6">
            <v>0</v>
          </cell>
          <cell r="DA6">
            <v>0</v>
          </cell>
          <cell r="DB6">
            <v>0</v>
          </cell>
          <cell r="DC6">
            <v>0</v>
          </cell>
          <cell r="DD6">
            <v>0</v>
          </cell>
          <cell r="DE6">
            <v>0</v>
          </cell>
          <cell r="DF6">
            <v>0</v>
          </cell>
          <cell r="DG6">
            <v>0</v>
          </cell>
          <cell r="DH6">
            <v>0</v>
          </cell>
          <cell r="DI6">
            <v>0</v>
          </cell>
          <cell r="DJ6">
            <v>0</v>
          </cell>
          <cell r="DK6">
            <v>0</v>
          </cell>
          <cell r="DL6">
            <v>7</v>
          </cell>
          <cell r="DM6">
            <v>0</v>
          </cell>
          <cell r="DN6">
            <v>0</v>
          </cell>
          <cell r="DO6">
            <v>0</v>
          </cell>
          <cell r="DP6">
            <v>0</v>
          </cell>
          <cell r="DQ6">
            <v>0</v>
          </cell>
          <cell r="DR6">
            <v>0</v>
          </cell>
          <cell r="DS6">
            <v>0</v>
          </cell>
          <cell r="DT6">
            <v>7</v>
          </cell>
          <cell r="DU6">
            <v>7</v>
          </cell>
        </row>
        <row r="7">
          <cell r="B7" t="str">
            <v>128104</v>
          </cell>
          <cell r="C7" t="str">
            <v>国保国吉病院組合</v>
          </cell>
          <cell r="D7" t="str">
            <v>01</v>
          </cell>
          <cell r="E7" t="str">
            <v>01</v>
          </cell>
          <cell r="F7">
            <v>0</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v>0</v>
          </cell>
          <cell r="X7">
            <v>0</v>
          </cell>
          <cell r="Y7">
            <v>0</v>
          </cell>
          <cell r="Z7">
            <v>0</v>
          </cell>
          <cell r="AA7">
            <v>0</v>
          </cell>
          <cell r="AB7">
            <v>0</v>
          </cell>
          <cell r="AC7">
            <v>0</v>
          </cell>
          <cell r="AD7">
            <v>0</v>
          </cell>
          <cell r="AE7">
            <v>0</v>
          </cell>
          <cell r="AF7">
            <v>0</v>
          </cell>
          <cell r="AG7">
            <v>0</v>
          </cell>
          <cell r="AH7">
            <v>0</v>
          </cell>
          <cell r="AI7">
            <v>0</v>
          </cell>
          <cell r="AJ7">
            <v>0</v>
          </cell>
          <cell r="AK7">
            <v>0</v>
          </cell>
          <cell r="AL7">
            <v>0</v>
          </cell>
          <cell r="AM7">
            <v>0</v>
          </cell>
          <cell r="AN7">
            <v>0</v>
          </cell>
          <cell r="AO7" t="str">
            <v>02</v>
          </cell>
          <cell r="AP7" t="str">
            <v>01</v>
          </cell>
          <cell r="AQ7">
            <v>0</v>
          </cell>
          <cell r="AR7">
            <v>0</v>
          </cell>
          <cell r="AS7">
            <v>0</v>
          </cell>
          <cell r="AT7">
            <v>0</v>
          </cell>
          <cell r="AU7">
            <v>0</v>
          </cell>
          <cell r="AV7">
            <v>0</v>
          </cell>
          <cell r="AW7">
            <v>0</v>
          </cell>
          <cell r="AX7">
            <v>0</v>
          </cell>
          <cell r="AY7">
            <v>0</v>
          </cell>
          <cell r="AZ7">
            <v>0</v>
          </cell>
          <cell r="BA7">
            <v>0</v>
          </cell>
          <cell r="BB7">
            <v>0</v>
          </cell>
          <cell r="BC7">
            <v>0</v>
          </cell>
          <cell r="BD7">
            <v>0</v>
          </cell>
          <cell r="BE7">
            <v>0</v>
          </cell>
          <cell r="BF7">
            <v>0</v>
          </cell>
          <cell r="BG7">
            <v>0</v>
          </cell>
          <cell r="BH7">
            <v>0</v>
          </cell>
          <cell r="BI7">
            <v>0</v>
          </cell>
          <cell r="BJ7">
            <v>0</v>
          </cell>
          <cell r="BK7">
            <v>0</v>
          </cell>
          <cell r="BL7">
            <v>0</v>
          </cell>
          <cell r="BM7">
            <v>0</v>
          </cell>
          <cell r="BN7">
            <v>0</v>
          </cell>
          <cell r="BO7">
            <v>0</v>
          </cell>
          <cell r="BP7">
            <v>0</v>
          </cell>
          <cell r="BQ7">
            <v>0</v>
          </cell>
          <cell r="BR7">
            <v>0</v>
          </cell>
          <cell r="BS7">
            <v>0</v>
          </cell>
          <cell r="BT7">
            <v>0</v>
          </cell>
          <cell r="BU7">
            <v>0</v>
          </cell>
          <cell r="BV7">
            <v>0</v>
          </cell>
          <cell r="BW7">
            <v>0</v>
          </cell>
          <cell r="BX7">
            <v>0</v>
          </cell>
          <cell r="BY7">
            <v>0</v>
          </cell>
          <cell r="BZ7">
            <v>0</v>
          </cell>
          <cell r="CA7">
            <v>0</v>
          </cell>
          <cell r="CB7">
            <v>0</v>
          </cell>
          <cell r="CC7">
            <v>0</v>
          </cell>
          <cell r="CD7">
            <v>0</v>
          </cell>
          <cell r="CE7" t="str">
            <v>03</v>
          </cell>
          <cell r="CF7" t="str">
            <v>01</v>
          </cell>
          <cell r="CG7">
            <v>0</v>
          </cell>
          <cell r="CH7">
            <v>0</v>
          </cell>
          <cell r="CI7">
            <v>0</v>
          </cell>
          <cell r="CJ7">
            <v>0</v>
          </cell>
          <cell r="CK7">
            <v>0</v>
          </cell>
          <cell r="CL7">
            <v>0</v>
          </cell>
          <cell r="CM7">
            <v>0</v>
          </cell>
          <cell r="CN7">
            <v>0</v>
          </cell>
          <cell r="CO7">
            <v>0</v>
          </cell>
          <cell r="CP7">
            <v>0</v>
          </cell>
          <cell r="CQ7">
            <v>0</v>
          </cell>
          <cell r="CR7">
            <v>0</v>
          </cell>
          <cell r="CS7">
            <v>0</v>
          </cell>
          <cell r="CT7">
            <v>0</v>
          </cell>
          <cell r="CU7">
            <v>0</v>
          </cell>
          <cell r="CV7">
            <v>0</v>
          </cell>
          <cell r="CW7">
            <v>0</v>
          </cell>
          <cell r="CX7">
            <v>0</v>
          </cell>
          <cell r="CY7">
            <v>0</v>
          </cell>
          <cell r="CZ7">
            <v>0</v>
          </cell>
          <cell r="DA7">
            <v>0</v>
          </cell>
          <cell r="DB7">
            <v>0</v>
          </cell>
          <cell r="DC7">
            <v>0</v>
          </cell>
          <cell r="DD7">
            <v>0</v>
          </cell>
          <cell r="DE7">
            <v>0</v>
          </cell>
          <cell r="DF7">
            <v>0</v>
          </cell>
          <cell r="DG7">
            <v>0</v>
          </cell>
          <cell r="DH7">
            <v>0</v>
          </cell>
          <cell r="DI7">
            <v>0</v>
          </cell>
          <cell r="DJ7">
            <v>0</v>
          </cell>
          <cell r="DK7">
            <v>210</v>
          </cell>
          <cell r="DL7">
            <v>0</v>
          </cell>
          <cell r="DM7">
            <v>0</v>
          </cell>
          <cell r="DN7">
            <v>0</v>
          </cell>
          <cell r="DO7">
            <v>0</v>
          </cell>
          <cell r="DP7">
            <v>0</v>
          </cell>
          <cell r="DQ7">
            <v>0</v>
          </cell>
          <cell r="DR7">
            <v>0</v>
          </cell>
          <cell r="DS7">
            <v>0</v>
          </cell>
          <cell r="DT7">
            <v>210</v>
          </cell>
          <cell r="DU7">
            <v>210</v>
          </cell>
        </row>
        <row r="8">
          <cell r="B8" t="str">
            <v>128112</v>
          </cell>
          <cell r="C8" t="str">
            <v>君津中央病院企業団</v>
          </cell>
          <cell r="D8" t="str">
            <v>01</v>
          </cell>
          <cell r="E8" t="str">
            <v>01</v>
          </cell>
          <cell r="F8">
            <v>0</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v>0</v>
          </cell>
          <cell r="X8">
            <v>0</v>
          </cell>
          <cell r="Y8">
            <v>0</v>
          </cell>
          <cell r="Z8">
            <v>0</v>
          </cell>
          <cell r="AA8">
            <v>0</v>
          </cell>
          <cell r="AB8">
            <v>0</v>
          </cell>
          <cell r="AC8">
            <v>0</v>
          </cell>
          <cell r="AD8">
            <v>0</v>
          </cell>
          <cell r="AE8">
            <v>0</v>
          </cell>
          <cell r="AF8">
            <v>0</v>
          </cell>
          <cell r="AG8">
            <v>0</v>
          </cell>
          <cell r="AH8">
            <v>0</v>
          </cell>
          <cell r="AI8">
            <v>0</v>
          </cell>
          <cell r="AJ8">
            <v>0</v>
          </cell>
          <cell r="AK8">
            <v>0</v>
          </cell>
          <cell r="AL8">
            <v>0</v>
          </cell>
          <cell r="AM8">
            <v>0</v>
          </cell>
          <cell r="AN8">
            <v>0</v>
          </cell>
          <cell r="AO8" t="str">
            <v>02</v>
          </cell>
          <cell r="AP8" t="str">
            <v>01</v>
          </cell>
          <cell r="AQ8">
            <v>0</v>
          </cell>
          <cell r="AR8">
            <v>0</v>
          </cell>
          <cell r="AS8">
            <v>0</v>
          </cell>
          <cell r="AT8">
            <v>0</v>
          </cell>
          <cell r="AU8">
            <v>0</v>
          </cell>
          <cell r="AV8">
            <v>0</v>
          </cell>
          <cell r="AW8">
            <v>0</v>
          </cell>
          <cell r="AX8">
            <v>0</v>
          </cell>
          <cell r="AY8">
            <v>0</v>
          </cell>
          <cell r="AZ8">
            <v>0</v>
          </cell>
          <cell r="BA8">
            <v>0</v>
          </cell>
          <cell r="BB8">
            <v>0</v>
          </cell>
          <cell r="BC8">
            <v>0</v>
          </cell>
          <cell r="BD8">
            <v>0</v>
          </cell>
          <cell r="BE8">
            <v>0</v>
          </cell>
          <cell r="BF8">
            <v>0</v>
          </cell>
          <cell r="BG8">
            <v>0</v>
          </cell>
          <cell r="BH8">
            <v>0</v>
          </cell>
          <cell r="BI8">
            <v>0</v>
          </cell>
          <cell r="BJ8">
            <v>0</v>
          </cell>
          <cell r="BK8">
            <v>0</v>
          </cell>
          <cell r="BL8">
            <v>0</v>
          </cell>
          <cell r="BM8">
            <v>0</v>
          </cell>
          <cell r="BN8">
            <v>0</v>
          </cell>
          <cell r="BO8">
            <v>0</v>
          </cell>
          <cell r="BP8">
            <v>0</v>
          </cell>
          <cell r="BQ8">
            <v>0</v>
          </cell>
          <cell r="BR8">
            <v>0</v>
          </cell>
          <cell r="BS8">
            <v>0</v>
          </cell>
          <cell r="BT8">
            <v>0</v>
          </cell>
          <cell r="BU8">
            <v>0</v>
          </cell>
          <cell r="BV8">
            <v>0</v>
          </cell>
          <cell r="BW8">
            <v>0</v>
          </cell>
          <cell r="BX8">
            <v>0</v>
          </cell>
          <cell r="BY8">
            <v>0</v>
          </cell>
          <cell r="BZ8">
            <v>0</v>
          </cell>
          <cell r="CA8">
            <v>0</v>
          </cell>
          <cell r="CB8">
            <v>0</v>
          </cell>
          <cell r="CC8">
            <v>0</v>
          </cell>
          <cell r="CD8">
            <v>0</v>
          </cell>
          <cell r="CE8" t="str">
            <v>03</v>
          </cell>
          <cell r="CF8" t="str">
            <v>01</v>
          </cell>
          <cell r="CG8">
            <v>0</v>
          </cell>
          <cell r="CH8">
            <v>0</v>
          </cell>
          <cell r="CI8">
            <v>0</v>
          </cell>
          <cell r="CJ8">
            <v>0</v>
          </cell>
          <cell r="CK8">
            <v>0</v>
          </cell>
          <cell r="CL8">
            <v>0</v>
          </cell>
          <cell r="CM8">
            <v>0</v>
          </cell>
          <cell r="CN8">
            <v>0</v>
          </cell>
          <cell r="CO8">
            <v>0</v>
          </cell>
          <cell r="CP8">
            <v>0</v>
          </cell>
          <cell r="CQ8">
            <v>0</v>
          </cell>
          <cell r="CR8">
            <v>0</v>
          </cell>
          <cell r="CS8">
            <v>0</v>
          </cell>
          <cell r="CT8">
            <v>0</v>
          </cell>
          <cell r="CU8">
            <v>0</v>
          </cell>
          <cell r="CV8">
            <v>0</v>
          </cell>
          <cell r="CW8">
            <v>0</v>
          </cell>
          <cell r="CX8">
            <v>0</v>
          </cell>
          <cell r="CY8">
            <v>0</v>
          </cell>
          <cell r="CZ8">
            <v>0</v>
          </cell>
          <cell r="DA8">
            <v>0</v>
          </cell>
          <cell r="DB8">
            <v>0</v>
          </cell>
          <cell r="DC8">
            <v>0</v>
          </cell>
          <cell r="DD8">
            <v>0</v>
          </cell>
          <cell r="DE8">
            <v>0</v>
          </cell>
          <cell r="DF8">
            <v>0</v>
          </cell>
          <cell r="DG8">
            <v>0</v>
          </cell>
          <cell r="DH8">
            <v>0</v>
          </cell>
          <cell r="DI8">
            <v>0</v>
          </cell>
          <cell r="DJ8">
            <v>0</v>
          </cell>
          <cell r="DK8">
            <v>1098</v>
          </cell>
          <cell r="DL8">
            <v>0</v>
          </cell>
          <cell r="DM8">
            <v>0</v>
          </cell>
          <cell r="DN8">
            <v>0</v>
          </cell>
          <cell r="DO8">
            <v>0</v>
          </cell>
          <cell r="DP8">
            <v>0</v>
          </cell>
          <cell r="DQ8">
            <v>0</v>
          </cell>
          <cell r="DR8">
            <v>0</v>
          </cell>
          <cell r="DS8">
            <v>0</v>
          </cell>
          <cell r="DT8">
            <v>1098</v>
          </cell>
          <cell r="DU8">
            <v>1098</v>
          </cell>
        </row>
        <row r="9">
          <cell r="B9" t="str">
            <v>128139</v>
          </cell>
          <cell r="C9" t="str">
            <v>千葉県市町村総合事務組合</v>
          </cell>
          <cell r="D9" t="str">
            <v>01</v>
          </cell>
          <cell r="E9" t="str">
            <v>01</v>
          </cell>
          <cell r="F9">
            <v>0</v>
          </cell>
          <cell r="G9">
            <v>24</v>
          </cell>
          <cell r="H9">
            <v>3</v>
          </cell>
          <cell r="I9">
            <v>1</v>
          </cell>
          <cell r="J9">
            <v>4</v>
          </cell>
          <cell r="K9">
            <v>1</v>
          </cell>
          <cell r="L9">
            <v>33</v>
          </cell>
          <cell r="M9">
            <v>0</v>
          </cell>
          <cell r="N9">
            <v>0</v>
          </cell>
          <cell r="O9">
            <v>0</v>
          </cell>
          <cell r="P9">
            <v>0</v>
          </cell>
          <cell r="Q9">
            <v>0</v>
          </cell>
          <cell r="R9">
            <v>0</v>
          </cell>
          <cell r="S9">
            <v>0</v>
          </cell>
          <cell r="T9">
            <v>0</v>
          </cell>
          <cell r="U9">
            <v>33</v>
          </cell>
          <cell r="V9">
            <v>0</v>
          </cell>
          <cell r="W9">
            <v>0</v>
          </cell>
          <cell r="X9">
            <v>0</v>
          </cell>
          <cell r="Y9">
            <v>0</v>
          </cell>
          <cell r="Z9">
            <v>0</v>
          </cell>
          <cell r="AA9">
            <v>0</v>
          </cell>
          <cell r="AB9">
            <v>0</v>
          </cell>
          <cell r="AC9">
            <v>0</v>
          </cell>
          <cell r="AD9">
            <v>0</v>
          </cell>
          <cell r="AE9">
            <v>0</v>
          </cell>
          <cell r="AF9">
            <v>0</v>
          </cell>
          <cell r="AG9">
            <v>0</v>
          </cell>
          <cell r="AH9">
            <v>0</v>
          </cell>
          <cell r="AI9">
            <v>0</v>
          </cell>
          <cell r="AJ9">
            <v>0</v>
          </cell>
          <cell r="AK9">
            <v>0</v>
          </cell>
          <cell r="AL9">
            <v>0</v>
          </cell>
          <cell r="AM9">
            <v>0</v>
          </cell>
          <cell r="AN9">
            <v>0</v>
          </cell>
          <cell r="AO9" t="str">
            <v>02</v>
          </cell>
          <cell r="AP9" t="str">
            <v>01</v>
          </cell>
          <cell r="AQ9">
            <v>0</v>
          </cell>
          <cell r="AR9">
            <v>0</v>
          </cell>
          <cell r="AS9">
            <v>0</v>
          </cell>
          <cell r="AT9">
            <v>0</v>
          </cell>
          <cell r="AU9">
            <v>0</v>
          </cell>
          <cell r="AV9">
            <v>0</v>
          </cell>
          <cell r="AW9">
            <v>0</v>
          </cell>
          <cell r="AX9">
            <v>0</v>
          </cell>
          <cell r="AY9">
            <v>0</v>
          </cell>
          <cell r="AZ9">
            <v>0</v>
          </cell>
          <cell r="BA9">
            <v>0</v>
          </cell>
          <cell r="BB9">
            <v>0</v>
          </cell>
          <cell r="BC9">
            <v>0</v>
          </cell>
          <cell r="BD9">
            <v>0</v>
          </cell>
          <cell r="BE9">
            <v>0</v>
          </cell>
          <cell r="BF9">
            <v>0</v>
          </cell>
          <cell r="BG9">
            <v>0</v>
          </cell>
          <cell r="BH9">
            <v>0</v>
          </cell>
          <cell r="BI9">
            <v>0</v>
          </cell>
          <cell r="BJ9">
            <v>0</v>
          </cell>
          <cell r="BK9">
            <v>0</v>
          </cell>
          <cell r="BL9">
            <v>0</v>
          </cell>
          <cell r="BM9">
            <v>0</v>
          </cell>
          <cell r="BN9">
            <v>0</v>
          </cell>
          <cell r="BO9">
            <v>0</v>
          </cell>
          <cell r="BP9">
            <v>0</v>
          </cell>
          <cell r="BQ9">
            <v>0</v>
          </cell>
          <cell r="BR9">
            <v>0</v>
          </cell>
          <cell r="BS9">
            <v>0</v>
          </cell>
          <cell r="BT9">
            <v>0</v>
          </cell>
          <cell r="BU9">
            <v>0</v>
          </cell>
          <cell r="BV9">
            <v>0</v>
          </cell>
          <cell r="BW9">
            <v>0</v>
          </cell>
          <cell r="BX9">
            <v>0</v>
          </cell>
          <cell r="BY9">
            <v>0</v>
          </cell>
          <cell r="BZ9">
            <v>0</v>
          </cell>
          <cell r="CA9">
            <v>0</v>
          </cell>
          <cell r="CB9">
            <v>0</v>
          </cell>
          <cell r="CC9">
            <v>0</v>
          </cell>
          <cell r="CD9">
            <v>0</v>
          </cell>
          <cell r="CE9" t="str">
            <v>03</v>
          </cell>
          <cell r="CF9" t="str">
            <v>01</v>
          </cell>
          <cell r="CG9">
            <v>33</v>
          </cell>
          <cell r="CH9">
            <v>0</v>
          </cell>
          <cell r="CI9">
            <v>0</v>
          </cell>
          <cell r="CJ9">
            <v>0</v>
          </cell>
          <cell r="CK9">
            <v>0</v>
          </cell>
          <cell r="CL9">
            <v>0</v>
          </cell>
          <cell r="CM9">
            <v>0</v>
          </cell>
          <cell r="CN9">
            <v>0</v>
          </cell>
          <cell r="CO9">
            <v>0</v>
          </cell>
          <cell r="CP9">
            <v>0</v>
          </cell>
          <cell r="CQ9">
            <v>0</v>
          </cell>
          <cell r="CR9">
            <v>0</v>
          </cell>
          <cell r="CS9">
            <v>0</v>
          </cell>
          <cell r="CT9">
            <v>0</v>
          </cell>
          <cell r="CU9">
            <v>0</v>
          </cell>
          <cell r="CV9">
            <v>0</v>
          </cell>
          <cell r="CW9">
            <v>0</v>
          </cell>
          <cell r="CX9">
            <v>0</v>
          </cell>
          <cell r="CY9">
            <v>0</v>
          </cell>
          <cell r="CZ9">
            <v>0</v>
          </cell>
          <cell r="DA9">
            <v>0</v>
          </cell>
          <cell r="DB9">
            <v>0</v>
          </cell>
          <cell r="DC9">
            <v>0</v>
          </cell>
          <cell r="DD9">
            <v>0</v>
          </cell>
          <cell r="DE9">
            <v>0</v>
          </cell>
          <cell r="DF9">
            <v>0</v>
          </cell>
          <cell r="DG9">
            <v>0</v>
          </cell>
          <cell r="DH9">
            <v>0</v>
          </cell>
          <cell r="DI9">
            <v>0</v>
          </cell>
          <cell r="DJ9">
            <v>33</v>
          </cell>
          <cell r="DK9">
            <v>0</v>
          </cell>
          <cell r="DL9">
            <v>0</v>
          </cell>
          <cell r="DM9">
            <v>0</v>
          </cell>
          <cell r="DN9">
            <v>0</v>
          </cell>
          <cell r="DO9">
            <v>0</v>
          </cell>
          <cell r="DP9">
            <v>0</v>
          </cell>
          <cell r="DQ9">
            <v>0</v>
          </cell>
          <cell r="DR9">
            <v>0</v>
          </cell>
          <cell r="DS9">
            <v>0</v>
          </cell>
          <cell r="DT9">
            <v>0</v>
          </cell>
          <cell r="DU9">
            <v>33</v>
          </cell>
        </row>
        <row r="10">
          <cell r="B10" t="str">
            <v>128155</v>
          </cell>
          <cell r="C10" t="str">
            <v>東葛中部地区総合開発事務組合</v>
          </cell>
          <cell r="D10" t="str">
            <v>01</v>
          </cell>
          <cell r="E10" t="str">
            <v>01</v>
          </cell>
          <cell r="F10">
            <v>0</v>
          </cell>
          <cell r="G10">
            <v>4</v>
          </cell>
          <cell r="H10">
            <v>0</v>
          </cell>
          <cell r="I10">
            <v>0</v>
          </cell>
          <cell r="J10">
            <v>0</v>
          </cell>
          <cell r="K10">
            <v>0</v>
          </cell>
          <cell r="L10">
            <v>4</v>
          </cell>
          <cell r="M10">
            <v>0</v>
          </cell>
          <cell r="N10">
            <v>0</v>
          </cell>
          <cell r="O10">
            <v>0</v>
          </cell>
          <cell r="P10">
            <v>0</v>
          </cell>
          <cell r="Q10">
            <v>0</v>
          </cell>
          <cell r="R10">
            <v>0</v>
          </cell>
          <cell r="S10">
            <v>0</v>
          </cell>
          <cell r="T10">
            <v>0</v>
          </cell>
          <cell r="U10">
            <v>4</v>
          </cell>
          <cell r="V10">
            <v>0</v>
          </cell>
          <cell r="W10">
            <v>0</v>
          </cell>
          <cell r="X10">
            <v>0</v>
          </cell>
          <cell r="Y10">
            <v>0</v>
          </cell>
          <cell r="Z10">
            <v>0</v>
          </cell>
          <cell r="AA10">
            <v>0</v>
          </cell>
          <cell r="AB10">
            <v>0</v>
          </cell>
          <cell r="AC10">
            <v>0</v>
          </cell>
          <cell r="AD10">
            <v>0</v>
          </cell>
          <cell r="AE10">
            <v>0</v>
          </cell>
          <cell r="AF10">
            <v>0</v>
          </cell>
          <cell r="AG10">
            <v>0</v>
          </cell>
          <cell r="AH10">
            <v>0</v>
          </cell>
          <cell r="AI10">
            <v>0</v>
          </cell>
          <cell r="AJ10">
            <v>0</v>
          </cell>
          <cell r="AK10">
            <v>0</v>
          </cell>
          <cell r="AL10">
            <v>7</v>
          </cell>
          <cell r="AM10">
            <v>7</v>
          </cell>
          <cell r="AN10">
            <v>0</v>
          </cell>
          <cell r="AO10" t="str">
            <v>02</v>
          </cell>
          <cell r="AP10" t="str">
            <v>01</v>
          </cell>
          <cell r="AQ10">
            <v>0</v>
          </cell>
          <cell r="AR10">
            <v>0</v>
          </cell>
          <cell r="AS10">
            <v>0</v>
          </cell>
          <cell r="AT10">
            <v>0</v>
          </cell>
          <cell r="AU10">
            <v>0</v>
          </cell>
          <cell r="AV10">
            <v>0</v>
          </cell>
          <cell r="AW10">
            <v>0</v>
          </cell>
          <cell r="AX10">
            <v>7</v>
          </cell>
          <cell r="AY10">
            <v>0</v>
          </cell>
          <cell r="AZ10">
            <v>0</v>
          </cell>
          <cell r="BA10">
            <v>0</v>
          </cell>
          <cell r="BB10">
            <v>0</v>
          </cell>
          <cell r="BC10">
            <v>0</v>
          </cell>
          <cell r="BD10">
            <v>0</v>
          </cell>
          <cell r="BE10">
            <v>0</v>
          </cell>
          <cell r="BF10">
            <v>0</v>
          </cell>
          <cell r="BG10">
            <v>0</v>
          </cell>
          <cell r="BH10">
            <v>0</v>
          </cell>
          <cell r="BI10">
            <v>0</v>
          </cell>
          <cell r="BJ10">
            <v>0</v>
          </cell>
          <cell r="BK10">
            <v>0</v>
          </cell>
          <cell r="BL10">
            <v>0</v>
          </cell>
          <cell r="BM10">
            <v>0</v>
          </cell>
          <cell r="BN10">
            <v>0</v>
          </cell>
          <cell r="BO10">
            <v>0</v>
          </cell>
          <cell r="BP10">
            <v>0</v>
          </cell>
          <cell r="BQ10">
            <v>0</v>
          </cell>
          <cell r="BR10">
            <v>0</v>
          </cell>
          <cell r="BS10">
            <v>0</v>
          </cell>
          <cell r="BT10">
            <v>0</v>
          </cell>
          <cell r="BU10">
            <v>0</v>
          </cell>
          <cell r="BV10">
            <v>0</v>
          </cell>
          <cell r="BW10">
            <v>0</v>
          </cell>
          <cell r="BX10">
            <v>0</v>
          </cell>
          <cell r="BY10">
            <v>0</v>
          </cell>
          <cell r="BZ10">
            <v>0</v>
          </cell>
          <cell r="CA10">
            <v>0</v>
          </cell>
          <cell r="CB10">
            <v>0</v>
          </cell>
          <cell r="CC10">
            <v>0</v>
          </cell>
          <cell r="CD10">
            <v>0</v>
          </cell>
          <cell r="CE10" t="str">
            <v>03</v>
          </cell>
          <cell r="CF10" t="str">
            <v>01</v>
          </cell>
          <cell r="CG10">
            <v>11</v>
          </cell>
          <cell r="CH10">
            <v>0</v>
          </cell>
          <cell r="CI10">
            <v>0</v>
          </cell>
          <cell r="CJ10">
            <v>0</v>
          </cell>
          <cell r="CK10">
            <v>0</v>
          </cell>
          <cell r="CL10">
            <v>0</v>
          </cell>
          <cell r="CM10">
            <v>0</v>
          </cell>
          <cell r="CN10">
            <v>0</v>
          </cell>
          <cell r="CO10">
            <v>0</v>
          </cell>
          <cell r="CP10">
            <v>0</v>
          </cell>
          <cell r="CQ10">
            <v>0</v>
          </cell>
          <cell r="CR10">
            <v>0</v>
          </cell>
          <cell r="CS10">
            <v>0</v>
          </cell>
          <cell r="CT10">
            <v>0</v>
          </cell>
          <cell r="CU10">
            <v>0</v>
          </cell>
          <cell r="CV10">
            <v>0</v>
          </cell>
          <cell r="CW10">
            <v>0</v>
          </cell>
          <cell r="CX10">
            <v>0</v>
          </cell>
          <cell r="CY10">
            <v>0</v>
          </cell>
          <cell r="CZ10">
            <v>0</v>
          </cell>
          <cell r="DA10">
            <v>0</v>
          </cell>
          <cell r="DB10">
            <v>0</v>
          </cell>
          <cell r="DC10">
            <v>0</v>
          </cell>
          <cell r="DD10">
            <v>0</v>
          </cell>
          <cell r="DE10">
            <v>0</v>
          </cell>
          <cell r="DF10">
            <v>0</v>
          </cell>
          <cell r="DG10">
            <v>0</v>
          </cell>
          <cell r="DH10">
            <v>0</v>
          </cell>
          <cell r="DI10">
            <v>0</v>
          </cell>
          <cell r="DJ10">
            <v>11</v>
          </cell>
          <cell r="DK10">
            <v>0</v>
          </cell>
          <cell r="DL10">
            <v>0</v>
          </cell>
          <cell r="DM10">
            <v>0</v>
          </cell>
          <cell r="DN10">
            <v>0</v>
          </cell>
          <cell r="DO10">
            <v>0</v>
          </cell>
          <cell r="DP10">
            <v>0</v>
          </cell>
          <cell r="DQ10">
            <v>0</v>
          </cell>
          <cell r="DR10">
            <v>0</v>
          </cell>
          <cell r="DS10">
            <v>0</v>
          </cell>
          <cell r="DT10">
            <v>0</v>
          </cell>
          <cell r="DU10">
            <v>11</v>
          </cell>
        </row>
        <row r="11">
          <cell r="B11" t="str">
            <v>128163</v>
          </cell>
          <cell r="C11" t="str">
            <v>鋸南地区環境衛生組合</v>
          </cell>
          <cell r="D11" t="str">
            <v>01</v>
          </cell>
          <cell r="E11" t="str">
            <v>01</v>
          </cell>
          <cell r="F11">
            <v>0</v>
          </cell>
          <cell r="G11">
            <v>0</v>
          </cell>
          <cell r="H11">
            <v>0</v>
          </cell>
          <cell r="I11">
            <v>0</v>
          </cell>
          <cell r="J11">
            <v>0</v>
          </cell>
          <cell r="K11">
            <v>0</v>
          </cell>
          <cell r="L11">
            <v>0</v>
          </cell>
          <cell r="M11">
            <v>0</v>
          </cell>
          <cell r="N11">
            <v>0</v>
          </cell>
          <cell r="O11">
            <v>0</v>
          </cell>
          <cell r="P11">
            <v>0</v>
          </cell>
          <cell r="Q11">
            <v>0</v>
          </cell>
          <cell r="R11">
            <v>0</v>
          </cell>
          <cell r="S11">
            <v>0</v>
          </cell>
          <cell r="T11">
            <v>0</v>
          </cell>
          <cell r="U11">
            <v>0</v>
          </cell>
          <cell r="V11">
            <v>0</v>
          </cell>
          <cell r="W11">
            <v>0</v>
          </cell>
          <cell r="X11">
            <v>0</v>
          </cell>
          <cell r="Y11">
            <v>0</v>
          </cell>
          <cell r="Z11">
            <v>0</v>
          </cell>
          <cell r="AA11">
            <v>0</v>
          </cell>
          <cell r="AB11">
            <v>0</v>
          </cell>
          <cell r="AC11">
            <v>0</v>
          </cell>
          <cell r="AD11">
            <v>0</v>
          </cell>
          <cell r="AE11">
            <v>0</v>
          </cell>
          <cell r="AF11">
            <v>0</v>
          </cell>
          <cell r="AG11">
            <v>0</v>
          </cell>
          <cell r="AH11">
            <v>0</v>
          </cell>
          <cell r="AI11">
            <v>0</v>
          </cell>
          <cell r="AJ11">
            <v>0</v>
          </cell>
          <cell r="AK11">
            <v>0</v>
          </cell>
          <cell r="AL11">
            <v>0</v>
          </cell>
          <cell r="AM11">
            <v>0</v>
          </cell>
          <cell r="AN11">
            <v>0</v>
          </cell>
          <cell r="AO11" t="str">
            <v>02</v>
          </cell>
          <cell r="AP11" t="str">
            <v>01</v>
          </cell>
          <cell r="AQ11">
            <v>4</v>
          </cell>
          <cell r="AR11">
            <v>10</v>
          </cell>
          <cell r="AS11">
            <v>6</v>
          </cell>
          <cell r="AT11">
            <v>4</v>
          </cell>
          <cell r="AU11">
            <v>1</v>
          </cell>
          <cell r="AV11">
            <v>25</v>
          </cell>
          <cell r="AW11">
            <v>0</v>
          </cell>
          <cell r="AX11">
            <v>25</v>
          </cell>
          <cell r="AY11">
            <v>0</v>
          </cell>
          <cell r="AZ11">
            <v>0</v>
          </cell>
          <cell r="BA11">
            <v>0</v>
          </cell>
          <cell r="BB11">
            <v>0</v>
          </cell>
          <cell r="BC11">
            <v>0</v>
          </cell>
          <cell r="BD11">
            <v>0</v>
          </cell>
          <cell r="BE11">
            <v>0</v>
          </cell>
          <cell r="BF11">
            <v>0</v>
          </cell>
          <cell r="BG11">
            <v>0</v>
          </cell>
          <cell r="BH11">
            <v>0</v>
          </cell>
          <cell r="BI11">
            <v>0</v>
          </cell>
          <cell r="BJ11">
            <v>0</v>
          </cell>
          <cell r="BK11">
            <v>0</v>
          </cell>
          <cell r="BL11">
            <v>0</v>
          </cell>
          <cell r="BM11">
            <v>0</v>
          </cell>
          <cell r="BN11">
            <v>0</v>
          </cell>
          <cell r="BO11">
            <v>0</v>
          </cell>
          <cell r="BP11">
            <v>0</v>
          </cell>
          <cell r="BQ11">
            <v>0</v>
          </cell>
          <cell r="BR11">
            <v>0</v>
          </cell>
          <cell r="BS11">
            <v>0</v>
          </cell>
          <cell r="BT11">
            <v>0</v>
          </cell>
          <cell r="BU11">
            <v>0</v>
          </cell>
          <cell r="BV11">
            <v>0</v>
          </cell>
          <cell r="BW11">
            <v>0</v>
          </cell>
          <cell r="BX11">
            <v>0</v>
          </cell>
          <cell r="BY11">
            <v>0</v>
          </cell>
          <cell r="BZ11">
            <v>0</v>
          </cell>
          <cell r="CA11">
            <v>0</v>
          </cell>
          <cell r="CB11">
            <v>0</v>
          </cell>
          <cell r="CC11">
            <v>0</v>
          </cell>
          <cell r="CD11">
            <v>0</v>
          </cell>
          <cell r="CE11" t="str">
            <v>03</v>
          </cell>
          <cell r="CF11" t="str">
            <v>01</v>
          </cell>
          <cell r="CG11">
            <v>25</v>
          </cell>
          <cell r="CH11">
            <v>0</v>
          </cell>
          <cell r="CI11">
            <v>0</v>
          </cell>
          <cell r="CJ11">
            <v>0</v>
          </cell>
          <cell r="CK11">
            <v>0</v>
          </cell>
          <cell r="CL11">
            <v>0</v>
          </cell>
          <cell r="CM11">
            <v>0</v>
          </cell>
          <cell r="CN11">
            <v>0</v>
          </cell>
          <cell r="CO11">
            <v>0</v>
          </cell>
          <cell r="CP11">
            <v>0</v>
          </cell>
          <cell r="CQ11">
            <v>0</v>
          </cell>
          <cell r="CR11">
            <v>0</v>
          </cell>
          <cell r="CS11">
            <v>0</v>
          </cell>
          <cell r="CT11">
            <v>0</v>
          </cell>
          <cell r="CU11">
            <v>0</v>
          </cell>
          <cell r="CV11">
            <v>0</v>
          </cell>
          <cell r="CW11">
            <v>0</v>
          </cell>
          <cell r="CX11">
            <v>0</v>
          </cell>
          <cell r="CY11">
            <v>0</v>
          </cell>
          <cell r="CZ11">
            <v>0</v>
          </cell>
          <cell r="DA11">
            <v>0</v>
          </cell>
          <cell r="DB11">
            <v>0</v>
          </cell>
          <cell r="DC11">
            <v>0</v>
          </cell>
          <cell r="DD11">
            <v>0</v>
          </cell>
          <cell r="DE11">
            <v>0</v>
          </cell>
          <cell r="DF11">
            <v>0</v>
          </cell>
          <cell r="DG11">
            <v>0</v>
          </cell>
          <cell r="DH11">
            <v>0</v>
          </cell>
          <cell r="DI11">
            <v>0</v>
          </cell>
          <cell r="DJ11">
            <v>25</v>
          </cell>
          <cell r="DK11">
            <v>0</v>
          </cell>
          <cell r="DL11">
            <v>0</v>
          </cell>
          <cell r="DM11">
            <v>0</v>
          </cell>
          <cell r="DN11">
            <v>0</v>
          </cell>
          <cell r="DO11">
            <v>0</v>
          </cell>
          <cell r="DP11">
            <v>0</v>
          </cell>
          <cell r="DQ11">
            <v>0</v>
          </cell>
          <cell r="DR11">
            <v>0</v>
          </cell>
          <cell r="DS11">
            <v>0</v>
          </cell>
          <cell r="DT11">
            <v>0</v>
          </cell>
          <cell r="DU11">
            <v>25</v>
          </cell>
        </row>
        <row r="12">
          <cell r="B12" t="str">
            <v>128287</v>
          </cell>
          <cell r="C12" t="str">
            <v>佐倉市、酒々井町清掃組合</v>
          </cell>
          <cell r="D12" t="str">
            <v>01</v>
          </cell>
          <cell r="E12" t="str">
            <v>01</v>
          </cell>
          <cell r="F12">
            <v>0</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v>0</v>
          </cell>
          <cell r="X12">
            <v>0</v>
          </cell>
          <cell r="Y12">
            <v>0</v>
          </cell>
          <cell r="Z12">
            <v>0</v>
          </cell>
          <cell r="AA12">
            <v>0</v>
          </cell>
          <cell r="AB12">
            <v>0</v>
          </cell>
          <cell r="AC12">
            <v>0</v>
          </cell>
          <cell r="AD12">
            <v>0</v>
          </cell>
          <cell r="AE12">
            <v>0</v>
          </cell>
          <cell r="AF12">
            <v>0</v>
          </cell>
          <cell r="AG12">
            <v>0</v>
          </cell>
          <cell r="AH12">
            <v>0</v>
          </cell>
          <cell r="AI12">
            <v>0</v>
          </cell>
          <cell r="AJ12">
            <v>0</v>
          </cell>
          <cell r="AK12">
            <v>0</v>
          </cell>
          <cell r="AL12">
            <v>0</v>
          </cell>
          <cell r="AM12">
            <v>0</v>
          </cell>
          <cell r="AN12">
            <v>0</v>
          </cell>
          <cell r="AO12" t="str">
            <v>02</v>
          </cell>
          <cell r="AP12" t="str">
            <v>01</v>
          </cell>
          <cell r="AQ12">
            <v>16</v>
          </cell>
          <cell r="AR12">
            <v>0</v>
          </cell>
          <cell r="AS12">
            <v>0</v>
          </cell>
          <cell r="AT12">
            <v>0</v>
          </cell>
          <cell r="AU12">
            <v>0</v>
          </cell>
          <cell r="AV12">
            <v>16</v>
          </cell>
          <cell r="AW12">
            <v>0</v>
          </cell>
          <cell r="AX12">
            <v>16</v>
          </cell>
          <cell r="AY12">
            <v>0</v>
          </cell>
          <cell r="AZ12">
            <v>0</v>
          </cell>
          <cell r="BA12">
            <v>0</v>
          </cell>
          <cell r="BB12">
            <v>0</v>
          </cell>
          <cell r="BC12">
            <v>0</v>
          </cell>
          <cell r="BD12">
            <v>0</v>
          </cell>
          <cell r="BE12">
            <v>0</v>
          </cell>
          <cell r="BF12">
            <v>0</v>
          </cell>
          <cell r="BG12">
            <v>0</v>
          </cell>
          <cell r="BH12">
            <v>0</v>
          </cell>
          <cell r="BI12">
            <v>0</v>
          </cell>
          <cell r="BJ12">
            <v>0</v>
          </cell>
          <cell r="BK12">
            <v>0</v>
          </cell>
          <cell r="BL12">
            <v>0</v>
          </cell>
          <cell r="BM12">
            <v>0</v>
          </cell>
          <cell r="BN12">
            <v>0</v>
          </cell>
          <cell r="BO12">
            <v>0</v>
          </cell>
          <cell r="BP12">
            <v>0</v>
          </cell>
          <cell r="BQ12">
            <v>0</v>
          </cell>
          <cell r="BR12">
            <v>0</v>
          </cell>
          <cell r="BS12">
            <v>0</v>
          </cell>
          <cell r="BT12">
            <v>0</v>
          </cell>
          <cell r="BU12">
            <v>0</v>
          </cell>
          <cell r="BV12">
            <v>0</v>
          </cell>
          <cell r="BW12">
            <v>0</v>
          </cell>
          <cell r="BX12">
            <v>0</v>
          </cell>
          <cell r="BY12">
            <v>0</v>
          </cell>
          <cell r="BZ12">
            <v>0</v>
          </cell>
          <cell r="CA12">
            <v>0</v>
          </cell>
          <cell r="CB12">
            <v>0</v>
          </cell>
          <cell r="CC12">
            <v>0</v>
          </cell>
          <cell r="CD12">
            <v>0</v>
          </cell>
          <cell r="CE12" t="str">
            <v>03</v>
          </cell>
          <cell r="CF12" t="str">
            <v>01</v>
          </cell>
          <cell r="CG12">
            <v>16</v>
          </cell>
          <cell r="CH12">
            <v>0</v>
          </cell>
          <cell r="CI12">
            <v>0</v>
          </cell>
          <cell r="CJ12">
            <v>0</v>
          </cell>
          <cell r="CK12">
            <v>0</v>
          </cell>
          <cell r="CL12">
            <v>0</v>
          </cell>
          <cell r="CM12">
            <v>0</v>
          </cell>
          <cell r="CN12">
            <v>0</v>
          </cell>
          <cell r="CO12">
            <v>0</v>
          </cell>
          <cell r="CP12">
            <v>0</v>
          </cell>
          <cell r="CQ12">
            <v>0</v>
          </cell>
          <cell r="CR12">
            <v>0</v>
          </cell>
          <cell r="CS12">
            <v>0</v>
          </cell>
          <cell r="CT12">
            <v>0</v>
          </cell>
          <cell r="CU12">
            <v>0</v>
          </cell>
          <cell r="CV12">
            <v>0</v>
          </cell>
          <cell r="CW12">
            <v>0</v>
          </cell>
          <cell r="CX12">
            <v>0</v>
          </cell>
          <cell r="CY12">
            <v>0</v>
          </cell>
          <cell r="CZ12">
            <v>0</v>
          </cell>
          <cell r="DA12">
            <v>0</v>
          </cell>
          <cell r="DB12">
            <v>0</v>
          </cell>
          <cell r="DC12">
            <v>0</v>
          </cell>
          <cell r="DD12">
            <v>0</v>
          </cell>
          <cell r="DE12">
            <v>0</v>
          </cell>
          <cell r="DF12">
            <v>0</v>
          </cell>
          <cell r="DG12">
            <v>0</v>
          </cell>
          <cell r="DH12">
            <v>0</v>
          </cell>
          <cell r="DI12">
            <v>0</v>
          </cell>
          <cell r="DJ12">
            <v>16</v>
          </cell>
          <cell r="DK12">
            <v>0</v>
          </cell>
          <cell r="DL12">
            <v>0</v>
          </cell>
          <cell r="DM12">
            <v>0</v>
          </cell>
          <cell r="DN12">
            <v>0</v>
          </cell>
          <cell r="DO12">
            <v>0</v>
          </cell>
          <cell r="DP12">
            <v>0</v>
          </cell>
          <cell r="DQ12">
            <v>0</v>
          </cell>
          <cell r="DR12">
            <v>0</v>
          </cell>
          <cell r="DS12">
            <v>0</v>
          </cell>
          <cell r="DT12">
            <v>0</v>
          </cell>
          <cell r="DU12">
            <v>16</v>
          </cell>
        </row>
        <row r="13">
          <cell r="B13" t="str">
            <v>128309</v>
          </cell>
          <cell r="C13" t="str">
            <v>東金市外三市町清掃組合</v>
          </cell>
          <cell r="D13" t="str">
            <v>01</v>
          </cell>
          <cell r="E13" t="str">
            <v>01</v>
          </cell>
          <cell r="F13">
            <v>0</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v>0</v>
          </cell>
          <cell r="X13">
            <v>0</v>
          </cell>
          <cell r="Y13">
            <v>0</v>
          </cell>
          <cell r="Z13">
            <v>0</v>
          </cell>
          <cell r="AA13">
            <v>0</v>
          </cell>
          <cell r="AB13">
            <v>0</v>
          </cell>
          <cell r="AC13">
            <v>0</v>
          </cell>
          <cell r="AD13">
            <v>0</v>
          </cell>
          <cell r="AE13">
            <v>0</v>
          </cell>
          <cell r="AF13">
            <v>0</v>
          </cell>
          <cell r="AG13">
            <v>0</v>
          </cell>
          <cell r="AH13">
            <v>0</v>
          </cell>
          <cell r="AI13">
            <v>0</v>
          </cell>
          <cell r="AJ13">
            <v>0</v>
          </cell>
          <cell r="AK13">
            <v>0</v>
          </cell>
          <cell r="AL13">
            <v>0</v>
          </cell>
          <cell r="AM13">
            <v>0</v>
          </cell>
          <cell r="AN13">
            <v>0</v>
          </cell>
          <cell r="AO13" t="str">
            <v>02</v>
          </cell>
          <cell r="AP13" t="str">
            <v>01</v>
          </cell>
          <cell r="AQ13">
            <v>20</v>
          </cell>
          <cell r="AR13">
            <v>0</v>
          </cell>
          <cell r="AS13">
            <v>0</v>
          </cell>
          <cell r="AT13">
            <v>0</v>
          </cell>
          <cell r="AU13">
            <v>0</v>
          </cell>
          <cell r="AV13">
            <v>20</v>
          </cell>
          <cell r="AW13">
            <v>0</v>
          </cell>
          <cell r="AX13">
            <v>20</v>
          </cell>
          <cell r="AY13">
            <v>0</v>
          </cell>
          <cell r="AZ13">
            <v>0</v>
          </cell>
          <cell r="BA13">
            <v>0</v>
          </cell>
          <cell r="BB13">
            <v>0</v>
          </cell>
          <cell r="BC13">
            <v>0</v>
          </cell>
          <cell r="BD13">
            <v>0</v>
          </cell>
          <cell r="BE13">
            <v>0</v>
          </cell>
          <cell r="BF13">
            <v>0</v>
          </cell>
          <cell r="BG13">
            <v>0</v>
          </cell>
          <cell r="BH13">
            <v>0</v>
          </cell>
          <cell r="BI13">
            <v>0</v>
          </cell>
          <cell r="BJ13">
            <v>0</v>
          </cell>
          <cell r="BK13">
            <v>0</v>
          </cell>
          <cell r="BL13">
            <v>0</v>
          </cell>
          <cell r="BM13">
            <v>0</v>
          </cell>
          <cell r="BN13">
            <v>0</v>
          </cell>
          <cell r="BO13">
            <v>0</v>
          </cell>
          <cell r="BP13">
            <v>0</v>
          </cell>
          <cell r="BQ13">
            <v>0</v>
          </cell>
          <cell r="BR13">
            <v>0</v>
          </cell>
          <cell r="BS13">
            <v>0</v>
          </cell>
          <cell r="BT13">
            <v>0</v>
          </cell>
          <cell r="BU13">
            <v>0</v>
          </cell>
          <cell r="BV13">
            <v>0</v>
          </cell>
          <cell r="BW13">
            <v>0</v>
          </cell>
          <cell r="BX13">
            <v>0</v>
          </cell>
          <cell r="BY13">
            <v>0</v>
          </cell>
          <cell r="BZ13">
            <v>0</v>
          </cell>
          <cell r="CA13">
            <v>0</v>
          </cell>
          <cell r="CB13">
            <v>0</v>
          </cell>
          <cell r="CC13">
            <v>0</v>
          </cell>
          <cell r="CD13">
            <v>0</v>
          </cell>
          <cell r="CE13" t="str">
            <v>03</v>
          </cell>
          <cell r="CF13" t="str">
            <v>01</v>
          </cell>
          <cell r="CG13">
            <v>20</v>
          </cell>
          <cell r="CH13">
            <v>0</v>
          </cell>
          <cell r="CI13">
            <v>0</v>
          </cell>
          <cell r="CJ13">
            <v>0</v>
          </cell>
          <cell r="CK13">
            <v>0</v>
          </cell>
          <cell r="CL13">
            <v>0</v>
          </cell>
          <cell r="CM13">
            <v>0</v>
          </cell>
          <cell r="CN13">
            <v>0</v>
          </cell>
          <cell r="CO13">
            <v>0</v>
          </cell>
          <cell r="CP13">
            <v>0</v>
          </cell>
          <cell r="CQ13">
            <v>0</v>
          </cell>
          <cell r="CR13">
            <v>0</v>
          </cell>
          <cell r="CS13">
            <v>0</v>
          </cell>
          <cell r="CT13">
            <v>0</v>
          </cell>
          <cell r="CU13">
            <v>0</v>
          </cell>
          <cell r="CV13">
            <v>0</v>
          </cell>
          <cell r="CW13">
            <v>0</v>
          </cell>
          <cell r="CX13">
            <v>0</v>
          </cell>
          <cell r="CY13">
            <v>0</v>
          </cell>
          <cell r="CZ13">
            <v>0</v>
          </cell>
          <cell r="DA13">
            <v>0</v>
          </cell>
          <cell r="DB13">
            <v>0</v>
          </cell>
          <cell r="DC13">
            <v>0</v>
          </cell>
          <cell r="DD13">
            <v>0</v>
          </cell>
          <cell r="DE13">
            <v>0</v>
          </cell>
          <cell r="DF13">
            <v>0</v>
          </cell>
          <cell r="DG13">
            <v>0</v>
          </cell>
          <cell r="DH13">
            <v>0</v>
          </cell>
          <cell r="DI13">
            <v>0</v>
          </cell>
          <cell r="DJ13">
            <v>20</v>
          </cell>
          <cell r="DK13">
            <v>0</v>
          </cell>
          <cell r="DL13">
            <v>0</v>
          </cell>
          <cell r="DM13">
            <v>0</v>
          </cell>
          <cell r="DN13">
            <v>0</v>
          </cell>
          <cell r="DO13">
            <v>0</v>
          </cell>
          <cell r="DP13">
            <v>0</v>
          </cell>
          <cell r="DQ13">
            <v>0</v>
          </cell>
          <cell r="DR13">
            <v>0</v>
          </cell>
          <cell r="DS13">
            <v>0</v>
          </cell>
          <cell r="DT13">
            <v>0</v>
          </cell>
          <cell r="DU13">
            <v>20</v>
          </cell>
        </row>
        <row r="14">
          <cell r="B14" t="str">
            <v>128317</v>
          </cell>
          <cell r="C14" t="str">
            <v>山武郡市環境衛生組合</v>
          </cell>
          <cell r="D14" t="str">
            <v>01</v>
          </cell>
          <cell r="E14" t="str">
            <v>01</v>
          </cell>
          <cell r="F14">
            <v>0</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v>0</v>
          </cell>
          <cell r="X14">
            <v>0</v>
          </cell>
          <cell r="Y14">
            <v>0</v>
          </cell>
          <cell r="Z14">
            <v>0</v>
          </cell>
          <cell r="AA14">
            <v>0</v>
          </cell>
          <cell r="AB14">
            <v>0</v>
          </cell>
          <cell r="AC14">
            <v>0</v>
          </cell>
          <cell r="AD14">
            <v>0</v>
          </cell>
          <cell r="AE14">
            <v>0</v>
          </cell>
          <cell r="AF14">
            <v>0</v>
          </cell>
          <cell r="AG14">
            <v>0</v>
          </cell>
          <cell r="AH14">
            <v>0</v>
          </cell>
          <cell r="AI14">
            <v>0</v>
          </cell>
          <cell r="AJ14">
            <v>0</v>
          </cell>
          <cell r="AK14">
            <v>0</v>
          </cell>
          <cell r="AL14">
            <v>0</v>
          </cell>
          <cell r="AM14">
            <v>0</v>
          </cell>
          <cell r="AN14">
            <v>0</v>
          </cell>
          <cell r="AO14" t="str">
            <v>02</v>
          </cell>
          <cell r="AP14" t="str">
            <v>01</v>
          </cell>
          <cell r="AQ14">
            <v>14</v>
          </cell>
          <cell r="AR14">
            <v>0</v>
          </cell>
          <cell r="AS14">
            <v>0</v>
          </cell>
          <cell r="AT14">
            <v>0</v>
          </cell>
          <cell r="AU14">
            <v>0</v>
          </cell>
          <cell r="AV14">
            <v>14</v>
          </cell>
          <cell r="AW14">
            <v>0</v>
          </cell>
          <cell r="AX14">
            <v>14</v>
          </cell>
          <cell r="AY14">
            <v>0</v>
          </cell>
          <cell r="AZ14">
            <v>0</v>
          </cell>
          <cell r="BA14">
            <v>0</v>
          </cell>
          <cell r="BB14">
            <v>0</v>
          </cell>
          <cell r="BC14">
            <v>0</v>
          </cell>
          <cell r="BD14">
            <v>0</v>
          </cell>
          <cell r="BE14">
            <v>0</v>
          </cell>
          <cell r="BF14">
            <v>0</v>
          </cell>
          <cell r="BG14">
            <v>0</v>
          </cell>
          <cell r="BH14">
            <v>0</v>
          </cell>
          <cell r="BI14">
            <v>0</v>
          </cell>
          <cell r="BJ14">
            <v>0</v>
          </cell>
          <cell r="BK14">
            <v>0</v>
          </cell>
          <cell r="BL14">
            <v>0</v>
          </cell>
          <cell r="BM14">
            <v>0</v>
          </cell>
          <cell r="BN14">
            <v>0</v>
          </cell>
          <cell r="BO14">
            <v>0</v>
          </cell>
          <cell r="BP14">
            <v>0</v>
          </cell>
          <cell r="BQ14">
            <v>0</v>
          </cell>
          <cell r="BR14">
            <v>0</v>
          </cell>
          <cell r="BS14">
            <v>0</v>
          </cell>
          <cell r="BT14">
            <v>0</v>
          </cell>
          <cell r="BU14">
            <v>0</v>
          </cell>
          <cell r="BV14">
            <v>0</v>
          </cell>
          <cell r="BW14">
            <v>0</v>
          </cell>
          <cell r="BX14">
            <v>0</v>
          </cell>
          <cell r="BY14">
            <v>0</v>
          </cell>
          <cell r="BZ14">
            <v>0</v>
          </cell>
          <cell r="CA14">
            <v>0</v>
          </cell>
          <cell r="CB14">
            <v>0</v>
          </cell>
          <cell r="CC14">
            <v>0</v>
          </cell>
          <cell r="CD14">
            <v>0</v>
          </cell>
          <cell r="CE14" t="str">
            <v>03</v>
          </cell>
          <cell r="CF14" t="str">
            <v>01</v>
          </cell>
          <cell r="CG14">
            <v>14</v>
          </cell>
          <cell r="CH14">
            <v>0</v>
          </cell>
          <cell r="CI14">
            <v>0</v>
          </cell>
          <cell r="CJ14">
            <v>0</v>
          </cell>
          <cell r="CK14">
            <v>0</v>
          </cell>
          <cell r="CL14">
            <v>0</v>
          </cell>
          <cell r="CM14">
            <v>0</v>
          </cell>
          <cell r="CN14">
            <v>0</v>
          </cell>
          <cell r="CO14">
            <v>0</v>
          </cell>
          <cell r="CP14">
            <v>0</v>
          </cell>
          <cell r="CQ14">
            <v>0</v>
          </cell>
          <cell r="CR14">
            <v>0</v>
          </cell>
          <cell r="CS14">
            <v>0</v>
          </cell>
          <cell r="CT14">
            <v>0</v>
          </cell>
          <cell r="CU14">
            <v>0</v>
          </cell>
          <cell r="CV14">
            <v>0</v>
          </cell>
          <cell r="CW14">
            <v>0</v>
          </cell>
          <cell r="CX14">
            <v>0</v>
          </cell>
          <cell r="CY14">
            <v>0</v>
          </cell>
          <cell r="CZ14">
            <v>0</v>
          </cell>
          <cell r="DA14">
            <v>0</v>
          </cell>
          <cell r="DB14">
            <v>0</v>
          </cell>
          <cell r="DC14">
            <v>0</v>
          </cell>
          <cell r="DD14">
            <v>0</v>
          </cell>
          <cell r="DE14">
            <v>0</v>
          </cell>
          <cell r="DF14">
            <v>0</v>
          </cell>
          <cell r="DG14">
            <v>0</v>
          </cell>
          <cell r="DH14">
            <v>0</v>
          </cell>
          <cell r="DI14">
            <v>0</v>
          </cell>
          <cell r="DJ14">
            <v>14</v>
          </cell>
          <cell r="DK14">
            <v>0</v>
          </cell>
          <cell r="DL14">
            <v>0</v>
          </cell>
          <cell r="DM14">
            <v>0</v>
          </cell>
          <cell r="DN14">
            <v>0</v>
          </cell>
          <cell r="DO14">
            <v>0</v>
          </cell>
          <cell r="DP14">
            <v>0</v>
          </cell>
          <cell r="DQ14">
            <v>0</v>
          </cell>
          <cell r="DR14">
            <v>0</v>
          </cell>
          <cell r="DS14">
            <v>0</v>
          </cell>
          <cell r="DT14">
            <v>0</v>
          </cell>
          <cell r="DU14">
            <v>14</v>
          </cell>
        </row>
        <row r="15">
          <cell r="B15" t="str">
            <v>128333</v>
          </cell>
          <cell r="C15" t="str">
            <v>柏・白井・鎌ケ谷環境衛生組合</v>
          </cell>
          <cell r="D15" t="str">
            <v>01</v>
          </cell>
          <cell r="E15" t="str">
            <v>01</v>
          </cell>
          <cell r="F15">
            <v>0</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v>0</v>
          </cell>
          <cell r="X15">
            <v>0</v>
          </cell>
          <cell r="Y15">
            <v>0</v>
          </cell>
          <cell r="Z15">
            <v>0</v>
          </cell>
          <cell r="AA15">
            <v>0</v>
          </cell>
          <cell r="AB15">
            <v>0</v>
          </cell>
          <cell r="AC15">
            <v>0</v>
          </cell>
          <cell r="AD15">
            <v>0</v>
          </cell>
          <cell r="AE15">
            <v>0</v>
          </cell>
          <cell r="AF15">
            <v>0</v>
          </cell>
          <cell r="AG15">
            <v>0</v>
          </cell>
          <cell r="AH15">
            <v>0</v>
          </cell>
          <cell r="AI15">
            <v>0</v>
          </cell>
          <cell r="AJ15">
            <v>0</v>
          </cell>
          <cell r="AK15">
            <v>0</v>
          </cell>
          <cell r="AL15">
            <v>0</v>
          </cell>
          <cell r="AM15">
            <v>0</v>
          </cell>
          <cell r="AN15">
            <v>0</v>
          </cell>
          <cell r="AO15" t="str">
            <v>02</v>
          </cell>
          <cell r="AP15" t="str">
            <v>01</v>
          </cell>
          <cell r="AQ15">
            <v>13</v>
          </cell>
          <cell r="AR15">
            <v>0</v>
          </cell>
          <cell r="AS15">
            <v>7</v>
          </cell>
          <cell r="AT15">
            <v>0</v>
          </cell>
          <cell r="AU15">
            <v>2</v>
          </cell>
          <cell r="AV15">
            <v>22</v>
          </cell>
          <cell r="AW15">
            <v>0</v>
          </cell>
          <cell r="AX15">
            <v>22</v>
          </cell>
          <cell r="AY15">
            <v>0</v>
          </cell>
          <cell r="AZ15">
            <v>0</v>
          </cell>
          <cell r="BA15">
            <v>0</v>
          </cell>
          <cell r="BB15">
            <v>0</v>
          </cell>
          <cell r="BC15">
            <v>0</v>
          </cell>
          <cell r="BD15">
            <v>0</v>
          </cell>
          <cell r="BE15">
            <v>0</v>
          </cell>
          <cell r="BF15">
            <v>0</v>
          </cell>
          <cell r="BG15">
            <v>0</v>
          </cell>
          <cell r="BH15">
            <v>0</v>
          </cell>
          <cell r="BI15">
            <v>0</v>
          </cell>
          <cell r="BJ15">
            <v>0</v>
          </cell>
          <cell r="BK15">
            <v>0</v>
          </cell>
          <cell r="BL15">
            <v>0</v>
          </cell>
          <cell r="BM15">
            <v>0</v>
          </cell>
          <cell r="BN15">
            <v>0</v>
          </cell>
          <cell r="BO15">
            <v>0</v>
          </cell>
          <cell r="BP15">
            <v>0</v>
          </cell>
          <cell r="BQ15">
            <v>0</v>
          </cell>
          <cell r="BR15">
            <v>0</v>
          </cell>
          <cell r="BS15">
            <v>0</v>
          </cell>
          <cell r="BT15">
            <v>0</v>
          </cell>
          <cell r="BU15">
            <v>0</v>
          </cell>
          <cell r="BV15">
            <v>0</v>
          </cell>
          <cell r="BW15">
            <v>0</v>
          </cell>
          <cell r="BX15">
            <v>0</v>
          </cell>
          <cell r="BY15">
            <v>0</v>
          </cell>
          <cell r="BZ15">
            <v>0</v>
          </cell>
          <cell r="CA15">
            <v>0</v>
          </cell>
          <cell r="CB15">
            <v>0</v>
          </cell>
          <cell r="CC15">
            <v>0</v>
          </cell>
          <cell r="CD15">
            <v>0</v>
          </cell>
          <cell r="CE15" t="str">
            <v>03</v>
          </cell>
          <cell r="CF15" t="str">
            <v>01</v>
          </cell>
          <cell r="CG15">
            <v>22</v>
          </cell>
          <cell r="CH15">
            <v>0</v>
          </cell>
          <cell r="CI15">
            <v>0</v>
          </cell>
          <cell r="CJ15">
            <v>0</v>
          </cell>
          <cell r="CK15">
            <v>0</v>
          </cell>
          <cell r="CL15">
            <v>0</v>
          </cell>
          <cell r="CM15">
            <v>0</v>
          </cell>
          <cell r="CN15">
            <v>0</v>
          </cell>
          <cell r="CO15">
            <v>0</v>
          </cell>
          <cell r="CP15">
            <v>0</v>
          </cell>
          <cell r="CQ15">
            <v>0</v>
          </cell>
          <cell r="CR15">
            <v>0</v>
          </cell>
          <cell r="CS15">
            <v>0</v>
          </cell>
          <cell r="CT15">
            <v>0</v>
          </cell>
          <cell r="CU15">
            <v>0</v>
          </cell>
          <cell r="CV15">
            <v>0</v>
          </cell>
          <cell r="CW15">
            <v>0</v>
          </cell>
          <cell r="CX15">
            <v>0</v>
          </cell>
          <cell r="CY15">
            <v>0</v>
          </cell>
          <cell r="CZ15">
            <v>0</v>
          </cell>
          <cell r="DA15">
            <v>0</v>
          </cell>
          <cell r="DB15">
            <v>0</v>
          </cell>
          <cell r="DC15">
            <v>0</v>
          </cell>
          <cell r="DD15">
            <v>0</v>
          </cell>
          <cell r="DE15">
            <v>0</v>
          </cell>
          <cell r="DF15">
            <v>0</v>
          </cell>
          <cell r="DG15">
            <v>0</v>
          </cell>
          <cell r="DH15">
            <v>0</v>
          </cell>
          <cell r="DI15">
            <v>0</v>
          </cell>
          <cell r="DJ15">
            <v>22</v>
          </cell>
          <cell r="DK15">
            <v>0</v>
          </cell>
          <cell r="DL15">
            <v>0</v>
          </cell>
          <cell r="DM15">
            <v>0</v>
          </cell>
          <cell r="DN15">
            <v>0</v>
          </cell>
          <cell r="DO15">
            <v>0</v>
          </cell>
          <cell r="DP15">
            <v>0</v>
          </cell>
          <cell r="DQ15">
            <v>0</v>
          </cell>
          <cell r="DR15">
            <v>0</v>
          </cell>
          <cell r="DS15">
            <v>0</v>
          </cell>
          <cell r="DT15">
            <v>0</v>
          </cell>
          <cell r="DU15">
            <v>22</v>
          </cell>
        </row>
        <row r="16">
          <cell r="B16" t="str">
            <v>128341</v>
          </cell>
          <cell r="C16" t="str">
            <v>印旛衛生施設管理組合</v>
          </cell>
          <cell r="D16" t="str">
            <v>01</v>
          </cell>
          <cell r="E16" t="str">
            <v>01</v>
          </cell>
          <cell r="F16">
            <v>0</v>
          </cell>
          <cell r="G16">
            <v>0</v>
          </cell>
          <cell r="H16">
            <v>0</v>
          </cell>
          <cell r="I16">
            <v>0</v>
          </cell>
          <cell r="J16">
            <v>0</v>
          </cell>
          <cell r="K16">
            <v>0</v>
          </cell>
          <cell r="L16">
            <v>0</v>
          </cell>
          <cell r="M16">
            <v>0</v>
          </cell>
          <cell r="N16">
            <v>0</v>
          </cell>
          <cell r="O16">
            <v>0</v>
          </cell>
          <cell r="P16">
            <v>0</v>
          </cell>
          <cell r="Q16">
            <v>0</v>
          </cell>
          <cell r="R16">
            <v>0</v>
          </cell>
          <cell r="S16">
            <v>0</v>
          </cell>
          <cell r="T16">
            <v>0</v>
          </cell>
          <cell r="U16">
            <v>0</v>
          </cell>
          <cell r="V16">
            <v>0</v>
          </cell>
          <cell r="W16">
            <v>0</v>
          </cell>
          <cell r="X16">
            <v>0</v>
          </cell>
          <cell r="Y16">
            <v>0</v>
          </cell>
          <cell r="Z16">
            <v>0</v>
          </cell>
          <cell r="AA16">
            <v>0</v>
          </cell>
          <cell r="AB16">
            <v>0</v>
          </cell>
          <cell r="AC16">
            <v>0</v>
          </cell>
          <cell r="AD16">
            <v>0</v>
          </cell>
          <cell r="AE16">
            <v>0</v>
          </cell>
          <cell r="AF16">
            <v>0</v>
          </cell>
          <cell r="AG16">
            <v>0</v>
          </cell>
          <cell r="AH16">
            <v>0</v>
          </cell>
          <cell r="AI16">
            <v>0</v>
          </cell>
          <cell r="AJ16">
            <v>0</v>
          </cell>
          <cell r="AK16">
            <v>0</v>
          </cell>
          <cell r="AL16">
            <v>0</v>
          </cell>
          <cell r="AM16">
            <v>0</v>
          </cell>
          <cell r="AN16">
            <v>0</v>
          </cell>
          <cell r="AO16" t="str">
            <v>02</v>
          </cell>
          <cell r="AP16" t="str">
            <v>01</v>
          </cell>
          <cell r="AQ16">
            <v>0</v>
          </cell>
          <cell r="AR16">
            <v>0</v>
          </cell>
          <cell r="AS16">
            <v>0</v>
          </cell>
          <cell r="AT16">
            <v>0</v>
          </cell>
          <cell r="AU16">
            <v>8</v>
          </cell>
          <cell r="AV16">
            <v>8</v>
          </cell>
          <cell r="AW16">
            <v>0</v>
          </cell>
          <cell r="AX16">
            <v>8</v>
          </cell>
          <cell r="AY16">
            <v>0</v>
          </cell>
          <cell r="AZ16">
            <v>0</v>
          </cell>
          <cell r="BA16">
            <v>0</v>
          </cell>
          <cell r="BB16">
            <v>0</v>
          </cell>
          <cell r="BC16">
            <v>0</v>
          </cell>
          <cell r="BD16">
            <v>0</v>
          </cell>
          <cell r="BE16">
            <v>0</v>
          </cell>
          <cell r="BF16">
            <v>0</v>
          </cell>
          <cell r="BG16">
            <v>0</v>
          </cell>
          <cell r="BH16">
            <v>0</v>
          </cell>
          <cell r="BI16">
            <v>0</v>
          </cell>
          <cell r="BJ16">
            <v>0</v>
          </cell>
          <cell r="BK16">
            <v>0</v>
          </cell>
          <cell r="BL16">
            <v>0</v>
          </cell>
          <cell r="BM16">
            <v>0</v>
          </cell>
          <cell r="BN16">
            <v>0</v>
          </cell>
          <cell r="BO16">
            <v>0</v>
          </cell>
          <cell r="BP16">
            <v>0</v>
          </cell>
          <cell r="BQ16">
            <v>0</v>
          </cell>
          <cell r="BR16">
            <v>0</v>
          </cell>
          <cell r="BS16">
            <v>0</v>
          </cell>
          <cell r="BT16">
            <v>0</v>
          </cell>
          <cell r="BU16">
            <v>0</v>
          </cell>
          <cell r="BV16">
            <v>0</v>
          </cell>
          <cell r="BW16">
            <v>0</v>
          </cell>
          <cell r="BX16">
            <v>0</v>
          </cell>
          <cell r="BY16">
            <v>0</v>
          </cell>
          <cell r="BZ16">
            <v>0</v>
          </cell>
          <cell r="CA16">
            <v>0</v>
          </cell>
          <cell r="CB16">
            <v>0</v>
          </cell>
          <cell r="CC16">
            <v>0</v>
          </cell>
          <cell r="CD16">
            <v>0</v>
          </cell>
          <cell r="CE16" t="str">
            <v>03</v>
          </cell>
          <cell r="CF16" t="str">
            <v>01</v>
          </cell>
          <cell r="CG16">
            <v>8</v>
          </cell>
          <cell r="CH16">
            <v>0</v>
          </cell>
          <cell r="CI16">
            <v>0</v>
          </cell>
          <cell r="CJ16">
            <v>0</v>
          </cell>
          <cell r="CK16">
            <v>0</v>
          </cell>
          <cell r="CL16">
            <v>0</v>
          </cell>
          <cell r="CM16">
            <v>0</v>
          </cell>
          <cell r="CN16">
            <v>0</v>
          </cell>
          <cell r="CO16">
            <v>0</v>
          </cell>
          <cell r="CP16">
            <v>0</v>
          </cell>
          <cell r="CQ16">
            <v>0</v>
          </cell>
          <cell r="CR16">
            <v>0</v>
          </cell>
          <cell r="CS16">
            <v>0</v>
          </cell>
          <cell r="CT16">
            <v>0</v>
          </cell>
          <cell r="CU16">
            <v>0</v>
          </cell>
          <cell r="CV16">
            <v>0</v>
          </cell>
          <cell r="CW16">
            <v>0</v>
          </cell>
          <cell r="CX16">
            <v>0</v>
          </cell>
          <cell r="CY16">
            <v>0</v>
          </cell>
          <cell r="CZ16">
            <v>0</v>
          </cell>
          <cell r="DA16">
            <v>0</v>
          </cell>
          <cell r="DB16">
            <v>0</v>
          </cell>
          <cell r="DC16">
            <v>0</v>
          </cell>
          <cell r="DD16">
            <v>0</v>
          </cell>
          <cell r="DE16">
            <v>0</v>
          </cell>
          <cell r="DF16">
            <v>0</v>
          </cell>
          <cell r="DG16">
            <v>0</v>
          </cell>
          <cell r="DH16">
            <v>0</v>
          </cell>
          <cell r="DI16">
            <v>0</v>
          </cell>
          <cell r="DJ16">
            <v>8</v>
          </cell>
          <cell r="DK16">
            <v>0</v>
          </cell>
          <cell r="DL16">
            <v>0</v>
          </cell>
          <cell r="DM16">
            <v>0</v>
          </cell>
          <cell r="DN16">
            <v>0</v>
          </cell>
          <cell r="DO16">
            <v>0</v>
          </cell>
          <cell r="DP16">
            <v>0</v>
          </cell>
          <cell r="DQ16">
            <v>0</v>
          </cell>
          <cell r="DR16">
            <v>0</v>
          </cell>
          <cell r="DS16">
            <v>0</v>
          </cell>
          <cell r="DT16">
            <v>0</v>
          </cell>
          <cell r="DU16">
            <v>8</v>
          </cell>
        </row>
        <row r="17">
          <cell r="B17" t="str">
            <v>128350</v>
          </cell>
          <cell r="C17" t="str">
            <v>印西地区衛生組合</v>
          </cell>
          <cell r="D17" t="str">
            <v>01</v>
          </cell>
          <cell r="E17" t="str">
            <v>01</v>
          </cell>
          <cell r="F17">
            <v>0</v>
          </cell>
          <cell r="G17">
            <v>0</v>
          </cell>
          <cell r="H17">
            <v>0</v>
          </cell>
          <cell r="I17">
            <v>0</v>
          </cell>
          <cell r="J17">
            <v>0</v>
          </cell>
          <cell r="K17">
            <v>0</v>
          </cell>
          <cell r="L17">
            <v>0</v>
          </cell>
          <cell r="M17">
            <v>0</v>
          </cell>
          <cell r="N17">
            <v>0</v>
          </cell>
          <cell r="O17">
            <v>0</v>
          </cell>
          <cell r="P17">
            <v>0</v>
          </cell>
          <cell r="Q17">
            <v>0</v>
          </cell>
          <cell r="R17">
            <v>0</v>
          </cell>
          <cell r="S17">
            <v>0</v>
          </cell>
          <cell r="T17">
            <v>0</v>
          </cell>
          <cell r="U17">
            <v>0</v>
          </cell>
          <cell r="V17">
            <v>0</v>
          </cell>
          <cell r="W17">
            <v>0</v>
          </cell>
          <cell r="X17">
            <v>0</v>
          </cell>
          <cell r="Y17">
            <v>0</v>
          </cell>
          <cell r="Z17">
            <v>0</v>
          </cell>
          <cell r="AA17">
            <v>0</v>
          </cell>
          <cell r="AB17">
            <v>0</v>
          </cell>
          <cell r="AC17">
            <v>0</v>
          </cell>
          <cell r="AD17">
            <v>0</v>
          </cell>
          <cell r="AE17">
            <v>0</v>
          </cell>
          <cell r="AF17">
            <v>0</v>
          </cell>
          <cell r="AG17">
            <v>0</v>
          </cell>
          <cell r="AH17">
            <v>0</v>
          </cell>
          <cell r="AI17">
            <v>0</v>
          </cell>
          <cell r="AJ17">
            <v>0</v>
          </cell>
          <cell r="AK17">
            <v>0</v>
          </cell>
          <cell r="AL17">
            <v>0</v>
          </cell>
          <cell r="AM17">
            <v>0</v>
          </cell>
          <cell r="AN17">
            <v>0</v>
          </cell>
          <cell r="AO17" t="str">
            <v>02</v>
          </cell>
          <cell r="AP17" t="str">
            <v>01</v>
          </cell>
          <cell r="AQ17">
            <v>5</v>
          </cell>
          <cell r="AR17">
            <v>0</v>
          </cell>
          <cell r="AS17">
            <v>0</v>
          </cell>
          <cell r="AT17">
            <v>0</v>
          </cell>
          <cell r="AU17">
            <v>1</v>
          </cell>
          <cell r="AV17">
            <v>6</v>
          </cell>
          <cell r="AW17">
            <v>0</v>
          </cell>
          <cell r="AX17">
            <v>6</v>
          </cell>
          <cell r="AY17">
            <v>0</v>
          </cell>
          <cell r="AZ17">
            <v>0</v>
          </cell>
          <cell r="BA17">
            <v>0</v>
          </cell>
          <cell r="BB17">
            <v>0</v>
          </cell>
          <cell r="BC17">
            <v>0</v>
          </cell>
          <cell r="BD17">
            <v>0</v>
          </cell>
          <cell r="BE17">
            <v>0</v>
          </cell>
          <cell r="BF17">
            <v>0</v>
          </cell>
          <cell r="BG17">
            <v>0</v>
          </cell>
          <cell r="BH17">
            <v>0</v>
          </cell>
          <cell r="BI17">
            <v>0</v>
          </cell>
          <cell r="BJ17">
            <v>0</v>
          </cell>
          <cell r="BK17">
            <v>0</v>
          </cell>
          <cell r="BL17">
            <v>0</v>
          </cell>
          <cell r="BM17">
            <v>0</v>
          </cell>
          <cell r="BN17">
            <v>0</v>
          </cell>
          <cell r="BO17">
            <v>0</v>
          </cell>
          <cell r="BP17">
            <v>0</v>
          </cell>
          <cell r="BQ17">
            <v>0</v>
          </cell>
          <cell r="BR17">
            <v>0</v>
          </cell>
          <cell r="BS17">
            <v>0</v>
          </cell>
          <cell r="BT17">
            <v>0</v>
          </cell>
          <cell r="BU17">
            <v>0</v>
          </cell>
          <cell r="BV17">
            <v>0</v>
          </cell>
          <cell r="BW17">
            <v>0</v>
          </cell>
          <cell r="BX17">
            <v>0</v>
          </cell>
          <cell r="BY17">
            <v>0</v>
          </cell>
          <cell r="BZ17">
            <v>0</v>
          </cell>
          <cell r="CA17">
            <v>0</v>
          </cell>
          <cell r="CB17">
            <v>0</v>
          </cell>
          <cell r="CC17">
            <v>0</v>
          </cell>
          <cell r="CD17">
            <v>0</v>
          </cell>
          <cell r="CE17" t="str">
            <v>03</v>
          </cell>
          <cell r="CF17" t="str">
            <v>01</v>
          </cell>
          <cell r="CG17">
            <v>6</v>
          </cell>
          <cell r="CH17">
            <v>0</v>
          </cell>
          <cell r="CI17">
            <v>0</v>
          </cell>
          <cell r="CJ17">
            <v>0</v>
          </cell>
          <cell r="CK17">
            <v>0</v>
          </cell>
          <cell r="CL17">
            <v>0</v>
          </cell>
          <cell r="CM17">
            <v>0</v>
          </cell>
          <cell r="CN17">
            <v>0</v>
          </cell>
          <cell r="CO17">
            <v>0</v>
          </cell>
          <cell r="CP17">
            <v>0</v>
          </cell>
          <cell r="CQ17">
            <v>0</v>
          </cell>
          <cell r="CR17">
            <v>0</v>
          </cell>
          <cell r="CS17">
            <v>0</v>
          </cell>
          <cell r="CT17">
            <v>0</v>
          </cell>
          <cell r="CU17">
            <v>0</v>
          </cell>
          <cell r="CV17">
            <v>0</v>
          </cell>
          <cell r="CW17">
            <v>0</v>
          </cell>
          <cell r="CX17">
            <v>0</v>
          </cell>
          <cell r="CY17">
            <v>0</v>
          </cell>
          <cell r="CZ17">
            <v>0</v>
          </cell>
          <cell r="DA17">
            <v>0</v>
          </cell>
          <cell r="DB17">
            <v>0</v>
          </cell>
          <cell r="DC17">
            <v>0</v>
          </cell>
          <cell r="DD17">
            <v>0</v>
          </cell>
          <cell r="DE17">
            <v>0</v>
          </cell>
          <cell r="DF17">
            <v>0</v>
          </cell>
          <cell r="DG17">
            <v>0</v>
          </cell>
          <cell r="DH17">
            <v>0</v>
          </cell>
          <cell r="DI17">
            <v>0</v>
          </cell>
          <cell r="DJ17">
            <v>6</v>
          </cell>
          <cell r="DK17">
            <v>0</v>
          </cell>
          <cell r="DL17">
            <v>0</v>
          </cell>
          <cell r="DM17">
            <v>0</v>
          </cell>
          <cell r="DN17">
            <v>0</v>
          </cell>
          <cell r="DO17">
            <v>0</v>
          </cell>
          <cell r="DP17">
            <v>0</v>
          </cell>
          <cell r="DQ17">
            <v>0</v>
          </cell>
          <cell r="DR17">
            <v>0</v>
          </cell>
          <cell r="DS17">
            <v>0</v>
          </cell>
          <cell r="DT17">
            <v>0</v>
          </cell>
          <cell r="DU17">
            <v>6</v>
          </cell>
        </row>
        <row r="18">
          <cell r="B18" t="str">
            <v>128384</v>
          </cell>
          <cell r="C18" t="str">
            <v>東総衛生組合</v>
          </cell>
          <cell r="D18" t="str">
            <v>01</v>
          </cell>
          <cell r="E18" t="str">
            <v>01</v>
          </cell>
          <cell r="F18">
            <v>0</v>
          </cell>
          <cell r="G18">
            <v>0</v>
          </cell>
          <cell r="H18">
            <v>0</v>
          </cell>
          <cell r="I18">
            <v>0</v>
          </cell>
          <cell r="J18">
            <v>0</v>
          </cell>
          <cell r="K18">
            <v>0</v>
          </cell>
          <cell r="L18">
            <v>0</v>
          </cell>
          <cell r="M18">
            <v>0</v>
          </cell>
          <cell r="N18">
            <v>0</v>
          </cell>
          <cell r="O18">
            <v>0</v>
          </cell>
          <cell r="P18">
            <v>0</v>
          </cell>
          <cell r="Q18">
            <v>0</v>
          </cell>
          <cell r="R18">
            <v>0</v>
          </cell>
          <cell r="S18">
            <v>0</v>
          </cell>
          <cell r="T18">
            <v>0</v>
          </cell>
          <cell r="U18">
            <v>0</v>
          </cell>
          <cell r="V18">
            <v>0</v>
          </cell>
          <cell r="W18">
            <v>0</v>
          </cell>
          <cell r="X18">
            <v>0</v>
          </cell>
          <cell r="Y18">
            <v>0</v>
          </cell>
          <cell r="Z18">
            <v>0</v>
          </cell>
          <cell r="AA18">
            <v>0</v>
          </cell>
          <cell r="AB18">
            <v>0</v>
          </cell>
          <cell r="AC18">
            <v>0</v>
          </cell>
          <cell r="AD18">
            <v>0</v>
          </cell>
          <cell r="AE18">
            <v>0</v>
          </cell>
          <cell r="AF18">
            <v>0</v>
          </cell>
          <cell r="AG18">
            <v>0</v>
          </cell>
          <cell r="AH18">
            <v>0</v>
          </cell>
          <cell r="AI18">
            <v>0</v>
          </cell>
          <cell r="AJ18">
            <v>0</v>
          </cell>
          <cell r="AK18">
            <v>0</v>
          </cell>
          <cell r="AL18">
            <v>0</v>
          </cell>
          <cell r="AM18">
            <v>0</v>
          </cell>
          <cell r="AN18">
            <v>0</v>
          </cell>
          <cell r="AO18" t="str">
            <v>02</v>
          </cell>
          <cell r="AP18" t="str">
            <v>01</v>
          </cell>
          <cell r="AQ18">
            <v>7</v>
          </cell>
          <cell r="AR18">
            <v>0</v>
          </cell>
          <cell r="AS18">
            <v>0</v>
          </cell>
          <cell r="AT18">
            <v>0</v>
          </cell>
          <cell r="AU18">
            <v>1</v>
          </cell>
          <cell r="AV18">
            <v>8</v>
          </cell>
          <cell r="AW18">
            <v>0</v>
          </cell>
          <cell r="AX18">
            <v>8</v>
          </cell>
          <cell r="AY18">
            <v>0</v>
          </cell>
          <cell r="AZ18">
            <v>0</v>
          </cell>
          <cell r="BA18">
            <v>0</v>
          </cell>
          <cell r="BB18">
            <v>0</v>
          </cell>
          <cell r="BC18">
            <v>0</v>
          </cell>
          <cell r="BD18">
            <v>0</v>
          </cell>
          <cell r="BE18">
            <v>0</v>
          </cell>
          <cell r="BF18">
            <v>0</v>
          </cell>
          <cell r="BG18">
            <v>0</v>
          </cell>
          <cell r="BH18">
            <v>0</v>
          </cell>
          <cell r="BI18">
            <v>0</v>
          </cell>
          <cell r="BJ18">
            <v>0</v>
          </cell>
          <cell r="BK18">
            <v>0</v>
          </cell>
          <cell r="BL18">
            <v>0</v>
          </cell>
          <cell r="BM18">
            <v>0</v>
          </cell>
          <cell r="BN18">
            <v>0</v>
          </cell>
          <cell r="BO18">
            <v>0</v>
          </cell>
          <cell r="BP18">
            <v>0</v>
          </cell>
          <cell r="BQ18">
            <v>0</v>
          </cell>
          <cell r="BR18">
            <v>0</v>
          </cell>
          <cell r="BS18">
            <v>0</v>
          </cell>
          <cell r="BT18">
            <v>0</v>
          </cell>
          <cell r="BU18">
            <v>0</v>
          </cell>
          <cell r="BV18">
            <v>0</v>
          </cell>
          <cell r="BW18">
            <v>0</v>
          </cell>
          <cell r="BX18">
            <v>0</v>
          </cell>
          <cell r="BY18">
            <v>0</v>
          </cell>
          <cell r="BZ18">
            <v>0</v>
          </cell>
          <cell r="CA18">
            <v>0</v>
          </cell>
          <cell r="CB18">
            <v>0</v>
          </cell>
          <cell r="CC18">
            <v>0</v>
          </cell>
          <cell r="CD18">
            <v>0</v>
          </cell>
          <cell r="CE18" t="str">
            <v>03</v>
          </cell>
          <cell r="CF18" t="str">
            <v>01</v>
          </cell>
          <cell r="CG18">
            <v>8</v>
          </cell>
          <cell r="CH18">
            <v>0</v>
          </cell>
          <cell r="CI18">
            <v>0</v>
          </cell>
          <cell r="CJ18">
            <v>0</v>
          </cell>
          <cell r="CK18">
            <v>0</v>
          </cell>
          <cell r="CL18">
            <v>0</v>
          </cell>
          <cell r="CM18">
            <v>0</v>
          </cell>
          <cell r="CN18">
            <v>0</v>
          </cell>
          <cell r="CO18">
            <v>0</v>
          </cell>
          <cell r="CP18">
            <v>0</v>
          </cell>
          <cell r="CQ18">
            <v>0</v>
          </cell>
          <cell r="CR18">
            <v>0</v>
          </cell>
          <cell r="CS18">
            <v>0</v>
          </cell>
          <cell r="CT18">
            <v>0</v>
          </cell>
          <cell r="CU18">
            <v>0</v>
          </cell>
          <cell r="CV18">
            <v>0</v>
          </cell>
          <cell r="CW18">
            <v>0</v>
          </cell>
          <cell r="CX18">
            <v>0</v>
          </cell>
          <cell r="CY18">
            <v>0</v>
          </cell>
          <cell r="CZ18">
            <v>0</v>
          </cell>
          <cell r="DA18">
            <v>0</v>
          </cell>
          <cell r="DB18">
            <v>0</v>
          </cell>
          <cell r="DC18">
            <v>0</v>
          </cell>
          <cell r="DD18">
            <v>0</v>
          </cell>
          <cell r="DE18">
            <v>0</v>
          </cell>
          <cell r="DF18">
            <v>0</v>
          </cell>
          <cell r="DG18">
            <v>0</v>
          </cell>
          <cell r="DH18">
            <v>0</v>
          </cell>
          <cell r="DI18">
            <v>0</v>
          </cell>
          <cell r="DJ18">
            <v>8</v>
          </cell>
          <cell r="DK18">
            <v>0</v>
          </cell>
          <cell r="DL18">
            <v>0</v>
          </cell>
          <cell r="DM18">
            <v>0</v>
          </cell>
          <cell r="DN18">
            <v>0</v>
          </cell>
          <cell r="DO18">
            <v>0</v>
          </cell>
          <cell r="DP18">
            <v>0</v>
          </cell>
          <cell r="DQ18">
            <v>0</v>
          </cell>
          <cell r="DR18">
            <v>0</v>
          </cell>
          <cell r="DS18">
            <v>0</v>
          </cell>
          <cell r="DT18">
            <v>0</v>
          </cell>
          <cell r="DU18">
            <v>8</v>
          </cell>
        </row>
        <row r="19">
          <cell r="B19" t="str">
            <v>128414</v>
          </cell>
          <cell r="C19" t="str">
            <v>夷隅環境衛生組合</v>
          </cell>
          <cell r="D19" t="str">
            <v>01</v>
          </cell>
          <cell r="E19" t="str">
            <v>01</v>
          </cell>
          <cell r="F19">
            <v>0</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v>0</v>
          </cell>
          <cell r="X19">
            <v>0</v>
          </cell>
          <cell r="Y19">
            <v>0</v>
          </cell>
          <cell r="Z19">
            <v>0</v>
          </cell>
          <cell r="AA19">
            <v>0</v>
          </cell>
          <cell r="AB19">
            <v>0</v>
          </cell>
          <cell r="AC19">
            <v>0</v>
          </cell>
          <cell r="AD19">
            <v>0</v>
          </cell>
          <cell r="AE19">
            <v>0</v>
          </cell>
          <cell r="AF19">
            <v>0</v>
          </cell>
          <cell r="AG19">
            <v>0</v>
          </cell>
          <cell r="AH19">
            <v>0</v>
          </cell>
          <cell r="AI19">
            <v>0</v>
          </cell>
          <cell r="AJ19">
            <v>0</v>
          </cell>
          <cell r="AK19">
            <v>0</v>
          </cell>
          <cell r="AL19">
            <v>0</v>
          </cell>
          <cell r="AM19">
            <v>0</v>
          </cell>
          <cell r="AN19">
            <v>0</v>
          </cell>
          <cell r="AO19" t="str">
            <v>02</v>
          </cell>
          <cell r="AP19" t="str">
            <v>01</v>
          </cell>
          <cell r="AQ19">
            <v>11</v>
          </cell>
          <cell r="AR19">
            <v>0</v>
          </cell>
          <cell r="AS19">
            <v>0</v>
          </cell>
          <cell r="AT19">
            <v>3</v>
          </cell>
          <cell r="AU19">
            <v>5</v>
          </cell>
          <cell r="AV19">
            <v>19</v>
          </cell>
          <cell r="AW19">
            <v>0</v>
          </cell>
          <cell r="AX19">
            <v>19</v>
          </cell>
          <cell r="AY19">
            <v>0</v>
          </cell>
          <cell r="AZ19">
            <v>0</v>
          </cell>
          <cell r="BA19">
            <v>0</v>
          </cell>
          <cell r="BB19">
            <v>0</v>
          </cell>
          <cell r="BC19">
            <v>0</v>
          </cell>
          <cell r="BD19">
            <v>0</v>
          </cell>
          <cell r="BE19">
            <v>0</v>
          </cell>
          <cell r="BF19">
            <v>0</v>
          </cell>
          <cell r="BG19">
            <v>0</v>
          </cell>
          <cell r="BH19">
            <v>0</v>
          </cell>
          <cell r="BI19">
            <v>0</v>
          </cell>
          <cell r="BJ19">
            <v>0</v>
          </cell>
          <cell r="BK19">
            <v>0</v>
          </cell>
          <cell r="BL19">
            <v>0</v>
          </cell>
          <cell r="BM19">
            <v>0</v>
          </cell>
          <cell r="BN19">
            <v>0</v>
          </cell>
          <cell r="BO19">
            <v>0</v>
          </cell>
          <cell r="BP19">
            <v>0</v>
          </cell>
          <cell r="BQ19">
            <v>0</v>
          </cell>
          <cell r="BR19">
            <v>0</v>
          </cell>
          <cell r="BS19">
            <v>0</v>
          </cell>
          <cell r="BT19">
            <v>0</v>
          </cell>
          <cell r="BU19">
            <v>0</v>
          </cell>
          <cell r="BV19">
            <v>0</v>
          </cell>
          <cell r="BW19">
            <v>0</v>
          </cell>
          <cell r="BX19">
            <v>0</v>
          </cell>
          <cell r="BY19">
            <v>0</v>
          </cell>
          <cell r="BZ19">
            <v>0</v>
          </cell>
          <cell r="CA19">
            <v>0</v>
          </cell>
          <cell r="CB19">
            <v>0</v>
          </cell>
          <cell r="CC19">
            <v>0</v>
          </cell>
          <cell r="CD19">
            <v>0</v>
          </cell>
          <cell r="CE19" t="str">
            <v>03</v>
          </cell>
          <cell r="CF19" t="str">
            <v>01</v>
          </cell>
          <cell r="CG19">
            <v>19</v>
          </cell>
          <cell r="CH19">
            <v>0</v>
          </cell>
          <cell r="CI19">
            <v>0</v>
          </cell>
          <cell r="CJ19">
            <v>0</v>
          </cell>
          <cell r="CK19">
            <v>0</v>
          </cell>
          <cell r="CL19">
            <v>0</v>
          </cell>
          <cell r="CM19">
            <v>0</v>
          </cell>
          <cell r="CN19">
            <v>0</v>
          </cell>
          <cell r="CO19">
            <v>0</v>
          </cell>
          <cell r="CP19">
            <v>0</v>
          </cell>
          <cell r="CQ19">
            <v>0</v>
          </cell>
          <cell r="CR19">
            <v>0</v>
          </cell>
          <cell r="CS19">
            <v>0</v>
          </cell>
          <cell r="CT19">
            <v>0</v>
          </cell>
          <cell r="CU19">
            <v>0</v>
          </cell>
          <cell r="CV19">
            <v>0</v>
          </cell>
          <cell r="CW19">
            <v>0</v>
          </cell>
          <cell r="CX19">
            <v>0</v>
          </cell>
          <cell r="CY19">
            <v>0</v>
          </cell>
          <cell r="CZ19">
            <v>0</v>
          </cell>
          <cell r="DA19">
            <v>0</v>
          </cell>
          <cell r="DB19">
            <v>0</v>
          </cell>
          <cell r="DC19">
            <v>0</v>
          </cell>
          <cell r="DD19">
            <v>0</v>
          </cell>
          <cell r="DE19">
            <v>0</v>
          </cell>
          <cell r="DF19">
            <v>0</v>
          </cell>
          <cell r="DG19">
            <v>0</v>
          </cell>
          <cell r="DH19">
            <v>0</v>
          </cell>
          <cell r="DI19">
            <v>0</v>
          </cell>
          <cell r="DJ19">
            <v>19</v>
          </cell>
          <cell r="DK19">
            <v>0</v>
          </cell>
          <cell r="DL19">
            <v>0</v>
          </cell>
          <cell r="DM19">
            <v>0</v>
          </cell>
          <cell r="DN19">
            <v>0</v>
          </cell>
          <cell r="DO19">
            <v>0</v>
          </cell>
          <cell r="DP19">
            <v>0</v>
          </cell>
          <cell r="DQ19">
            <v>0</v>
          </cell>
          <cell r="DR19">
            <v>0</v>
          </cell>
          <cell r="DS19">
            <v>0</v>
          </cell>
          <cell r="DT19">
            <v>0</v>
          </cell>
          <cell r="DU19">
            <v>19</v>
          </cell>
        </row>
        <row r="20">
          <cell r="B20" t="str">
            <v>128449</v>
          </cell>
          <cell r="C20" t="str">
            <v>佐倉市、四街道市、酒々井町葬祭組合</v>
          </cell>
          <cell r="D20" t="str">
            <v>01</v>
          </cell>
          <cell r="E20" t="str">
            <v>01</v>
          </cell>
          <cell r="F20">
            <v>0</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v>0</v>
          </cell>
          <cell r="X20">
            <v>0</v>
          </cell>
          <cell r="Y20">
            <v>0</v>
          </cell>
          <cell r="Z20">
            <v>0</v>
          </cell>
          <cell r="AA20">
            <v>0</v>
          </cell>
          <cell r="AB20">
            <v>0</v>
          </cell>
          <cell r="AC20">
            <v>0</v>
          </cell>
          <cell r="AD20">
            <v>0</v>
          </cell>
          <cell r="AE20">
            <v>0</v>
          </cell>
          <cell r="AF20">
            <v>0</v>
          </cell>
          <cell r="AG20">
            <v>0</v>
          </cell>
          <cell r="AH20">
            <v>0</v>
          </cell>
          <cell r="AI20">
            <v>0</v>
          </cell>
          <cell r="AJ20">
            <v>0</v>
          </cell>
          <cell r="AK20">
            <v>0</v>
          </cell>
          <cell r="AL20">
            <v>13</v>
          </cell>
          <cell r="AM20">
            <v>13</v>
          </cell>
          <cell r="AN20">
            <v>0</v>
          </cell>
          <cell r="AO20" t="str">
            <v>02</v>
          </cell>
          <cell r="AP20" t="str">
            <v>01</v>
          </cell>
          <cell r="AQ20">
            <v>0</v>
          </cell>
          <cell r="AR20">
            <v>0</v>
          </cell>
          <cell r="AS20">
            <v>0</v>
          </cell>
          <cell r="AT20">
            <v>0</v>
          </cell>
          <cell r="AU20">
            <v>0</v>
          </cell>
          <cell r="AV20">
            <v>0</v>
          </cell>
          <cell r="AW20">
            <v>0</v>
          </cell>
          <cell r="AX20">
            <v>13</v>
          </cell>
          <cell r="AY20">
            <v>0</v>
          </cell>
          <cell r="AZ20">
            <v>0</v>
          </cell>
          <cell r="BA20">
            <v>0</v>
          </cell>
          <cell r="BB20">
            <v>0</v>
          </cell>
          <cell r="BC20">
            <v>0</v>
          </cell>
          <cell r="BD20">
            <v>0</v>
          </cell>
          <cell r="BE20">
            <v>0</v>
          </cell>
          <cell r="BF20">
            <v>0</v>
          </cell>
          <cell r="BG20">
            <v>0</v>
          </cell>
          <cell r="BH20">
            <v>0</v>
          </cell>
          <cell r="BI20">
            <v>0</v>
          </cell>
          <cell r="BJ20">
            <v>0</v>
          </cell>
          <cell r="BK20">
            <v>0</v>
          </cell>
          <cell r="BL20">
            <v>0</v>
          </cell>
          <cell r="BM20">
            <v>0</v>
          </cell>
          <cell r="BN20">
            <v>0</v>
          </cell>
          <cell r="BO20">
            <v>0</v>
          </cell>
          <cell r="BP20">
            <v>0</v>
          </cell>
          <cell r="BQ20">
            <v>0</v>
          </cell>
          <cell r="BR20">
            <v>0</v>
          </cell>
          <cell r="BS20">
            <v>0</v>
          </cell>
          <cell r="BT20">
            <v>0</v>
          </cell>
          <cell r="BU20">
            <v>0</v>
          </cell>
          <cell r="BV20">
            <v>0</v>
          </cell>
          <cell r="BW20">
            <v>0</v>
          </cell>
          <cell r="BX20">
            <v>0</v>
          </cell>
          <cell r="BY20">
            <v>0</v>
          </cell>
          <cell r="BZ20">
            <v>0</v>
          </cell>
          <cell r="CA20">
            <v>0</v>
          </cell>
          <cell r="CB20">
            <v>0</v>
          </cell>
          <cell r="CC20">
            <v>0</v>
          </cell>
          <cell r="CD20">
            <v>0</v>
          </cell>
          <cell r="CE20" t="str">
            <v>03</v>
          </cell>
          <cell r="CF20" t="str">
            <v>01</v>
          </cell>
          <cell r="CG20">
            <v>13</v>
          </cell>
          <cell r="CH20">
            <v>0</v>
          </cell>
          <cell r="CI20">
            <v>0</v>
          </cell>
          <cell r="CJ20">
            <v>0</v>
          </cell>
          <cell r="CK20">
            <v>0</v>
          </cell>
          <cell r="CL20">
            <v>0</v>
          </cell>
          <cell r="CM20">
            <v>0</v>
          </cell>
          <cell r="CN20">
            <v>0</v>
          </cell>
          <cell r="CO20">
            <v>0</v>
          </cell>
          <cell r="CP20">
            <v>0</v>
          </cell>
          <cell r="CQ20">
            <v>0</v>
          </cell>
          <cell r="CR20">
            <v>0</v>
          </cell>
          <cell r="CS20">
            <v>0</v>
          </cell>
          <cell r="CT20">
            <v>0</v>
          </cell>
          <cell r="CU20">
            <v>0</v>
          </cell>
          <cell r="CV20">
            <v>0</v>
          </cell>
          <cell r="CW20">
            <v>0</v>
          </cell>
          <cell r="CX20">
            <v>0</v>
          </cell>
          <cell r="CY20">
            <v>0</v>
          </cell>
          <cell r="CZ20">
            <v>0</v>
          </cell>
          <cell r="DA20">
            <v>0</v>
          </cell>
          <cell r="DB20">
            <v>0</v>
          </cell>
          <cell r="DC20">
            <v>0</v>
          </cell>
          <cell r="DD20">
            <v>0</v>
          </cell>
          <cell r="DE20">
            <v>0</v>
          </cell>
          <cell r="DF20">
            <v>0</v>
          </cell>
          <cell r="DG20">
            <v>0</v>
          </cell>
          <cell r="DH20">
            <v>0</v>
          </cell>
          <cell r="DI20">
            <v>0</v>
          </cell>
          <cell r="DJ20">
            <v>13</v>
          </cell>
          <cell r="DK20">
            <v>0</v>
          </cell>
          <cell r="DL20">
            <v>0</v>
          </cell>
          <cell r="DM20">
            <v>0</v>
          </cell>
          <cell r="DN20">
            <v>0</v>
          </cell>
          <cell r="DO20">
            <v>0</v>
          </cell>
          <cell r="DP20">
            <v>0</v>
          </cell>
          <cell r="DQ20">
            <v>0</v>
          </cell>
          <cell r="DR20">
            <v>0</v>
          </cell>
          <cell r="DS20">
            <v>0</v>
          </cell>
          <cell r="DT20">
            <v>0</v>
          </cell>
          <cell r="DU20">
            <v>13</v>
          </cell>
        </row>
        <row r="21">
          <cell r="B21" t="str">
            <v>128465</v>
          </cell>
          <cell r="C21" t="str">
            <v>一宮聖苑組合</v>
          </cell>
          <cell r="D21" t="str">
            <v>01</v>
          </cell>
          <cell r="E21" t="str">
            <v>01</v>
          </cell>
          <cell r="F21">
            <v>0</v>
          </cell>
          <cell r="G21">
            <v>0</v>
          </cell>
          <cell r="H21">
            <v>0</v>
          </cell>
          <cell r="I21">
            <v>0</v>
          </cell>
          <cell r="J21">
            <v>0</v>
          </cell>
          <cell r="K21">
            <v>0</v>
          </cell>
          <cell r="L21">
            <v>0</v>
          </cell>
          <cell r="M21">
            <v>0</v>
          </cell>
          <cell r="N21">
            <v>0</v>
          </cell>
          <cell r="O21">
            <v>0</v>
          </cell>
          <cell r="P21">
            <v>0</v>
          </cell>
          <cell r="Q21">
            <v>0</v>
          </cell>
          <cell r="R21">
            <v>0</v>
          </cell>
          <cell r="S21">
            <v>0</v>
          </cell>
          <cell r="T21">
            <v>0</v>
          </cell>
          <cell r="U21">
            <v>0</v>
          </cell>
          <cell r="V21">
            <v>0</v>
          </cell>
          <cell r="W21">
            <v>0</v>
          </cell>
          <cell r="X21">
            <v>0</v>
          </cell>
          <cell r="Y21">
            <v>0</v>
          </cell>
          <cell r="Z21">
            <v>0</v>
          </cell>
          <cell r="AA21">
            <v>0</v>
          </cell>
          <cell r="AB21">
            <v>0</v>
          </cell>
          <cell r="AC21">
            <v>0</v>
          </cell>
          <cell r="AD21">
            <v>0</v>
          </cell>
          <cell r="AE21">
            <v>0</v>
          </cell>
          <cell r="AF21">
            <v>0</v>
          </cell>
          <cell r="AG21">
            <v>0</v>
          </cell>
          <cell r="AH21">
            <v>0</v>
          </cell>
          <cell r="AI21">
            <v>0</v>
          </cell>
          <cell r="AJ21">
            <v>0</v>
          </cell>
          <cell r="AK21">
            <v>0</v>
          </cell>
          <cell r="AL21">
            <v>2</v>
          </cell>
          <cell r="AM21">
            <v>2</v>
          </cell>
          <cell r="AN21">
            <v>0</v>
          </cell>
          <cell r="AO21" t="str">
            <v>02</v>
          </cell>
          <cell r="AP21" t="str">
            <v>01</v>
          </cell>
          <cell r="AQ21">
            <v>0</v>
          </cell>
          <cell r="AR21">
            <v>0</v>
          </cell>
          <cell r="AS21">
            <v>0</v>
          </cell>
          <cell r="AT21">
            <v>0</v>
          </cell>
          <cell r="AU21">
            <v>0</v>
          </cell>
          <cell r="AV21">
            <v>0</v>
          </cell>
          <cell r="AW21">
            <v>0</v>
          </cell>
          <cell r="AX21">
            <v>2</v>
          </cell>
          <cell r="AY21">
            <v>0</v>
          </cell>
          <cell r="AZ21">
            <v>0</v>
          </cell>
          <cell r="BA21">
            <v>0</v>
          </cell>
          <cell r="BB21">
            <v>0</v>
          </cell>
          <cell r="BC21">
            <v>0</v>
          </cell>
          <cell r="BD21">
            <v>0</v>
          </cell>
          <cell r="BE21">
            <v>0</v>
          </cell>
          <cell r="BF21">
            <v>0</v>
          </cell>
          <cell r="BG21">
            <v>0</v>
          </cell>
          <cell r="BH21">
            <v>0</v>
          </cell>
          <cell r="BI21">
            <v>0</v>
          </cell>
          <cell r="BJ21">
            <v>0</v>
          </cell>
          <cell r="BK21">
            <v>0</v>
          </cell>
          <cell r="BL21">
            <v>0</v>
          </cell>
          <cell r="BM21">
            <v>0</v>
          </cell>
          <cell r="BN21">
            <v>0</v>
          </cell>
          <cell r="BO21">
            <v>0</v>
          </cell>
          <cell r="BP21">
            <v>0</v>
          </cell>
          <cell r="BQ21">
            <v>0</v>
          </cell>
          <cell r="BR21">
            <v>0</v>
          </cell>
          <cell r="BS21">
            <v>0</v>
          </cell>
          <cell r="BT21">
            <v>0</v>
          </cell>
          <cell r="BU21">
            <v>0</v>
          </cell>
          <cell r="BV21">
            <v>0</v>
          </cell>
          <cell r="BW21">
            <v>0</v>
          </cell>
          <cell r="BX21">
            <v>0</v>
          </cell>
          <cell r="BY21">
            <v>0</v>
          </cell>
          <cell r="BZ21">
            <v>0</v>
          </cell>
          <cell r="CA21">
            <v>0</v>
          </cell>
          <cell r="CB21">
            <v>0</v>
          </cell>
          <cell r="CC21">
            <v>0</v>
          </cell>
          <cell r="CD21">
            <v>0</v>
          </cell>
          <cell r="CE21" t="str">
            <v>03</v>
          </cell>
          <cell r="CF21" t="str">
            <v>01</v>
          </cell>
          <cell r="CG21">
            <v>2</v>
          </cell>
          <cell r="CH21">
            <v>0</v>
          </cell>
          <cell r="CI21">
            <v>0</v>
          </cell>
          <cell r="CJ21">
            <v>0</v>
          </cell>
          <cell r="CK21">
            <v>0</v>
          </cell>
          <cell r="CL21">
            <v>0</v>
          </cell>
          <cell r="CM21">
            <v>0</v>
          </cell>
          <cell r="CN21">
            <v>0</v>
          </cell>
          <cell r="CO21">
            <v>0</v>
          </cell>
          <cell r="CP21">
            <v>0</v>
          </cell>
          <cell r="CQ21">
            <v>0</v>
          </cell>
          <cell r="CR21">
            <v>0</v>
          </cell>
          <cell r="CS21">
            <v>0</v>
          </cell>
          <cell r="CT21">
            <v>0</v>
          </cell>
          <cell r="CU21">
            <v>0</v>
          </cell>
          <cell r="CV21">
            <v>0</v>
          </cell>
          <cell r="CW21">
            <v>0</v>
          </cell>
          <cell r="CX21">
            <v>0</v>
          </cell>
          <cell r="CY21">
            <v>0</v>
          </cell>
          <cell r="CZ21">
            <v>0</v>
          </cell>
          <cell r="DA21">
            <v>0</v>
          </cell>
          <cell r="DB21">
            <v>0</v>
          </cell>
          <cell r="DC21">
            <v>0</v>
          </cell>
          <cell r="DD21">
            <v>0</v>
          </cell>
          <cell r="DE21">
            <v>0</v>
          </cell>
          <cell r="DF21">
            <v>0</v>
          </cell>
          <cell r="DG21">
            <v>0</v>
          </cell>
          <cell r="DH21">
            <v>0</v>
          </cell>
          <cell r="DI21">
            <v>0</v>
          </cell>
          <cell r="DJ21">
            <v>2</v>
          </cell>
          <cell r="DK21">
            <v>0</v>
          </cell>
          <cell r="DL21">
            <v>0</v>
          </cell>
          <cell r="DM21">
            <v>0</v>
          </cell>
          <cell r="DN21">
            <v>0</v>
          </cell>
          <cell r="DO21">
            <v>0</v>
          </cell>
          <cell r="DP21">
            <v>0</v>
          </cell>
          <cell r="DQ21">
            <v>0</v>
          </cell>
          <cell r="DR21">
            <v>0</v>
          </cell>
          <cell r="DS21">
            <v>0</v>
          </cell>
          <cell r="DT21">
            <v>0</v>
          </cell>
          <cell r="DU21">
            <v>2</v>
          </cell>
        </row>
        <row r="22">
          <cell r="B22" t="str">
            <v>128473</v>
          </cell>
          <cell r="C22" t="str">
            <v>印旛利根川水防事務組合</v>
          </cell>
          <cell r="D22" t="str">
            <v>01</v>
          </cell>
          <cell r="E22" t="str">
            <v>01</v>
          </cell>
          <cell r="F22">
            <v>0</v>
          </cell>
          <cell r="G22">
            <v>0</v>
          </cell>
          <cell r="H22">
            <v>0</v>
          </cell>
          <cell r="I22">
            <v>0</v>
          </cell>
          <cell r="J22">
            <v>0</v>
          </cell>
          <cell r="K22">
            <v>0</v>
          </cell>
          <cell r="L22">
            <v>0</v>
          </cell>
          <cell r="M22">
            <v>0</v>
          </cell>
          <cell r="N22">
            <v>0</v>
          </cell>
          <cell r="O22">
            <v>1</v>
          </cell>
          <cell r="P22">
            <v>0</v>
          </cell>
          <cell r="Q22">
            <v>0</v>
          </cell>
          <cell r="R22">
            <v>0</v>
          </cell>
          <cell r="S22">
            <v>1</v>
          </cell>
          <cell r="T22">
            <v>0</v>
          </cell>
          <cell r="U22">
            <v>1</v>
          </cell>
          <cell r="V22">
            <v>0</v>
          </cell>
          <cell r="W22">
            <v>0</v>
          </cell>
          <cell r="X22">
            <v>0</v>
          </cell>
          <cell r="Y22">
            <v>0</v>
          </cell>
          <cell r="Z22">
            <v>0</v>
          </cell>
          <cell r="AA22">
            <v>0</v>
          </cell>
          <cell r="AB22">
            <v>0</v>
          </cell>
          <cell r="AC22">
            <v>0</v>
          </cell>
          <cell r="AD22">
            <v>0</v>
          </cell>
          <cell r="AE22">
            <v>0</v>
          </cell>
          <cell r="AF22">
            <v>0</v>
          </cell>
          <cell r="AG22">
            <v>0</v>
          </cell>
          <cell r="AH22">
            <v>0</v>
          </cell>
          <cell r="AI22">
            <v>0</v>
          </cell>
          <cell r="AJ22">
            <v>0</v>
          </cell>
          <cell r="AK22">
            <v>0</v>
          </cell>
          <cell r="AL22">
            <v>0</v>
          </cell>
          <cell r="AM22">
            <v>0</v>
          </cell>
          <cell r="AN22">
            <v>0</v>
          </cell>
          <cell r="AO22" t="str">
            <v>02</v>
          </cell>
          <cell r="AP22" t="str">
            <v>01</v>
          </cell>
          <cell r="AQ22">
            <v>0</v>
          </cell>
          <cell r="AR22">
            <v>0</v>
          </cell>
          <cell r="AS22">
            <v>0</v>
          </cell>
          <cell r="AT22">
            <v>0</v>
          </cell>
          <cell r="AU22">
            <v>0</v>
          </cell>
          <cell r="AV22">
            <v>0</v>
          </cell>
          <cell r="AW22">
            <v>0</v>
          </cell>
          <cell r="AX22">
            <v>0</v>
          </cell>
          <cell r="AY22">
            <v>0</v>
          </cell>
          <cell r="AZ22">
            <v>0</v>
          </cell>
          <cell r="BA22">
            <v>0</v>
          </cell>
          <cell r="BB22">
            <v>0</v>
          </cell>
          <cell r="BC22">
            <v>0</v>
          </cell>
          <cell r="BD22">
            <v>0</v>
          </cell>
          <cell r="BE22">
            <v>0</v>
          </cell>
          <cell r="BF22">
            <v>0</v>
          </cell>
          <cell r="BG22">
            <v>0</v>
          </cell>
          <cell r="BH22">
            <v>0</v>
          </cell>
          <cell r="BI22">
            <v>0</v>
          </cell>
          <cell r="BJ22">
            <v>0</v>
          </cell>
          <cell r="BK22">
            <v>0</v>
          </cell>
          <cell r="BL22">
            <v>0</v>
          </cell>
          <cell r="BM22">
            <v>0</v>
          </cell>
          <cell r="BN22">
            <v>0</v>
          </cell>
          <cell r="BO22">
            <v>0</v>
          </cell>
          <cell r="BP22">
            <v>0</v>
          </cell>
          <cell r="BQ22">
            <v>0</v>
          </cell>
          <cell r="BR22">
            <v>0</v>
          </cell>
          <cell r="BS22">
            <v>0</v>
          </cell>
          <cell r="BT22">
            <v>0</v>
          </cell>
          <cell r="BU22">
            <v>0</v>
          </cell>
          <cell r="BV22">
            <v>0</v>
          </cell>
          <cell r="BW22">
            <v>0</v>
          </cell>
          <cell r="BX22">
            <v>0</v>
          </cell>
          <cell r="BY22">
            <v>0</v>
          </cell>
          <cell r="BZ22">
            <v>0</v>
          </cell>
          <cell r="CA22">
            <v>0</v>
          </cell>
          <cell r="CB22">
            <v>0</v>
          </cell>
          <cell r="CC22">
            <v>0</v>
          </cell>
          <cell r="CD22">
            <v>0</v>
          </cell>
          <cell r="CE22" t="str">
            <v>03</v>
          </cell>
          <cell r="CF22" t="str">
            <v>01</v>
          </cell>
          <cell r="CG22">
            <v>1</v>
          </cell>
          <cell r="CH22">
            <v>0</v>
          </cell>
          <cell r="CI22">
            <v>0</v>
          </cell>
          <cell r="CJ22">
            <v>0</v>
          </cell>
          <cell r="CK22">
            <v>0</v>
          </cell>
          <cell r="CL22">
            <v>0</v>
          </cell>
          <cell r="CM22">
            <v>0</v>
          </cell>
          <cell r="CN22">
            <v>0</v>
          </cell>
          <cell r="CO22">
            <v>0</v>
          </cell>
          <cell r="CP22">
            <v>0</v>
          </cell>
          <cell r="CQ22">
            <v>0</v>
          </cell>
          <cell r="CR22">
            <v>0</v>
          </cell>
          <cell r="CS22">
            <v>0</v>
          </cell>
          <cell r="CT22">
            <v>0</v>
          </cell>
          <cell r="CU22">
            <v>0</v>
          </cell>
          <cell r="CV22">
            <v>0</v>
          </cell>
          <cell r="CW22">
            <v>0</v>
          </cell>
          <cell r="CX22">
            <v>0</v>
          </cell>
          <cell r="CY22">
            <v>0</v>
          </cell>
          <cell r="CZ22">
            <v>0</v>
          </cell>
          <cell r="DA22">
            <v>0</v>
          </cell>
          <cell r="DB22">
            <v>0</v>
          </cell>
          <cell r="DC22">
            <v>0</v>
          </cell>
          <cell r="DD22">
            <v>0</v>
          </cell>
          <cell r="DE22">
            <v>0</v>
          </cell>
          <cell r="DF22">
            <v>0</v>
          </cell>
          <cell r="DG22">
            <v>0</v>
          </cell>
          <cell r="DH22">
            <v>0</v>
          </cell>
          <cell r="DI22">
            <v>0</v>
          </cell>
          <cell r="DJ22">
            <v>1</v>
          </cell>
          <cell r="DK22">
            <v>0</v>
          </cell>
          <cell r="DL22">
            <v>0</v>
          </cell>
          <cell r="DM22">
            <v>0</v>
          </cell>
          <cell r="DN22">
            <v>0</v>
          </cell>
          <cell r="DO22">
            <v>0</v>
          </cell>
          <cell r="DP22">
            <v>0</v>
          </cell>
          <cell r="DQ22">
            <v>0</v>
          </cell>
          <cell r="DR22">
            <v>0</v>
          </cell>
          <cell r="DS22">
            <v>0</v>
          </cell>
          <cell r="DT22">
            <v>0</v>
          </cell>
          <cell r="DU22">
            <v>1</v>
          </cell>
        </row>
        <row r="23">
          <cell r="B23" t="str">
            <v>128503</v>
          </cell>
          <cell r="C23" t="str">
            <v>布施学校組合</v>
          </cell>
          <cell r="D23" t="str">
            <v>01</v>
          </cell>
          <cell r="E23" t="str">
            <v>01</v>
          </cell>
          <cell r="AO23" t="str">
            <v>02</v>
          </cell>
          <cell r="AP23" t="str">
            <v>01</v>
          </cell>
          <cell r="CE23" t="str">
            <v>03</v>
          </cell>
          <cell r="CF23" t="str">
            <v>01</v>
          </cell>
        </row>
        <row r="24">
          <cell r="B24" t="str">
            <v>128538</v>
          </cell>
          <cell r="C24" t="str">
            <v>千葉県競馬組合</v>
          </cell>
          <cell r="D24" t="str">
            <v>01</v>
          </cell>
          <cell r="E24" t="str">
            <v>01</v>
          </cell>
          <cell r="F24">
            <v>0</v>
          </cell>
          <cell r="G24">
            <v>0</v>
          </cell>
          <cell r="H24">
            <v>0</v>
          </cell>
          <cell r="I24">
            <v>0</v>
          </cell>
          <cell r="J24">
            <v>0</v>
          </cell>
          <cell r="K24">
            <v>0</v>
          </cell>
          <cell r="L24">
            <v>0</v>
          </cell>
          <cell r="M24">
            <v>0</v>
          </cell>
          <cell r="N24">
            <v>0</v>
          </cell>
          <cell r="O24">
            <v>0</v>
          </cell>
          <cell r="P24">
            <v>0</v>
          </cell>
          <cell r="Q24">
            <v>0</v>
          </cell>
          <cell r="R24">
            <v>0</v>
          </cell>
          <cell r="S24">
            <v>0</v>
          </cell>
          <cell r="T24">
            <v>0</v>
          </cell>
          <cell r="U24">
            <v>0</v>
          </cell>
          <cell r="V24">
            <v>0</v>
          </cell>
          <cell r="W24">
            <v>0</v>
          </cell>
          <cell r="X24">
            <v>0</v>
          </cell>
          <cell r="Y24">
            <v>0</v>
          </cell>
          <cell r="Z24">
            <v>0</v>
          </cell>
          <cell r="AA24">
            <v>0</v>
          </cell>
          <cell r="AB24">
            <v>0</v>
          </cell>
          <cell r="AC24">
            <v>0</v>
          </cell>
          <cell r="AD24">
            <v>0</v>
          </cell>
          <cell r="AE24">
            <v>0</v>
          </cell>
          <cell r="AF24">
            <v>0</v>
          </cell>
          <cell r="AG24">
            <v>0</v>
          </cell>
          <cell r="AH24">
            <v>0</v>
          </cell>
          <cell r="AI24">
            <v>0</v>
          </cell>
          <cell r="AJ24">
            <v>0</v>
          </cell>
          <cell r="AK24">
            <v>0</v>
          </cell>
          <cell r="AL24">
            <v>0</v>
          </cell>
          <cell r="AM24">
            <v>0</v>
          </cell>
          <cell r="AN24">
            <v>0</v>
          </cell>
          <cell r="AO24" t="str">
            <v>02</v>
          </cell>
          <cell r="AP24" t="str">
            <v>01</v>
          </cell>
          <cell r="AQ24">
            <v>0</v>
          </cell>
          <cell r="AR24">
            <v>0</v>
          </cell>
          <cell r="AS24">
            <v>0</v>
          </cell>
          <cell r="AT24">
            <v>0</v>
          </cell>
          <cell r="AU24">
            <v>0</v>
          </cell>
          <cell r="AV24">
            <v>0</v>
          </cell>
          <cell r="AW24">
            <v>0</v>
          </cell>
          <cell r="AX24">
            <v>0</v>
          </cell>
          <cell r="AY24">
            <v>0</v>
          </cell>
          <cell r="AZ24">
            <v>0</v>
          </cell>
          <cell r="BA24">
            <v>0</v>
          </cell>
          <cell r="BB24">
            <v>0</v>
          </cell>
          <cell r="BC24">
            <v>0</v>
          </cell>
          <cell r="BD24">
            <v>0</v>
          </cell>
          <cell r="BE24">
            <v>0</v>
          </cell>
          <cell r="BF24">
            <v>0</v>
          </cell>
          <cell r="BG24">
            <v>0</v>
          </cell>
          <cell r="BH24">
            <v>0</v>
          </cell>
          <cell r="BI24">
            <v>0</v>
          </cell>
          <cell r="BJ24">
            <v>0</v>
          </cell>
          <cell r="BK24">
            <v>0</v>
          </cell>
          <cell r="BL24">
            <v>0</v>
          </cell>
          <cell r="BM24">
            <v>0</v>
          </cell>
          <cell r="BN24">
            <v>0</v>
          </cell>
          <cell r="BO24">
            <v>0</v>
          </cell>
          <cell r="BP24">
            <v>0</v>
          </cell>
          <cell r="BQ24">
            <v>0</v>
          </cell>
          <cell r="BR24">
            <v>0</v>
          </cell>
          <cell r="BS24">
            <v>0</v>
          </cell>
          <cell r="BT24">
            <v>0</v>
          </cell>
          <cell r="BU24">
            <v>0</v>
          </cell>
          <cell r="BV24">
            <v>0</v>
          </cell>
          <cell r="BW24">
            <v>0</v>
          </cell>
          <cell r="BX24">
            <v>0</v>
          </cell>
          <cell r="BY24">
            <v>0</v>
          </cell>
          <cell r="BZ24">
            <v>0</v>
          </cell>
          <cell r="CA24">
            <v>0</v>
          </cell>
          <cell r="CB24">
            <v>0</v>
          </cell>
          <cell r="CC24">
            <v>0</v>
          </cell>
          <cell r="CD24">
            <v>0</v>
          </cell>
          <cell r="CE24" t="str">
            <v>03</v>
          </cell>
          <cell r="CF24" t="str">
            <v>01</v>
          </cell>
          <cell r="CG24">
            <v>0</v>
          </cell>
          <cell r="CH24">
            <v>0</v>
          </cell>
          <cell r="CI24">
            <v>0</v>
          </cell>
          <cell r="CJ24">
            <v>0</v>
          </cell>
          <cell r="CK24">
            <v>0</v>
          </cell>
          <cell r="CL24">
            <v>0</v>
          </cell>
          <cell r="CM24">
            <v>0</v>
          </cell>
          <cell r="CN24">
            <v>0</v>
          </cell>
          <cell r="CO24">
            <v>0</v>
          </cell>
          <cell r="CP24">
            <v>0</v>
          </cell>
          <cell r="CQ24">
            <v>0</v>
          </cell>
          <cell r="CR24">
            <v>0</v>
          </cell>
          <cell r="CS24">
            <v>0</v>
          </cell>
          <cell r="CT24">
            <v>0</v>
          </cell>
          <cell r="CU24">
            <v>0</v>
          </cell>
          <cell r="CV24">
            <v>0</v>
          </cell>
          <cell r="CW24">
            <v>0</v>
          </cell>
          <cell r="CX24">
            <v>0</v>
          </cell>
          <cell r="CY24">
            <v>0</v>
          </cell>
          <cell r="CZ24">
            <v>0</v>
          </cell>
          <cell r="DA24">
            <v>0</v>
          </cell>
          <cell r="DB24">
            <v>0</v>
          </cell>
          <cell r="DC24">
            <v>0</v>
          </cell>
          <cell r="DD24">
            <v>0</v>
          </cell>
          <cell r="DE24">
            <v>0</v>
          </cell>
          <cell r="DF24">
            <v>0</v>
          </cell>
          <cell r="DG24">
            <v>0</v>
          </cell>
          <cell r="DH24">
            <v>0</v>
          </cell>
          <cell r="DI24">
            <v>0</v>
          </cell>
          <cell r="DJ24">
            <v>0</v>
          </cell>
          <cell r="DK24">
            <v>0</v>
          </cell>
          <cell r="DL24">
            <v>0</v>
          </cell>
          <cell r="DM24">
            <v>0</v>
          </cell>
          <cell r="DN24">
            <v>0</v>
          </cell>
          <cell r="DO24">
            <v>0</v>
          </cell>
          <cell r="DP24">
            <v>33</v>
          </cell>
          <cell r="DQ24">
            <v>0</v>
          </cell>
          <cell r="DR24">
            <v>0</v>
          </cell>
          <cell r="DS24">
            <v>33</v>
          </cell>
          <cell r="DT24">
            <v>33</v>
          </cell>
          <cell r="DU24">
            <v>33</v>
          </cell>
        </row>
        <row r="25">
          <cell r="B25" t="str">
            <v>128546</v>
          </cell>
          <cell r="C25" t="str">
            <v>匝瑳市ほか二町環境衛生組合</v>
          </cell>
          <cell r="D25" t="str">
            <v>01</v>
          </cell>
          <cell r="E25" t="str">
            <v>01</v>
          </cell>
          <cell r="F25">
            <v>0</v>
          </cell>
          <cell r="G25">
            <v>3</v>
          </cell>
          <cell r="H25">
            <v>0</v>
          </cell>
          <cell r="I25">
            <v>0</v>
          </cell>
          <cell r="J25">
            <v>0</v>
          </cell>
          <cell r="K25">
            <v>0</v>
          </cell>
          <cell r="L25">
            <v>3</v>
          </cell>
          <cell r="M25">
            <v>0</v>
          </cell>
          <cell r="N25">
            <v>0</v>
          </cell>
          <cell r="O25">
            <v>0</v>
          </cell>
          <cell r="P25">
            <v>0</v>
          </cell>
          <cell r="Q25">
            <v>0</v>
          </cell>
          <cell r="R25">
            <v>0</v>
          </cell>
          <cell r="S25">
            <v>0</v>
          </cell>
          <cell r="T25">
            <v>0</v>
          </cell>
          <cell r="U25">
            <v>3</v>
          </cell>
          <cell r="V25">
            <v>0</v>
          </cell>
          <cell r="W25">
            <v>0</v>
          </cell>
          <cell r="X25">
            <v>0</v>
          </cell>
          <cell r="Y25">
            <v>0</v>
          </cell>
          <cell r="Z25">
            <v>0</v>
          </cell>
          <cell r="AA25">
            <v>0</v>
          </cell>
          <cell r="AB25">
            <v>0</v>
          </cell>
          <cell r="AC25">
            <v>0</v>
          </cell>
          <cell r="AD25">
            <v>0</v>
          </cell>
          <cell r="AE25">
            <v>0</v>
          </cell>
          <cell r="AF25">
            <v>0</v>
          </cell>
          <cell r="AG25">
            <v>0</v>
          </cell>
          <cell r="AH25">
            <v>0</v>
          </cell>
          <cell r="AI25">
            <v>0</v>
          </cell>
          <cell r="AJ25">
            <v>0</v>
          </cell>
          <cell r="AK25">
            <v>0</v>
          </cell>
          <cell r="AL25">
            <v>1</v>
          </cell>
          <cell r="AM25">
            <v>1</v>
          </cell>
          <cell r="AN25">
            <v>0</v>
          </cell>
          <cell r="AO25" t="str">
            <v>02</v>
          </cell>
          <cell r="AP25" t="str">
            <v>01</v>
          </cell>
          <cell r="AQ25">
            <v>0</v>
          </cell>
          <cell r="AR25">
            <v>0</v>
          </cell>
          <cell r="AS25">
            <v>0</v>
          </cell>
          <cell r="AT25">
            <v>0</v>
          </cell>
          <cell r="AU25">
            <v>0</v>
          </cell>
          <cell r="AV25">
            <v>0</v>
          </cell>
          <cell r="AW25">
            <v>0</v>
          </cell>
          <cell r="AX25">
            <v>1</v>
          </cell>
          <cell r="AY25">
            <v>0</v>
          </cell>
          <cell r="AZ25">
            <v>0</v>
          </cell>
          <cell r="BA25">
            <v>0</v>
          </cell>
          <cell r="BB25">
            <v>0</v>
          </cell>
          <cell r="BC25">
            <v>0</v>
          </cell>
          <cell r="BD25">
            <v>0</v>
          </cell>
          <cell r="BE25">
            <v>0</v>
          </cell>
          <cell r="BF25">
            <v>0</v>
          </cell>
          <cell r="BG25">
            <v>0</v>
          </cell>
          <cell r="BH25">
            <v>0</v>
          </cell>
          <cell r="BI25">
            <v>0</v>
          </cell>
          <cell r="BJ25">
            <v>0</v>
          </cell>
          <cell r="BK25">
            <v>0</v>
          </cell>
          <cell r="BL25">
            <v>0</v>
          </cell>
          <cell r="BM25">
            <v>0</v>
          </cell>
          <cell r="BN25">
            <v>0</v>
          </cell>
          <cell r="BO25">
            <v>0</v>
          </cell>
          <cell r="BP25">
            <v>0</v>
          </cell>
          <cell r="BQ25">
            <v>0</v>
          </cell>
          <cell r="BR25">
            <v>0</v>
          </cell>
          <cell r="BS25">
            <v>0</v>
          </cell>
          <cell r="BT25">
            <v>0</v>
          </cell>
          <cell r="BU25">
            <v>0</v>
          </cell>
          <cell r="BV25">
            <v>0</v>
          </cell>
          <cell r="BW25">
            <v>0</v>
          </cell>
          <cell r="BX25">
            <v>0</v>
          </cell>
          <cell r="BY25">
            <v>0</v>
          </cell>
          <cell r="BZ25">
            <v>0</v>
          </cell>
          <cell r="CA25">
            <v>0</v>
          </cell>
          <cell r="CB25">
            <v>0</v>
          </cell>
          <cell r="CC25">
            <v>0</v>
          </cell>
          <cell r="CD25">
            <v>0</v>
          </cell>
          <cell r="CE25" t="str">
            <v>03</v>
          </cell>
          <cell r="CF25" t="str">
            <v>01</v>
          </cell>
          <cell r="CG25">
            <v>4</v>
          </cell>
          <cell r="CH25">
            <v>0</v>
          </cell>
          <cell r="CI25">
            <v>0</v>
          </cell>
          <cell r="CJ25">
            <v>0</v>
          </cell>
          <cell r="CK25">
            <v>0</v>
          </cell>
          <cell r="CL25">
            <v>0</v>
          </cell>
          <cell r="CM25">
            <v>0</v>
          </cell>
          <cell r="CN25">
            <v>0</v>
          </cell>
          <cell r="CO25">
            <v>0</v>
          </cell>
          <cell r="CP25">
            <v>0</v>
          </cell>
          <cell r="CQ25">
            <v>0</v>
          </cell>
          <cell r="CR25">
            <v>0</v>
          </cell>
          <cell r="CS25">
            <v>0</v>
          </cell>
          <cell r="CT25">
            <v>0</v>
          </cell>
          <cell r="CU25">
            <v>0</v>
          </cell>
          <cell r="CV25">
            <v>0</v>
          </cell>
          <cell r="CW25">
            <v>0</v>
          </cell>
          <cell r="CX25">
            <v>0</v>
          </cell>
          <cell r="CY25">
            <v>0</v>
          </cell>
          <cell r="CZ25">
            <v>0</v>
          </cell>
          <cell r="DA25">
            <v>0</v>
          </cell>
          <cell r="DB25">
            <v>0</v>
          </cell>
          <cell r="DC25">
            <v>0</v>
          </cell>
          <cell r="DD25">
            <v>0</v>
          </cell>
          <cell r="DE25">
            <v>0</v>
          </cell>
          <cell r="DF25">
            <v>0</v>
          </cell>
          <cell r="DG25">
            <v>0</v>
          </cell>
          <cell r="DH25">
            <v>0</v>
          </cell>
          <cell r="DI25">
            <v>0</v>
          </cell>
          <cell r="DJ25">
            <v>4</v>
          </cell>
          <cell r="DK25">
            <v>0</v>
          </cell>
          <cell r="DL25">
            <v>0</v>
          </cell>
          <cell r="DM25">
            <v>0</v>
          </cell>
          <cell r="DN25">
            <v>0</v>
          </cell>
          <cell r="DO25">
            <v>0</v>
          </cell>
          <cell r="DP25">
            <v>0</v>
          </cell>
          <cell r="DQ25">
            <v>0</v>
          </cell>
          <cell r="DR25">
            <v>0</v>
          </cell>
          <cell r="DS25">
            <v>0</v>
          </cell>
          <cell r="DT25">
            <v>0</v>
          </cell>
          <cell r="DU25">
            <v>4</v>
          </cell>
        </row>
        <row r="26">
          <cell r="B26" t="str">
            <v>128571</v>
          </cell>
          <cell r="C26" t="str">
            <v>君津郡市広域市町村圏事務組合</v>
          </cell>
          <cell r="D26" t="str">
            <v>01</v>
          </cell>
          <cell r="E26" t="str">
            <v>01</v>
          </cell>
          <cell r="F26">
            <v>1</v>
          </cell>
          <cell r="G26">
            <v>5</v>
          </cell>
          <cell r="H26">
            <v>1</v>
          </cell>
          <cell r="I26">
            <v>0</v>
          </cell>
          <cell r="J26">
            <v>0</v>
          </cell>
          <cell r="K26">
            <v>0</v>
          </cell>
          <cell r="L26">
            <v>6</v>
          </cell>
          <cell r="M26">
            <v>4</v>
          </cell>
          <cell r="N26">
            <v>0</v>
          </cell>
          <cell r="O26">
            <v>0</v>
          </cell>
          <cell r="P26">
            <v>0</v>
          </cell>
          <cell r="Q26">
            <v>0</v>
          </cell>
          <cell r="R26">
            <v>0</v>
          </cell>
          <cell r="S26">
            <v>0</v>
          </cell>
          <cell r="T26">
            <v>0</v>
          </cell>
          <cell r="U26">
            <v>10</v>
          </cell>
          <cell r="V26">
            <v>0</v>
          </cell>
          <cell r="W26">
            <v>1</v>
          </cell>
          <cell r="X26">
            <v>0</v>
          </cell>
          <cell r="Y26">
            <v>0</v>
          </cell>
          <cell r="Z26">
            <v>0</v>
          </cell>
          <cell r="AA26">
            <v>0</v>
          </cell>
          <cell r="AB26">
            <v>19</v>
          </cell>
          <cell r="AC26">
            <v>0</v>
          </cell>
          <cell r="AD26">
            <v>0</v>
          </cell>
          <cell r="AE26">
            <v>20</v>
          </cell>
          <cell r="AF26">
            <v>0</v>
          </cell>
          <cell r="AG26">
            <v>0</v>
          </cell>
          <cell r="AH26">
            <v>0</v>
          </cell>
          <cell r="AI26">
            <v>0</v>
          </cell>
          <cell r="AJ26">
            <v>0</v>
          </cell>
          <cell r="AK26">
            <v>0</v>
          </cell>
          <cell r="AL26">
            <v>0</v>
          </cell>
          <cell r="AM26">
            <v>0</v>
          </cell>
          <cell r="AN26">
            <v>0</v>
          </cell>
          <cell r="AO26" t="str">
            <v>02</v>
          </cell>
          <cell r="AP26" t="str">
            <v>01</v>
          </cell>
          <cell r="AQ26">
            <v>0</v>
          </cell>
          <cell r="AR26">
            <v>0</v>
          </cell>
          <cell r="AS26">
            <v>0</v>
          </cell>
          <cell r="AT26">
            <v>0</v>
          </cell>
          <cell r="AU26">
            <v>0</v>
          </cell>
          <cell r="AV26">
            <v>0</v>
          </cell>
          <cell r="AW26">
            <v>0</v>
          </cell>
          <cell r="AX26">
            <v>0</v>
          </cell>
          <cell r="AY26">
            <v>0</v>
          </cell>
          <cell r="AZ26">
            <v>0</v>
          </cell>
          <cell r="BA26">
            <v>0</v>
          </cell>
          <cell r="BB26">
            <v>0</v>
          </cell>
          <cell r="BC26">
            <v>0</v>
          </cell>
          <cell r="BD26">
            <v>0</v>
          </cell>
          <cell r="BE26">
            <v>0</v>
          </cell>
          <cell r="BF26">
            <v>0</v>
          </cell>
          <cell r="BG26">
            <v>0</v>
          </cell>
          <cell r="BH26">
            <v>0</v>
          </cell>
          <cell r="BI26">
            <v>0</v>
          </cell>
          <cell r="BJ26">
            <v>0</v>
          </cell>
          <cell r="BK26">
            <v>0</v>
          </cell>
          <cell r="BL26">
            <v>0</v>
          </cell>
          <cell r="BM26">
            <v>0</v>
          </cell>
          <cell r="BN26">
            <v>0</v>
          </cell>
          <cell r="BO26">
            <v>0</v>
          </cell>
          <cell r="BP26">
            <v>0</v>
          </cell>
          <cell r="BQ26">
            <v>0</v>
          </cell>
          <cell r="BR26">
            <v>0</v>
          </cell>
          <cell r="BS26">
            <v>0</v>
          </cell>
          <cell r="BT26">
            <v>0</v>
          </cell>
          <cell r="BU26">
            <v>0</v>
          </cell>
          <cell r="BV26">
            <v>0</v>
          </cell>
          <cell r="BW26">
            <v>0</v>
          </cell>
          <cell r="BX26">
            <v>0</v>
          </cell>
          <cell r="BY26">
            <v>0</v>
          </cell>
          <cell r="BZ26">
            <v>0</v>
          </cell>
          <cell r="CA26">
            <v>0</v>
          </cell>
          <cell r="CB26">
            <v>0</v>
          </cell>
          <cell r="CC26">
            <v>0</v>
          </cell>
          <cell r="CD26">
            <v>0</v>
          </cell>
          <cell r="CE26" t="str">
            <v>03</v>
          </cell>
          <cell r="CF26" t="str">
            <v>01</v>
          </cell>
          <cell r="CG26">
            <v>31</v>
          </cell>
          <cell r="CH26">
            <v>0</v>
          </cell>
          <cell r="CI26">
            <v>0</v>
          </cell>
          <cell r="CJ26">
            <v>0</v>
          </cell>
          <cell r="CK26">
            <v>0</v>
          </cell>
          <cell r="CL26">
            <v>0</v>
          </cell>
          <cell r="CM26">
            <v>0</v>
          </cell>
          <cell r="CN26">
            <v>0</v>
          </cell>
          <cell r="CO26">
            <v>0</v>
          </cell>
          <cell r="CP26">
            <v>0</v>
          </cell>
          <cell r="CQ26">
            <v>0</v>
          </cell>
          <cell r="CR26">
            <v>0</v>
          </cell>
          <cell r="CS26">
            <v>0</v>
          </cell>
          <cell r="CT26">
            <v>0</v>
          </cell>
          <cell r="CU26">
            <v>0</v>
          </cell>
          <cell r="CV26">
            <v>0</v>
          </cell>
          <cell r="CW26">
            <v>0</v>
          </cell>
          <cell r="CX26">
            <v>0</v>
          </cell>
          <cell r="CY26">
            <v>0</v>
          </cell>
          <cell r="CZ26">
            <v>0</v>
          </cell>
          <cell r="DA26">
            <v>0</v>
          </cell>
          <cell r="DB26">
            <v>0</v>
          </cell>
          <cell r="DC26">
            <v>0</v>
          </cell>
          <cell r="DD26">
            <v>0</v>
          </cell>
          <cell r="DE26">
            <v>0</v>
          </cell>
          <cell r="DF26">
            <v>0</v>
          </cell>
          <cell r="DG26">
            <v>0</v>
          </cell>
          <cell r="DH26">
            <v>0</v>
          </cell>
          <cell r="DI26">
            <v>0</v>
          </cell>
          <cell r="DJ26">
            <v>31</v>
          </cell>
          <cell r="DK26">
            <v>0</v>
          </cell>
          <cell r="DL26">
            <v>1</v>
          </cell>
          <cell r="DM26">
            <v>0</v>
          </cell>
          <cell r="DN26">
            <v>0</v>
          </cell>
          <cell r="DO26">
            <v>0</v>
          </cell>
          <cell r="DP26">
            <v>0</v>
          </cell>
          <cell r="DQ26">
            <v>0</v>
          </cell>
          <cell r="DR26">
            <v>0</v>
          </cell>
          <cell r="DS26">
            <v>0</v>
          </cell>
          <cell r="DT26">
            <v>1</v>
          </cell>
          <cell r="DU26">
            <v>32</v>
          </cell>
        </row>
        <row r="27">
          <cell r="B27" t="str">
            <v>128601</v>
          </cell>
          <cell r="C27" t="str">
            <v>安房郡市広域市町村圏事務組合</v>
          </cell>
          <cell r="D27" t="str">
            <v>01</v>
          </cell>
          <cell r="E27" t="str">
            <v>01</v>
          </cell>
          <cell r="F27">
            <v>0</v>
          </cell>
          <cell r="G27">
            <v>3</v>
          </cell>
          <cell r="H27">
            <v>3</v>
          </cell>
          <cell r="I27">
            <v>0</v>
          </cell>
          <cell r="J27">
            <v>0</v>
          </cell>
          <cell r="K27">
            <v>0</v>
          </cell>
          <cell r="L27">
            <v>6</v>
          </cell>
          <cell r="M27">
            <v>2</v>
          </cell>
          <cell r="N27">
            <v>0</v>
          </cell>
          <cell r="O27">
            <v>0</v>
          </cell>
          <cell r="P27">
            <v>0</v>
          </cell>
          <cell r="Q27">
            <v>0</v>
          </cell>
          <cell r="R27">
            <v>0</v>
          </cell>
          <cell r="S27">
            <v>0</v>
          </cell>
          <cell r="T27">
            <v>0</v>
          </cell>
          <cell r="U27">
            <v>8</v>
          </cell>
          <cell r="V27">
            <v>0</v>
          </cell>
          <cell r="W27">
            <v>0</v>
          </cell>
          <cell r="X27">
            <v>0</v>
          </cell>
          <cell r="Y27">
            <v>0</v>
          </cell>
          <cell r="Z27">
            <v>0</v>
          </cell>
          <cell r="AA27">
            <v>0</v>
          </cell>
          <cell r="AB27">
            <v>0</v>
          </cell>
          <cell r="AC27">
            <v>0</v>
          </cell>
          <cell r="AD27">
            <v>0</v>
          </cell>
          <cell r="AE27">
            <v>0</v>
          </cell>
          <cell r="AF27">
            <v>8</v>
          </cell>
          <cell r="AG27">
            <v>0</v>
          </cell>
          <cell r="AH27">
            <v>0</v>
          </cell>
          <cell r="AI27">
            <v>0</v>
          </cell>
          <cell r="AJ27">
            <v>0</v>
          </cell>
          <cell r="AK27">
            <v>0</v>
          </cell>
          <cell r="AL27">
            <v>0</v>
          </cell>
          <cell r="AM27">
            <v>8</v>
          </cell>
          <cell r="AN27">
            <v>0</v>
          </cell>
          <cell r="AO27" t="str">
            <v>02</v>
          </cell>
          <cell r="AP27" t="str">
            <v>01</v>
          </cell>
          <cell r="AQ27">
            <v>0</v>
          </cell>
          <cell r="AR27">
            <v>0</v>
          </cell>
          <cell r="AS27">
            <v>0</v>
          </cell>
          <cell r="AT27">
            <v>0</v>
          </cell>
          <cell r="AU27">
            <v>0</v>
          </cell>
          <cell r="AV27">
            <v>0</v>
          </cell>
          <cell r="AW27">
            <v>0</v>
          </cell>
          <cell r="AX27">
            <v>8</v>
          </cell>
          <cell r="AY27">
            <v>0</v>
          </cell>
          <cell r="AZ27">
            <v>0</v>
          </cell>
          <cell r="BA27">
            <v>0</v>
          </cell>
          <cell r="BB27">
            <v>0</v>
          </cell>
          <cell r="BC27">
            <v>0</v>
          </cell>
          <cell r="BD27">
            <v>0</v>
          </cell>
          <cell r="BE27">
            <v>0</v>
          </cell>
          <cell r="BF27">
            <v>0</v>
          </cell>
          <cell r="BG27">
            <v>0</v>
          </cell>
          <cell r="BH27">
            <v>0</v>
          </cell>
          <cell r="BI27">
            <v>0</v>
          </cell>
          <cell r="BJ27">
            <v>0</v>
          </cell>
          <cell r="BK27">
            <v>0</v>
          </cell>
          <cell r="BL27">
            <v>0</v>
          </cell>
          <cell r="BM27">
            <v>0</v>
          </cell>
          <cell r="BN27">
            <v>0</v>
          </cell>
          <cell r="BO27">
            <v>0</v>
          </cell>
          <cell r="BP27">
            <v>0</v>
          </cell>
          <cell r="BQ27">
            <v>0</v>
          </cell>
          <cell r="BR27">
            <v>0</v>
          </cell>
          <cell r="BS27">
            <v>0</v>
          </cell>
          <cell r="BT27">
            <v>0</v>
          </cell>
          <cell r="BU27">
            <v>0</v>
          </cell>
          <cell r="BV27">
            <v>0</v>
          </cell>
          <cell r="BW27">
            <v>0</v>
          </cell>
          <cell r="BX27">
            <v>0</v>
          </cell>
          <cell r="BY27">
            <v>0</v>
          </cell>
          <cell r="BZ27">
            <v>0</v>
          </cell>
          <cell r="CA27">
            <v>0</v>
          </cell>
          <cell r="CB27">
            <v>0</v>
          </cell>
          <cell r="CC27">
            <v>0</v>
          </cell>
          <cell r="CD27">
            <v>0</v>
          </cell>
          <cell r="CE27" t="str">
            <v>03</v>
          </cell>
          <cell r="CF27" t="str">
            <v>01</v>
          </cell>
          <cell r="CG27">
            <v>16</v>
          </cell>
          <cell r="CH27">
            <v>0</v>
          </cell>
          <cell r="CI27">
            <v>0</v>
          </cell>
          <cell r="CJ27">
            <v>0</v>
          </cell>
          <cell r="CK27">
            <v>0</v>
          </cell>
          <cell r="CL27">
            <v>0</v>
          </cell>
          <cell r="CM27">
            <v>0</v>
          </cell>
          <cell r="CN27">
            <v>0</v>
          </cell>
          <cell r="CO27">
            <v>0</v>
          </cell>
          <cell r="CP27">
            <v>0</v>
          </cell>
          <cell r="CQ27">
            <v>0</v>
          </cell>
          <cell r="CR27">
            <v>0</v>
          </cell>
          <cell r="CS27">
            <v>0</v>
          </cell>
          <cell r="CT27">
            <v>0</v>
          </cell>
          <cell r="CU27">
            <v>0</v>
          </cell>
          <cell r="CV27">
            <v>0</v>
          </cell>
          <cell r="CW27">
            <v>0</v>
          </cell>
          <cell r="CX27">
            <v>0</v>
          </cell>
          <cell r="CY27">
            <v>0</v>
          </cell>
          <cell r="CZ27">
            <v>0</v>
          </cell>
          <cell r="DA27">
            <v>0</v>
          </cell>
          <cell r="DB27">
            <v>0</v>
          </cell>
          <cell r="DC27">
            <v>0</v>
          </cell>
          <cell r="DD27">
            <v>0</v>
          </cell>
          <cell r="DE27">
            <v>0</v>
          </cell>
          <cell r="DF27">
            <v>0</v>
          </cell>
          <cell r="DG27">
            <v>0</v>
          </cell>
          <cell r="DH27">
            <v>270</v>
          </cell>
          <cell r="DI27">
            <v>270</v>
          </cell>
          <cell r="DJ27">
            <v>286</v>
          </cell>
          <cell r="DK27">
            <v>0</v>
          </cell>
          <cell r="DL27">
            <v>0</v>
          </cell>
          <cell r="DM27">
            <v>0</v>
          </cell>
          <cell r="DN27">
            <v>0</v>
          </cell>
          <cell r="DO27">
            <v>0</v>
          </cell>
          <cell r="DP27">
            <v>0</v>
          </cell>
          <cell r="DQ27">
            <v>0</v>
          </cell>
          <cell r="DR27">
            <v>0</v>
          </cell>
          <cell r="DS27">
            <v>0</v>
          </cell>
          <cell r="DT27">
            <v>0</v>
          </cell>
          <cell r="DU27">
            <v>286</v>
          </cell>
        </row>
        <row r="28">
          <cell r="B28" t="str">
            <v>128619</v>
          </cell>
          <cell r="C28" t="str">
            <v>四市複合事務組合</v>
          </cell>
          <cell r="D28" t="str">
            <v>01</v>
          </cell>
          <cell r="E28" t="str">
            <v>01</v>
          </cell>
          <cell r="F28">
            <v>0</v>
          </cell>
          <cell r="G28">
            <v>6</v>
          </cell>
          <cell r="H28">
            <v>0</v>
          </cell>
          <cell r="I28">
            <v>0</v>
          </cell>
          <cell r="J28">
            <v>0</v>
          </cell>
          <cell r="K28">
            <v>0</v>
          </cell>
          <cell r="L28">
            <v>6</v>
          </cell>
          <cell r="M28">
            <v>0</v>
          </cell>
          <cell r="N28">
            <v>0</v>
          </cell>
          <cell r="O28">
            <v>0</v>
          </cell>
          <cell r="P28">
            <v>0</v>
          </cell>
          <cell r="Q28">
            <v>0</v>
          </cell>
          <cell r="R28">
            <v>0</v>
          </cell>
          <cell r="S28">
            <v>0</v>
          </cell>
          <cell r="T28">
            <v>0</v>
          </cell>
          <cell r="U28">
            <v>6</v>
          </cell>
          <cell r="V28">
            <v>0</v>
          </cell>
          <cell r="W28">
            <v>0</v>
          </cell>
          <cell r="X28">
            <v>0</v>
          </cell>
          <cell r="Y28">
            <v>0</v>
          </cell>
          <cell r="Z28">
            <v>0</v>
          </cell>
          <cell r="AA28">
            <v>0</v>
          </cell>
          <cell r="AB28">
            <v>0</v>
          </cell>
          <cell r="AC28">
            <v>0</v>
          </cell>
          <cell r="AD28">
            <v>0</v>
          </cell>
          <cell r="AE28">
            <v>0</v>
          </cell>
          <cell r="AF28">
            <v>0</v>
          </cell>
          <cell r="AG28">
            <v>0</v>
          </cell>
          <cell r="AH28">
            <v>0</v>
          </cell>
          <cell r="AI28">
            <v>0</v>
          </cell>
          <cell r="AJ28">
            <v>0</v>
          </cell>
          <cell r="AK28">
            <v>0</v>
          </cell>
          <cell r="AL28">
            <v>8</v>
          </cell>
          <cell r="AM28">
            <v>8</v>
          </cell>
          <cell r="AN28">
            <v>0</v>
          </cell>
          <cell r="AO28" t="str">
            <v>02</v>
          </cell>
          <cell r="AP28" t="str">
            <v>01</v>
          </cell>
          <cell r="AQ28">
            <v>0</v>
          </cell>
          <cell r="AR28">
            <v>0</v>
          </cell>
          <cell r="AS28">
            <v>0</v>
          </cell>
          <cell r="AT28">
            <v>0</v>
          </cell>
          <cell r="AU28">
            <v>0</v>
          </cell>
          <cell r="AV28">
            <v>0</v>
          </cell>
          <cell r="AW28">
            <v>0</v>
          </cell>
          <cell r="AX28">
            <v>8</v>
          </cell>
          <cell r="AY28">
            <v>0</v>
          </cell>
          <cell r="AZ28">
            <v>0</v>
          </cell>
          <cell r="BA28">
            <v>0</v>
          </cell>
          <cell r="BB28">
            <v>0</v>
          </cell>
          <cell r="BC28">
            <v>0</v>
          </cell>
          <cell r="BD28">
            <v>0</v>
          </cell>
          <cell r="BE28">
            <v>0</v>
          </cell>
          <cell r="BF28">
            <v>0</v>
          </cell>
          <cell r="BG28">
            <v>0</v>
          </cell>
          <cell r="BH28">
            <v>0</v>
          </cell>
          <cell r="BI28">
            <v>0</v>
          </cell>
          <cell r="BJ28">
            <v>0</v>
          </cell>
          <cell r="BK28">
            <v>0</v>
          </cell>
          <cell r="BL28">
            <v>0</v>
          </cell>
          <cell r="BM28">
            <v>0</v>
          </cell>
          <cell r="BN28">
            <v>0</v>
          </cell>
          <cell r="BO28">
            <v>0</v>
          </cell>
          <cell r="BP28">
            <v>0</v>
          </cell>
          <cell r="BQ28">
            <v>0</v>
          </cell>
          <cell r="BR28">
            <v>0</v>
          </cell>
          <cell r="BS28">
            <v>0</v>
          </cell>
          <cell r="BT28">
            <v>0</v>
          </cell>
          <cell r="BU28">
            <v>0</v>
          </cell>
          <cell r="BV28">
            <v>0</v>
          </cell>
          <cell r="BW28">
            <v>0</v>
          </cell>
          <cell r="BX28">
            <v>0</v>
          </cell>
          <cell r="BY28">
            <v>0</v>
          </cell>
          <cell r="BZ28">
            <v>0</v>
          </cell>
          <cell r="CA28">
            <v>0</v>
          </cell>
          <cell r="CB28">
            <v>0</v>
          </cell>
          <cell r="CC28">
            <v>0</v>
          </cell>
          <cell r="CD28">
            <v>0</v>
          </cell>
          <cell r="CE28" t="str">
            <v>03</v>
          </cell>
          <cell r="CF28" t="str">
            <v>01</v>
          </cell>
          <cell r="CG28">
            <v>14</v>
          </cell>
          <cell r="CH28">
            <v>0</v>
          </cell>
          <cell r="CI28">
            <v>0</v>
          </cell>
          <cell r="CJ28">
            <v>0</v>
          </cell>
          <cell r="CK28">
            <v>0</v>
          </cell>
          <cell r="CL28">
            <v>0</v>
          </cell>
          <cell r="CM28">
            <v>0</v>
          </cell>
          <cell r="CN28">
            <v>0</v>
          </cell>
          <cell r="CO28">
            <v>0</v>
          </cell>
          <cell r="CP28">
            <v>0</v>
          </cell>
          <cell r="CQ28">
            <v>0</v>
          </cell>
          <cell r="CR28">
            <v>0</v>
          </cell>
          <cell r="CS28">
            <v>0</v>
          </cell>
          <cell r="CT28">
            <v>0</v>
          </cell>
          <cell r="CU28">
            <v>0</v>
          </cell>
          <cell r="CV28">
            <v>0</v>
          </cell>
          <cell r="CW28">
            <v>0</v>
          </cell>
          <cell r="CX28">
            <v>0</v>
          </cell>
          <cell r="CY28">
            <v>0</v>
          </cell>
          <cell r="CZ28">
            <v>0</v>
          </cell>
          <cell r="DA28">
            <v>0</v>
          </cell>
          <cell r="DB28">
            <v>0</v>
          </cell>
          <cell r="DC28">
            <v>0</v>
          </cell>
          <cell r="DD28">
            <v>0</v>
          </cell>
          <cell r="DE28">
            <v>0</v>
          </cell>
          <cell r="DF28">
            <v>0</v>
          </cell>
          <cell r="DG28">
            <v>0</v>
          </cell>
          <cell r="DH28">
            <v>0</v>
          </cell>
          <cell r="DI28">
            <v>0</v>
          </cell>
          <cell r="DJ28">
            <v>14</v>
          </cell>
          <cell r="DK28">
            <v>0</v>
          </cell>
          <cell r="DL28">
            <v>0</v>
          </cell>
          <cell r="DM28">
            <v>0</v>
          </cell>
          <cell r="DN28">
            <v>0</v>
          </cell>
          <cell r="DO28">
            <v>0</v>
          </cell>
          <cell r="DP28">
            <v>0</v>
          </cell>
          <cell r="DQ28">
            <v>0</v>
          </cell>
          <cell r="DR28">
            <v>0</v>
          </cell>
          <cell r="DS28">
            <v>0</v>
          </cell>
          <cell r="DT28">
            <v>0</v>
          </cell>
          <cell r="DU28">
            <v>14</v>
          </cell>
        </row>
        <row r="29">
          <cell r="B29" t="str">
            <v>128635</v>
          </cell>
          <cell r="C29" t="str">
            <v>長生郡市広域市町村圏組合</v>
          </cell>
          <cell r="D29" t="str">
            <v>01</v>
          </cell>
          <cell r="E29" t="str">
            <v>01</v>
          </cell>
          <cell r="F29">
            <v>1</v>
          </cell>
          <cell r="G29">
            <v>10</v>
          </cell>
          <cell r="H29">
            <v>2</v>
          </cell>
          <cell r="I29">
            <v>0</v>
          </cell>
          <cell r="J29">
            <v>0</v>
          </cell>
          <cell r="K29">
            <v>0</v>
          </cell>
          <cell r="L29">
            <v>12</v>
          </cell>
          <cell r="M29">
            <v>1</v>
          </cell>
          <cell r="N29">
            <v>0</v>
          </cell>
          <cell r="O29">
            <v>0</v>
          </cell>
          <cell r="P29">
            <v>0</v>
          </cell>
          <cell r="Q29">
            <v>0</v>
          </cell>
          <cell r="R29">
            <v>0</v>
          </cell>
          <cell r="S29">
            <v>0</v>
          </cell>
          <cell r="T29">
            <v>0</v>
          </cell>
          <cell r="U29">
            <v>13</v>
          </cell>
          <cell r="V29">
            <v>0</v>
          </cell>
          <cell r="W29">
            <v>3</v>
          </cell>
          <cell r="X29">
            <v>0</v>
          </cell>
          <cell r="Y29">
            <v>0</v>
          </cell>
          <cell r="Z29">
            <v>0</v>
          </cell>
          <cell r="AA29">
            <v>0</v>
          </cell>
          <cell r="AB29">
            <v>0</v>
          </cell>
          <cell r="AC29">
            <v>0</v>
          </cell>
          <cell r="AD29">
            <v>0</v>
          </cell>
          <cell r="AE29">
            <v>3</v>
          </cell>
          <cell r="AF29">
            <v>5</v>
          </cell>
          <cell r="AG29">
            <v>0</v>
          </cell>
          <cell r="AH29">
            <v>0</v>
          </cell>
          <cell r="AI29">
            <v>0</v>
          </cell>
          <cell r="AJ29">
            <v>0</v>
          </cell>
          <cell r="AK29">
            <v>0</v>
          </cell>
          <cell r="AL29">
            <v>5</v>
          </cell>
          <cell r="AM29">
            <v>10</v>
          </cell>
          <cell r="AN29">
            <v>0</v>
          </cell>
          <cell r="AO29" t="str">
            <v>02</v>
          </cell>
          <cell r="AP29" t="str">
            <v>01</v>
          </cell>
          <cell r="AQ29">
            <v>13</v>
          </cell>
          <cell r="AR29">
            <v>0</v>
          </cell>
          <cell r="AS29">
            <v>7</v>
          </cell>
          <cell r="AT29">
            <v>0</v>
          </cell>
          <cell r="AU29">
            <v>0</v>
          </cell>
          <cell r="AV29">
            <v>20</v>
          </cell>
          <cell r="AW29">
            <v>0</v>
          </cell>
          <cell r="AX29">
            <v>30</v>
          </cell>
          <cell r="AY29">
            <v>0</v>
          </cell>
          <cell r="AZ29">
            <v>0</v>
          </cell>
          <cell r="BA29">
            <v>0</v>
          </cell>
          <cell r="BB29">
            <v>0</v>
          </cell>
          <cell r="BC29">
            <v>0</v>
          </cell>
          <cell r="BD29">
            <v>0</v>
          </cell>
          <cell r="BE29">
            <v>0</v>
          </cell>
          <cell r="BF29">
            <v>0</v>
          </cell>
          <cell r="BG29">
            <v>0</v>
          </cell>
          <cell r="BH29">
            <v>0</v>
          </cell>
          <cell r="BI29">
            <v>0</v>
          </cell>
          <cell r="BJ29">
            <v>0</v>
          </cell>
          <cell r="BK29">
            <v>0</v>
          </cell>
          <cell r="BL29">
            <v>0</v>
          </cell>
          <cell r="BM29">
            <v>0</v>
          </cell>
          <cell r="BN29">
            <v>0</v>
          </cell>
          <cell r="BO29">
            <v>0</v>
          </cell>
          <cell r="BP29">
            <v>0</v>
          </cell>
          <cell r="BQ29">
            <v>0</v>
          </cell>
          <cell r="BR29">
            <v>0</v>
          </cell>
          <cell r="BS29">
            <v>0</v>
          </cell>
          <cell r="BT29">
            <v>0</v>
          </cell>
          <cell r="BU29">
            <v>0</v>
          </cell>
          <cell r="BV29">
            <v>0</v>
          </cell>
          <cell r="BW29">
            <v>0</v>
          </cell>
          <cell r="BX29">
            <v>0</v>
          </cell>
          <cell r="BY29">
            <v>0</v>
          </cell>
          <cell r="BZ29">
            <v>0</v>
          </cell>
          <cell r="CA29">
            <v>0</v>
          </cell>
          <cell r="CB29">
            <v>0</v>
          </cell>
          <cell r="CC29">
            <v>0</v>
          </cell>
          <cell r="CD29">
            <v>0</v>
          </cell>
          <cell r="CE29" t="str">
            <v>03</v>
          </cell>
          <cell r="CF29" t="str">
            <v>01</v>
          </cell>
          <cell r="CG29">
            <v>47</v>
          </cell>
          <cell r="CH29">
            <v>0</v>
          </cell>
          <cell r="CI29">
            <v>0</v>
          </cell>
          <cell r="CJ29">
            <v>0</v>
          </cell>
          <cell r="CK29">
            <v>0</v>
          </cell>
          <cell r="CL29">
            <v>0</v>
          </cell>
          <cell r="CM29">
            <v>0</v>
          </cell>
          <cell r="CN29">
            <v>1</v>
          </cell>
          <cell r="CO29">
            <v>1</v>
          </cell>
          <cell r="CP29">
            <v>0</v>
          </cell>
          <cell r="CQ29">
            <v>0</v>
          </cell>
          <cell r="CR29">
            <v>0</v>
          </cell>
          <cell r="CS29">
            <v>0</v>
          </cell>
          <cell r="CT29">
            <v>1</v>
          </cell>
          <cell r="CU29">
            <v>0</v>
          </cell>
          <cell r="CV29">
            <v>0</v>
          </cell>
          <cell r="CW29">
            <v>0</v>
          </cell>
          <cell r="CX29">
            <v>0</v>
          </cell>
          <cell r="CY29">
            <v>0</v>
          </cell>
          <cell r="CZ29">
            <v>0</v>
          </cell>
          <cell r="DA29">
            <v>0</v>
          </cell>
          <cell r="DB29">
            <v>0</v>
          </cell>
          <cell r="DC29">
            <v>0</v>
          </cell>
          <cell r="DD29">
            <v>0</v>
          </cell>
          <cell r="DE29">
            <v>0</v>
          </cell>
          <cell r="DF29">
            <v>1</v>
          </cell>
          <cell r="DG29">
            <v>0</v>
          </cell>
          <cell r="DH29">
            <v>232</v>
          </cell>
          <cell r="DI29">
            <v>233</v>
          </cell>
          <cell r="DJ29">
            <v>280</v>
          </cell>
          <cell r="DK29">
            <v>184</v>
          </cell>
          <cell r="DL29">
            <v>53</v>
          </cell>
          <cell r="DM29">
            <v>0</v>
          </cell>
          <cell r="DN29">
            <v>0</v>
          </cell>
          <cell r="DO29">
            <v>0</v>
          </cell>
          <cell r="DP29">
            <v>0</v>
          </cell>
          <cell r="DQ29">
            <v>0</v>
          </cell>
          <cell r="DR29">
            <v>0</v>
          </cell>
          <cell r="DS29">
            <v>0</v>
          </cell>
          <cell r="DT29">
            <v>237</v>
          </cell>
          <cell r="DU29">
            <v>517</v>
          </cell>
        </row>
        <row r="30">
          <cell r="B30" t="str">
            <v>128651</v>
          </cell>
          <cell r="C30" t="str">
            <v>匝瑳市横芝光町消防組合</v>
          </cell>
          <cell r="D30" t="str">
            <v>01</v>
          </cell>
          <cell r="E30" t="str">
            <v>01</v>
          </cell>
          <cell r="F30">
            <v>0</v>
          </cell>
          <cell r="G30">
            <v>0</v>
          </cell>
          <cell r="H30">
            <v>0</v>
          </cell>
          <cell r="I30">
            <v>0</v>
          </cell>
          <cell r="J30">
            <v>0</v>
          </cell>
          <cell r="K30">
            <v>0</v>
          </cell>
          <cell r="L30">
            <v>0</v>
          </cell>
          <cell r="M30">
            <v>0</v>
          </cell>
          <cell r="N30">
            <v>0</v>
          </cell>
          <cell r="O30">
            <v>0</v>
          </cell>
          <cell r="P30">
            <v>0</v>
          </cell>
          <cell r="Q30">
            <v>0</v>
          </cell>
          <cell r="R30">
            <v>0</v>
          </cell>
          <cell r="S30">
            <v>0</v>
          </cell>
          <cell r="T30">
            <v>0</v>
          </cell>
          <cell r="U30">
            <v>0</v>
          </cell>
          <cell r="V30">
            <v>0</v>
          </cell>
          <cell r="W30">
            <v>0</v>
          </cell>
          <cell r="X30">
            <v>0</v>
          </cell>
          <cell r="Y30">
            <v>0</v>
          </cell>
          <cell r="Z30">
            <v>0</v>
          </cell>
          <cell r="AA30">
            <v>0</v>
          </cell>
          <cell r="AB30">
            <v>0</v>
          </cell>
          <cell r="AC30">
            <v>0</v>
          </cell>
          <cell r="AD30">
            <v>0</v>
          </cell>
          <cell r="AE30">
            <v>0</v>
          </cell>
          <cell r="AF30">
            <v>0</v>
          </cell>
          <cell r="AG30">
            <v>0</v>
          </cell>
          <cell r="AH30">
            <v>0</v>
          </cell>
          <cell r="AI30">
            <v>0</v>
          </cell>
          <cell r="AJ30">
            <v>0</v>
          </cell>
          <cell r="AK30">
            <v>0</v>
          </cell>
          <cell r="AL30">
            <v>0</v>
          </cell>
          <cell r="AM30">
            <v>0</v>
          </cell>
          <cell r="AN30">
            <v>0</v>
          </cell>
          <cell r="AO30" t="str">
            <v>02</v>
          </cell>
          <cell r="AP30" t="str">
            <v>01</v>
          </cell>
          <cell r="AQ30">
            <v>0</v>
          </cell>
          <cell r="AR30">
            <v>0</v>
          </cell>
          <cell r="AS30">
            <v>0</v>
          </cell>
          <cell r="AT30">
            <v>0</v>
          </cell>
          <cell r="AU30">
            <v>0</v>
          </cell>
          <cell r="AV30">
            <v>0</v>
          </cell>
          <cell r="AW30">
            <v>0</v>
          </cell>
          <cell r="AX30">
            <v>0</v>
          </cell>
          <cell r="AY30">
            <v>0</v>
          </cell>
          <cell r="AZ30">
            <v>0</v>
          </cell>
          <cell r="BA30">
            <v>0</v>
          </cell>
          <cell r="BB30">
            <v>0</v>
          </cell>
          <cell r="BC30">
            <v>0</v>
          </cell>
          <cell r="BD30">
            <v>0</v>
          </cell>
          <cell r="BE30">
            <v>0</v>
          </cell>
          <cell r="BF30">
            <v>0</v>
          </cell>
          <cell r="BG30">
            <v>0</v>
          </cell>
          <cell r="BH30">
            <v>0</v>
          </cell>
          <cell r="BI30">
            <v>0</v>
          </cell>
          <cell r="BJ30">
            <v>0</v>
          </cell>
          <cell r="BK30">
            <v>0</v>
          </cell>
          <cell r="BL30">
            <v>0</v>
          </cell>
          <cell r="BM30">
            <v>0</v>
          </cell>
          <cell r="BN30">
            <v>0</v>
          </cell>
          <cell r="BO30">
            <v>0</v>
          </cell>
          <cell r="BP30">
            <v>0</v>
          </cell>
          <cell r="BQ30">
            <v>0</v>
          </cell>
          <cell r="BR30">
            <v>0</v>
          </cell>
          <cell r="BS30">
            <v>0</v>
          </cell>
          <cell r="BT30">
            <v>0</v>
          </cell>
          <cell r="BU30">
            <v>0</v>
          </cell>
          <cell r="BV30">
            <v>0</v>
          </cell>
          <cell r="BW30">
            <v>0</v>
          </cell>
          <cell r="BX30">
            <v>0</v>
          </cell>
          <cell r="BY30">
            <v>0</v>
          </cell>
          <cell r="BZ30">
            <v>0</v>
          </cell>
          <cell r="CA30">
            <v>0</v>
          </cell>
          <cell r="CB30">
            <v>0</v>
          </cell>
          <cell r="CC30">
            <v>0</v>
          </cell>
          <cell r="CD30">
            <v>0</v>
          </cell>
          <cell r="CE30" t="str">
            <v>03</v>
          </cell>
          <cell r="CF30" t="str">
            <v>01</v>
          </cell>
          <cell r="CG30">
            <v>0</v>
          </cell>
          <cell r="CH30">
            <v>0</v>
          </cell>
          <cell r="CI30">
            <v>0</v>
          </cell>
          <cell r="CJ30">
            <v>0</v>
          </cell>
          <cell r="CK30">
            <v>0</v>
          </cell>
          <cell r="CL30">
            <v>0</v>
          </cell>
          <cell r="CM30">
            <v>0</v>
          </cell>
          <cell r="CN30">
            <v>0</v>
          </cell>
          <cell r="CO30">
            <v>0</v>
          </cell>
          <cell r="CP30">
            <v>0</v>
          </cell>
          <cell r="CQ30">
            <v>0</v>
          </cell>
          <cell r="CR30">
            <v>0</v>
          </cell>
          <cell r="CS30">
            <v>0</v>
          </cell>
          <cell r="CT30">
            <v>0</v>
          </cell>
          <cell r="CU30">
            <v>0</v>
          </cell>
          <cell r="CV30">
            <v>0</v>
          </cell>
          <cell r="CW30">
            <v>0</v>
          </cell>
          <cell r="CX30">
            <v>0</v>
          </cell>
          <cell r="CY30">
            <v>0</v>
          </cell>
          <cell r="CZ30">
            <v>0</v>
          </cell>
          <cell r="DA30">
            <v>0</v>
          </cell>
          <cell r="DB30">
            <v>0</v>
          </cell>
          <cell r="DC30">
            <v>0</v>
          </cell>
          <cell r="DD30">
            <v>0</v>
          </cell>
          <cell r="DE30">
            <v>0</v>
          </cell>
          <cell r="DF30">
            <v>0</v>
          </cell>
          <cell r="DG30">
            <v>0</v>
          </cell>
          <cell r="DH30">
            <v>112</v>
          </cell>
          <cell r="DI30">
            <v>112</v>
          </cell>
          <cell r="DJ30">
            <v>112</v>
          </cell>
          <cell r="DK30">
            <v>0</v>
          </cell>
          <cell r="DL30">
            <v>0</v>
          </cell>
          <cell r="DM30">
            <v>0</v>
          </cell>
          <cell r="DN30">
            <v>0</v>
          </cell>
          <cell r="DO30">
            <v>0</v>
          </cell>
          <cell r="DP30">
            <v>0</v>
          </cell>
          <cell r="DQ30">
            <v>0</v>
          </cell>
          <cell r="DR30">
            <v>0</v>
          </cell>
          <cell r="DS30">
            <v>0</v>
          </cell>
          <cell r="DT30">
            <v>0</v>
          </cell>
          <cell r="DU30">
            <v>112</v>
          </cell>
        </row>
        <row r="31">
          <cell r="B31" t="str">
            <v>128660</v>
          </cell>
          <cell r="C31" t="str">
            <v>山武郡市広域行政組合</v>
          </cell>
          <cell r="D31" t="str">
            <v>01</v>
          </cell>
          <cell r="E31" t="str">
            <v>01</v>
          </cell>
          <cell r="F31">
            <v>0</v>
          </cell>
          <cell r="G31">
            <v>19</v>
          </cell>
          <cell r="H31">
            <v>2</v>
          </cell>
          <cell r="I31">
            <v>0</v>
          </cell>
          <cell r="J31">
            <v>0</v>
          </cell>
          <cell r="K31">
            <v>0</v>
          </cell>
          <cell r="L31">
            <v>21</v>
          </cell>
          <cell r="M31">
            <v>3</v>
          </cell>
          <cell r="N31">
            <v>0</v>
          </cell>
          <cell r="O31">
            <v>1</v>
          </cell>
          <cell r="P31">
            <v>0</v>
          </cell>
          <cell r="Q31">
            <v>0</v>
          </cell>
          <cell r="R31">
            <v>0</v>
          </cell>
          <cell r="S31">
            <v>1</v>
          </cell>
          <cell r="T31">
            <v>0</v>
          </cell>
          <cell r="U31">
            <v>25</v>
          </cell>
          <cell r="V31">
            <v>0</v>
          </cell>
          <cell r="W31">
            <v>0</v>
          </cell>
          <cell r="X31">
            <v>0</v>
          </cell>
          <cell r="Y31">
            <v>0</v>
          </cell>
          <cell r="Z31">
            <v>0</v>
          </cell>
          <cell r="AA31">
            <v>13</v>
          </cell>
          <cell r="AB31">
            <v>5</v>
          </cell>
          <cell r="AC31">
            <v>0</v>
          </cell>
          <cell r="AD31">
            <v>0</v>
          </cell>
          <cell r="AE31">
            <v>18</v>
          </cell>
          <cell r="AF31">
            <v>0</v>
          </cell>
          <cell r="AG31">
            <v>0</v>
          </cell>
          <cell r="AH31">
            <v>0</v>
          </cell>
          <cell r="AI31">
            <v>0</v>
          </cell>
          <cell r="AJ31">
            <v>0</v>
          </cell>
          <cell r="AK31">
            <v>2</v>
          </cell>
          <cell r="AL31">
            <v>3</v>
          </cell>
          <cell r="AM31">
            <v>5</v>
          </cell>
          <cell r="AN31">
            <v>0</v>
          </cell>
          <cell r="AO31" t="str">
            <v>02</v>
          </cell>
          <cell r="AP31" t="str">
            <v>01</v>
          </cell>
          <cell r="AQ31">
            <v>7</v>
          </cell>
          <cell r="AR31">
            <v>0</v>
          </cell>
          <cell r="AS31">
            <v>0</v>
          </cell>
          <cell r="AT31">
            <v>2</v>
          </cell>
          <cell r="AU31">
            <v>2</v>
          </cell>
          <cell r="AV31">
            <v>11</v>
          </cell>
          <cell r="AW31">
            <v>0</v>
          </cell>
          <cell r="AX31">
            <v>16</v>
          </cell>
          <cell r="AY31">
            <v>0</v>
          </cell>
          <cell r="AZ31">
            <v>0</v>
          </cell>
          <cell r="BA31">
            <v>0</v>
          </cell>
          <cell r="BB31">
            <v>0</v>
          </cell>
          <cell r="BC31">
            <v>0</v>
          </cell>
          <cell r="BD31">
            <v>0</v>
          </cell>
          <cell r="BE31">
            <v>0</v>
          </cell>
          <cell r="BF31">
            <v>0</v>
          </cell>
          <cell r="BG31">
            <v>0</v>
          </cell>
          <cell r="BH31">
            <v>0</v>
          </cell>
          <cell r="BI31">
            <v>0</v>
          </cell>
          <cell r="BJ31">
            <v>0</v>
          </cell>
          <cell r="BK31">
            <v>0</v>
          </cell>
          <cell r="BL31">
            <v>0</v>
          </cell>
          <cell r="BM31">
            <v>0</v>
          </cell>
          <cell r="BN31">
            <v>0</v>
          </cell>
          <cell r="BO31">
            <v>0</v>
          </cell>
          <cell r="BP31">
            <v>0</v>
          </cell>
          <cell r="BQ31">
            <v>0</v>
          </cell>
          <cell r="BR31">
            <v>0</v>
          </cell>
          <cell r="BS31">
            <v>0</v>
          </cell>
          <cell r="BT31">
            <v>0</v>
          </cell>
          <cell r="BU31">
            <v>0</v>
          </cell>
          <cell r="BV31">
            <v>0</v>
          </cell>
          <cell r="BW31">
            <v>0</v>
          </cell>
          <cell r="BX31">
            <v>0</v>
          </cell>
          <cell r="BY31">
            <v>0</v>
          </cell>
          <cell r="BZ31">
            <v>0</v>
          </cell>
          <cell r="CA31">
            <v>0</v>
          </cell>
          <cell r="CB31">
            <v>0</v>
          </cell>
          <cell r="CC31">
            <v>0</v>
          </cell>
          <cell r="CD31">
            <v>0</v>
          </cell>
          <cell r="CE31" t="str">
            <v>03</v>
          </cell>
          <cell r="CF31" t="str">
            <v>01</v>
          </cell>
          <cell r="CG31">
            <v>59</v>
          </cell>
          <cell r="CH31">
            <v>0</v>
          </cell>
          <cell r="CI31">
            <v>0</v>
          </cell>
          <cell r="CJ31">
            <v>0</v>
          </cell>
          <cell r="CK31">
            <v>0</v>
          </cell>
          <cell r="CL31">
            <v>0</v>
          </cell>
          <cell r="CM31">
            <v>0</v>
          </cell>
          <cell r="CN31">
            <v>2</v>
          </cell>
          <cell r="CO31">
            <v>2</v>
          </cell>
          <cell r="CP31">
            <v>0</v>
          </cell>
          <cell r="CQ31">
            <v>0</v>
          </cell>
          <cell r="CR31">
            <v>0</v>
          </cell>
          <cell r="CS31">
            <v>0</v>
          </cell>
          <cell r="CT31">
            <v>2</v>
          </cell>
          <cell r="CU31">
            <v>0</v>
          </cell>
          <cell r="CV31">
            <v>0</v>
          </cell>
          <cell r="CW31">
            <v>0</v>
          </cell>
          <cell r="CX31">
            <v>0</v>
          </cell>
          <cell r="CY31">
            <v>0</v>
          </cell>
          <cell r="CZ31">
            <v>0</v>
          </cell>
          <cell r="DA31">
            <v>0</v>
          </cell>
          <cell r="DB31">
            <v>0</v>
          </cell>
          <cell r="DC31">
            <v>0</v>
          </cell>
          <cell r="DD31">
            <v>0</v>
          </cell>
          <cell r="DE31">
            <v>0</v>
          </cell>
          <cell r="DF31">
            <v>2</v>
          </cell>
          <cell r="DG31">
            <v>0</v>
          </cell>
          <cell r="DH31">
            <v>270</v>
          </cell>
          <cell r="DI31">
            <v>272</v>
          </cell>
          <cell r="DJ31">
            <v>331</v>
          </cell>
          <cell r="DK31">
            <v>0</v>
          </cell>
          <cell r="DL31">
            <v>0</v>
          </cell>
          <cell r="DM31">
            <v>0</v>
          </cell>
          <cell r="DN31">
            <v>0</v>
          </cell>
          <cell r="DO31">
            <v>0</v>
          </cell>
          <cell r="DP31">
            <v>0</v>
          </cell>
          <cell r="DQ31">
            <v>0</v>
          </cell>
          <cell r="DR31">
            <v>0</v>
          </cell>
          <cell r="DS31">
            <v>0</v>
          </cell>
          <cell r="DT31">
            <v>0</v>
          </cell>
          <cell r="DU31">
            <v>331</v>
          </cell>
        </row>
        <row r="32">
          <cell r="B32" t="str">
            <v>128678</v>
          </cell>
          <cell r="C32" t="str">
            <v>香取広域市町村圏事務組合</v>
          </cell>
          <cell r="D32" t="str">
            <v>01</v>
          </cell>
          <cell r="E32" t="str">
            <v>01</v>
          </cell>
          <cell r="F32">
            <v>0</v>
          </cell>
          <cell r="G32">
            <v>16</v>
          </cell>
          <cell r="H32">
            <v>0</v>
          </cell>
          <cell r="I32">
            <v>0</v>
          </cell>
          <cell r="J32">
            <v>0</v>
          </cell>
          <cell r="K32">
            <v>0</v>
          </cell>
          <cell r="L32">
            <v>16</v>
          </cell>
          <cell r="M32">
            <v>0</v>
          </cell>
          <cell r="N32">
            <v>0</v>
          </cell>
          <cell r="O32">
            <v>0</v>
          </cell>
          <cell r="P32">
            <v>0</v>
          </cell>
          <cell r="Q32">
            <v>0</v>
          </cell>
          <cell r="R32">
            <v>0</v>
          </cell>
          <cell r="S32">
            <v>0</v>
          </cell>
          <cell r="T32">
            <v>0</v>
          </cell>
          <cell r="U32">
            <v>16</v>
          </cell>
          <cell r="V32">
            <v>0</v>
          </cell>
          <cell r="W32">
            <v>0</v>
          </cell>
          <cell r="X32">
            <v>0</v>
          </cell>
          <cell r="Y32">
            <v>0</v>
          </cell>
          <cell r="Z32">
            <v>0</v>
          </cell>
          <cell r="AA32">
            <v>0</v>
          </cell>
          <cell r="AB32">
            <v>0</v>
          </cell>
          <cell r="AC32">
            <v>0</v>
          </cell>
          <cell r="AD32">
            <v>0</v>
          </cell>
          <cell r="AE32">
            <v>0</v>
          </cell>
          <cell r="AF32">
            <v>0</v>
          </cell>
          <cell r="AG32">
            <v>0</v>
          </cell>
          <cell r="AH32">
            <v>0</v>
          </cell>
          <cell r="AI32">
            <v>0</v>
          </cell>
          <cell r="AJ32">
            <v>0</v>
          </cell>
          <cell r="AK32">
            <v>0</v>
          </cell>
          <cell r="AL32">
            <v>0</v>
          </cell>
          <cell r="AM32">
            <v>0</v>
          </cell>
          <cell r="AN32">
            <v>0</v>
          </cell>
          <cell r="AO32" t="str">
            <v>02</v>
          </cell>
          <cell r="AP32" t="str">
            <v>01</v>
          </cell>
          <cell r="AQ32">
            <v>3</v>
          </cell>
          <cell r="AR32">
            <v>0</v>
          </cell>
          <cell r="AS32">
            <v>24</v>
          </cell>
          <cell r="AT32">
            <v>0</v>
          </cell>
          <cell r="AU32">
            <v>0</v>
          </cell>
          <cell r="AV32">
            <v>27</v>
          </cell>
          <cell r="AW32">
            <v>0</v>
          </cell>
          <cell r="AX32">
            <v>27</v>
          </cell>
          <cell r="AY32">
            <v>0</v>
          </cell>
          <cell r="AZ32">
            <v>0</v>
          </cell>
          <cell r="BA32">
            <v>0</v>
          </cell>
          <cell r="BB32">
            <v>0</v>
          </cell>
          <cell r="BC32">
            <v>0</v>
          </cell>
          <cell r="BD32">
            <v>0</v>
          </cell>
          <cell r="BE32">
            <v>0</v>
          </cell>
          <cell r="BF32">
            <v>0</v>
          </cell>
          <cell r="BG32">
            <v>0</v>
          </cell>
          <cell r="BH32">
            <v>0</v>
          </cell>
          <cell r="BI32">
            <v>0</v>
          </cell>
          <cell r="BJ32">
            <v>0</v>
          </cell>
          <cell r="BK32">
            <v>0</v>
          </cell>
          <cell r="BL32">
            <v>0</v>
          </cell>
          <cell r="BM32">
            <v>0</v>
          </cell>
          <cell r="BN32">
            <v>0</v>
          </cell>
          <cell r="BO32">
            <v>0</v>
          </cell>
          <cell r="BP32">
            <v>0</v>
          </cell>
          <cell r="BQ32">
            <v>0</v>
          </cell>
          <cell r="BR32">
            <v>0</v>
          </cell>
          <cell r="BS32">
            <v>0</v>
          </cell>
          <cell r="BT32">
            <v>0</v>
          </cell>
          <cell r="BU32">
            <v>0</v>
          </cell>
          <cell r="BV32">
            <v>0</v>
          </cell>
          <cell r="BW32">
            <v>0</v>
          </cell>
          <cell r="BX32">
            <v>0</v>
          </cell>
          <cell r="BY32">
            <v>0</v>
          </cell>
          <cell r="BZ32">
            <v>0</v>
          </cell>
          <cell r="CA32">
            <v>0</v>
          </cell>
          <cell r="CB32">
            <v>0</v>
          </cell>
          <cell r="CC32">
            <v>0</v>
          </cell>
          <cell r="CD32">
            <v>0</v>
          </cell>
          <cell r="CE32" t="str">
            <v>03</v>
          </cell>
          <cell r="CF32" t="str">
            <v>01</v>
          </cell>
          <cell r="CG32">
            <v>43</v>
          </cell>
          <cell r="CH32">
            <v>0</v>
          </cell>
          <cell r="CI32">
            <v>0</v>
          </cell>
          <cell r="CJ32">
            <v>0</v>
          </cell>
          <cell r="CK32">
            <v>0</v>
          </cell>
          <cell r="CL32">
            <v>0</v>
          </cell>
          <cell r="CM32">
            <v>0</v>
          </cell>
          <cell r="CN32">
            <v>0</v>
          </cell>
          <cell r="CO32">
            <v>0</v>
          </cell>
          <cell r="CP32">
            <v>0</v>
          </cell>
          <cell r="CQ32">
            <v>0</v>
          </cell>
          <cell r="CR32">
            <v>0</v>
          </cell>
          <cell r="CS32">
            <v>0</v>
          </cell>
          <cell r="CT32">
            <v>0</v>
          </cell>
          <cell r="CU32">
            <v>0</v>
          </cell>
          <cell r="CV32">
            <v>0</v>
          </cell>
          <cell r="CW32">
            <v>0</v>
          </cell>
          <cell r="CX32">
            <v>0</v>
          </cell>
          <cell r="CY32">
            <v>0</v>
          </cell>
          <cell r="CZ32">
            <v>0</v>
          </cell>
          <cell r="DA32">
            <v>0</v>
          </cell>
          <cell r="DB32">
            <v>0</v>
          </cell>
          <cell r="DC32">
            <v>0</v>
          </cell>
          <cell r="DD32">
            <v>0</v>
          </cell>
          <cell r="DE32">
            <v>0</v>
          </cell>
          <cell r="DF32">
            <v>0</v>
          </cell>
          <cell r="DG32">
            <v>0</v>
          </cell>
          <cell r="DH32">
            <v>214</v>
          </cell>
          <cell r="DI32">
            <v>214</v>
          </cell>
          <cell r="DJ32">
            <v>257</v>
          </cell>
          <cell r="DK32">
            <v>0</v>
          </cell>
          <cell r="DL32">
            <v>0</v>
          </cell>
          <cell r="DM32">
            <v>0</v>
          </cell>
          <cell r="DN32">
            <v>0</v>
          </cell>
          <cell r="DO32">
            <v>0</v>
          </cell>
          <cell r="DP32">
            <v>0</v>
          </cell>
          <cell r="DQ32">
            <v>0</v>
          </cell>
          <cell r="DR32">
            <v>0</v>
          </cell>
          <cell r="DS32">
            <v>0</v>
          </cell>
          <cell r="DT32">
            <v>0</v>
          </cell>
          <cell r="DU32">
            <v>257</v>
          </cell>
        </row>
        <row r="33">
          <cell r="B33" t="str">
            <v>128686</v>
          </cell>
          <cell r="C33" t="str">
            <v>佐倉市八街市酒々井町消防組合</v>
          </cell>
          <cell r="D33" t="str">
            <v>01</v>
          </cell>
          <cell r="E33" t="str">
            <v>01</v>
          </cell>
          <cell r="F33">
            <v>0</v>
          </cell>
          <cell r="G33">
            <v>0</v>
          </cell>
          <cell r="H33">
            <v>0</v>
          </cell>
          <cell r="I33">
            <v>0</v>
          </cell>
          <cell r="J33">
            <v>0</v>
          </cell>
          <cell r="K33">
            <v>0</v>
          </cell>
          <cell r="L33">
            <v>0</v>
          </cell>
          <cell r="M33">
            <v>0</v>
          </cell>
          <cell r="N33">
            <v>0</v>
          </cell>
          <cell r="O33">
            <v>1</v>
          </cell>
          <cell r="P33">
            <v>0</v>
          </cell>
          <cell r="Q33">
            <v>0</v>
          </cell>
          <cell r="R33">
            <v>0</v>
          </cell>
          <cell r="S33">
            <v>1</v>
          </cell>
          <cell r="T33">
            <v>0</v>
          </cell>
          <cell r="U33">
            <v>1</v>
          </cell>
          <cell r="V33">
            <v>0</v>
          </cell>
          <cell r="W33">
            <v>0</v>
          </cell>
          <cell r="X33">
            <v>0</v>
          </cell>
          <cell r="Y33">
            <v>0</v>
          </cell>
          <cell r="Z33">
            <v>0</v>
          </cell>
          <cell r="AA33">
            <v>0</v>
          </cell>
          <cell r="AB33">
            <v>0</v>
          </cell>
          <cell r="AC33">
            <v>0</v>
          </cell>
          <cell r="AD33">
            <v>0</v>
          </cell>
          <cell r="AE33">
            <v>0</v>
          </cell>
          <cell r="AF33">
            <v>0</v>
          </cell>
          <cell r="AG33">
            <v>0</v>
          </cell>
          <cell r="AH33">
            <v>0</v>
          </cell>
          <cell r="AI33">
            <v>0</v>
          </cell>
          <cell r="AJ33">
            <v>0</v>
          </cell>
          <cell r="AK33">
            <v>0</v>
          </cell>
          <cell r="AL33">
            <v>0</v>
          </cell>
          <cell r="AM33">
            <v>0</v>
          </cell>
          <cell r="AN33">
            <v>0</v>
          </cell>
          <cell r="AO33" t="str">
            <v>02</v>
          </cell>
          <cell r="AP33" t="str">
            <v>01</v>
          </cell>
          <cell r="AQ33">
            <v>0</v>
          </cell>
          <cell r="AR33">
            <v>0</v>
          </cell>
          <cell r="AS33">
            <v>0</v>
          </cell>
          <cell r="AT33">
            <v>0</v>
          </cell>
          <cell r="AU33">
            <v>0</v>
          </cell>
          <cell r="AV33">
            <v>0</v>
          </cell>
          <cell r="AW33">
            <v>0</v>
          </cell>
          <cell r="AX33">
            <v>0</v>
          </cell>
          <cell r="AY33">
            <v>0</v>
          </cell>
          <cell r="AZ33">
            <v>0</v>
          </cell>
          <cell r="BA33">
            <v>0</v>
          </cell>
          <cell r="BB33">
            <v>0</v>
          </cell>
          <cell r="BC33">
            <v>0</v>
          </cell>
          <cell r="BD33">
            <v>0</v>
          </cell>
          <cell r="BE33">
            <v>0</v>
          </cell>
          <cell r="BF33">
            <v>0</v>
          </cell>
          <cell r="BG33">
            <v>0</v>
          </cell>
          <cell r="BH33">
            <v>0</v>
          </cell>
          <cell r="BI33">
            <v>0</v>
          </cell>
          <cell r="BJ33">
            <v>0</v>
          </cell>
          <cell r="BK33">
            <v>0</v>
          </cell>
          <cell r="BL33">
            <v>0</v>
          </cell>
          <cell r="BM33">
            <v>0</v>
          </cell>
          <cell r="BN33">
            <v>0</v>
          </cell>
          <cell r="BO33">
            <v>0</v>
          </cell>
          <cell r="BP33">
            <v>0</v>
          </cell>
          <cell r="BQ33">
            <v>0</v>
          </cell>
          <cell r="BR33">
            <v>0</v>
          </cell>
          <cell r="BS33">
            <v>0</v>
          </cell>
          <cell r="BT33">
            <v>0</v>
          </cell>
          <cell r="BU33">
            <v>0</v>
          </cell>
          <cell r="BV33">
            <v>0</v>
          </cell>
          <cell r="BW33">
            <v>0</v>
          </cell>
          <cell r="BX33">
            <v>0</v>
          </cell>
          <cell r="BY33">
            <v>0</v>
          </cell>
          <cell r="BZ33">
            <v>0</v>
          </cell>
          <cell r="CA33">
            <v>0</v>
          </cell>
          <cell r="CB33">
            <v>0</v>
          </cell>
          <cell r="CC33">
            <v>0</v>
          </cell>
          <cell r="CD33">
            <v>0</v>
          </cell>
          <cell r="CE33" t="str">
            <v>03</v>
          </cell>
          <cell r="CF33" t="str">
            <v>01</v>
          </cell>
          <cell r="CG33">
            <v>1</v>
          </cell>
          <cell r="CH33">
            <v>0</v>
          </cell>
          <cell r="CI33">
            <v>0</v>
          </cell>
          <cell r="CJ33">
            <v>0</v>
          </cell>
          <cell r="CK33">
            <v>0</v>
          </cell>
          <cell r="CL33">
            <v>0</v>
          </cell>
          <cell r="CM33">
            <v>0</v>
          </cell>
          <cell r="CN33">
            <v>0</v>
          </cell>
          <cell r="CO33">
            <v>0</v>
          </cell>
          <cell r="CP33">
            <v>0</v>
          </cell>
          <cell r="CQ33">
            <v>0</v>
          </cell>
          <cell r="CR33">
            <v>0</v>
          </cell>
          <cell r="CS33">
            <v>0</v>
          </cell>
          <cell r="CT33">
            <v>0</v>
          </cell>
          <cell r="CU33">
            <v>0</v>
          </cell>
          <cell r="CV33">
            <v>0</v>
          </cell>
          <cell r="CW33">
            <v>0</v>
          </cell>
          <cell r="CX33">
            <v>0</v>
          </cell>
          <cell r="CY33">
            <v>0</v>
          </cell>
          <cell r="CZ33">
            <v>0</v>
          </cell>
          <cell r="DA33">
            <v>0</v>
          </cell>
          <cell r="DB33">
            <v>0</v>
          </cell>
          <cell r="DC33">
            <v>0</v>
          </cell>
          <cell r="DD33">
            <v>0</v>
          </cell>
          <cell r="DE33">
            <v>0</v>
          </cell>
          <cell r="DF33">
            <v>0</v>
          </cell>
          <cell r="DG33">
            <v>0</v>
          </cell>
          <cell r="DH33">
            <v>408</v>
          </cell>
          <cell r="DI33">
            <v>408</v>
          </cell>
          <cell r="DJ33">
            <v>409</v>
          </cell>
          <cell r="DK33">
            <v>0</v>
          </cell>
          <cell r="DL33">
            <v>0</v>
          </cell>
          <cell r="DM33">
            <v>0</v>
          </cell>
          <cell r="DN33">
            <v>0</v>
          </cell>
          <cell r="DO33">
            <v>0</v>
          </cell>
          <cell r="DP33">
            <v>0</v>
          </cell>
          <cell r="DQ33">
            <v>0</v>
          </cell>
          <cell r="DR33">
            <v>0</v>
          </cell>
          <cell r="DS33">
            <v>0</v>
          </cell>
          <cell r="DT33">
            <v>0</v>
          </cell>
          <cell r="DU33">
            <v>409</v>
          </cell>
        </row>
        <row r="34">
          <cell r="B34" t="str">
            <v>128694</v>
          </cell>
          <cell r="C34" t="str">
            <v>東総地区広域市町村圏事務組合</v>
          </cell>
          <cell r="D34" t="str">
            <v>01</v>
          </cell>
          <cell r="E34" t="str">
            <v>01</v>
          </cell>
          <cell r="F34">
            <v>0</v>
          </cell>
          <cell r="G34">
            <v>6</v>
          </cell>
          <cell r="H34">
            <v>0</v>
          </cell>
          <cell r="I34">
            <v>0</v>
          </cell>
          <cell r="J34">
            <v>0</v>
          </cell>
          <cell r="K34">
            <v>0</v>
          </cell>
          <cell r="L34">
            <v>6</v>
          </cell>
          <cell r="M34">
            <v>0</v>
          </cell>
          <cell r="N34">
            <v>0</v>
          </cell>
          <cell r="O34">
            <v>0</v>
          </cell>
          <cell r="P34">
            <v>0</v>
          </cell>
          <cell r="Q34">
            <v>0</v>
          </cell>
          <cell r="R34">
            <v>0</v>
          </cell>
          <cell r="S34">
            <v>0</v>
          </cell>
          <cell r="T34">
            <v>0</v>
          </cell>
          <cell r="U34">
            <v>6</v>
          </cell>
          <cell r="V34">
            <v>0</v>
          </cell>
          <cell r="W34">
            <v>0</v>
          </cell>
          <cell r="X34">
            <v>0</v>
          </cell>
          <cell r="Y34">
            <v>0</v>
          </cell>
          <cell r="Z34">
            <v>0</v>
          </cell>
          <cell r="AA34">
            <v>0</v>
          </cell>
          <cell r="AB34">
            <v>0</v>
          </cell>
          <cell r="AC34">
            <v>0</v>
          </cell>
          <cell r="AD34">
            <v>0</v>
          </cell>
          <cell r="AE34">
            <v>0</v>
          </cell>
          <cell r="AF34">
            <v>0</v>
          </cell>
          <cell r="AG34">
            <v>0</v>
          </cell>
          <cell r="AH34">
            <v>0</v>
          </cell>
          <cell r="AI34">
            <v>0</v>
          </cell>
          <cell r="AJ34">
            <v>0</v>
          </cell>
          <cell r="AK34">
            <v>0</v>
          </cell>
          <cell r="AL34">
            <v>0</v>
          </cell>
          <cell r="AM34">
            <v>0</v>
          </cell>
          <cell r="AN34">
            <v>0</v>
          </cell>
          <cell r="AO34" t="str">
            <v>02</v>
          </cell>
          <cell r="AP34" t="str">
            <v>01</v>
          </cell>
          <cell r="AQ34">
            <v>9</v>
          </cell>
          <cell r="AR34">
            <v>0</v>
          </cell>
          <cell r="AS34">
            <v>4</v>
          </cell>
          <cell r="AT34">
            <v>0</v>
          </cell>
          <cell r="AU34">
            <v>0</v>
          </cell>
          <cell r="AV34">
            <v>13</v>
          </cell>
          <cell r="AW34">
            <v>0</v>
          </cell>
          <cell r="AX34">
            <v>13</v>
          </cell>
          <cell r="AY34">
            <v>0</v>
          </cell>
          <cell r="AZ34">
            <v>0</v>
          </cell>
          <cell r="BA34">
            <v>0</v>
          </cell>
          <cell r="BB34">
            <v>0</v>
          </cell>
          <cell r="BC34">
            <v>0</v>
          </cell>
          <cell r="BD34">
            <v>0</v>
          </cell>
          <cell r="BE34">
            <v>0</v>
          </cell>
          <cell r="BF34">
            <v>0</v>
          </cell>
          <cell r="BG34">
            <v>0</v>
          </cell>
          <cell r="BH34">
            <v>0</v>
          </cell>
          <cell r="BI34">
            <v>0</v>
          </cell>
          <cell r="BJ34">
            <v>0</v>
          </cell>
          <cell r="BK34">
            <v>0</v>
          </cell>
          <cell r="BL34">
            <v>0</v>
          </cell>
          <cell r="BM34">
            <v>0</v>
          </cell>
          <cell r="BN34">
            <v>0</v>
          </cell>
          <cell r="BO34">
            <v>0</v>
          </cell>
          <cell r="BP34">
            <v>0</v>
          </cell>
          <cell r="BQ34">
            <v>0</v>
          </cell>
          <cell r="BR34">
            <v>0</v>
          </cell>
          <cell r="BS34">
            <v>0</v>
          </cell>
          <cell r="BT34">
            <v>0</v>
          </cell>
          <cell r="BU34">
            <v>0</v>
          </cell>
          <cell r="BV34">
            <v>0</v>
          </cell>
          <cell r="BW34">
            <v>0</v>
          </cell>
          <cell r="BX34">
            <v>0</v>
          </cell>
          <cell r="BY34">
            <v>0</v>
          </cell>
          <cell r="BZ34">
            <v>0</v>
          </cell>
          <cell r="CA34">
            <v>0</v>
          </cell>
          <cell r="CB34">
            <v>0</v>
          </cell>
          <cell r="CC34">
            <v>0</v>
          </cell>
          <cell r="CD34">
            <v>0</v>
          </cell>
          <cell r="CE34" t="str">
            <v>03</v>
          </cell>
          <cell r="CF34" t="str">
            <v>01</v>
          </cell>
          <cell r="CG34">
            <v>19</v>
          </cell>
          <cell r="CH34">
            <v>0</v>
          </cell>
          <cell r="CI34">
            <v>0</v>
          </cell>
          <cell r="CJ34">
            <v>0</v>
          </cell>
          <cell r="CK34">
            <v>0</v>
          </cell>
          <cell r="CL34">
            <v>0</v>
          </cell>
          <cell r="CM34">
            <v>0</v>
          </cell>
          <cell r="CN34">
            <v>0</v>
          </cell>
          <cell r="CO34">
            <v>0</v>
          </cell>
          <cell r="CP34">
            <v>0</v>
          </cell>
          <cell r="CQ34">
            <v>0</v>
          </cell>
          <cell r="CR34">
            <v>0</v>
          </cell>
          <cell r="CS34">
            <v>0</v>
          </cell>
          <cell r="CT34">
            <v>0</v>
          </cell>
          <cell r="CU34">
            <v>0</v>
          </cell>
          <cell r="CV34">
            <v>0</v>
          </cell>
          <cell r="CW34">
            <v>0</v>
          </cell>
          <cell r="CX34">
            <v>0</v>
          </cell>
          <cell r="CY34">
            <v>0</v>
          </cell>
          <cell r="CZ34">
            <v>0</v>
          </cell>
          <cell r="DA34">
            <v>0</v>
          </cell>
          <cell r="DB34">
            <v>0</v>
          </cell>
          <cell r="DC34">
            <v>0</v>
          </cell>
          <cell r="DD34">
            <v>0</v>
          </cell>
          <cell r="DE34">
            <v>0</v>
          </cell>
          <cell r="DF34">
            <v>0</v>
          </cell>
          <cell r="DG34">
            <v>0</v>
          </cell>
          <cell r="DH34">
            <v>0</v>
          </cell>
          <cell r="DI34">
            <v>0</v>
          </cell>
          <cell r="DJ34">
            <v>19</v>
          </cell>
          <cell r="DK34">
            <v>0</v>
          </cell>
          <cell r="DL34">
            <v>0</v>
          </cell>
          <cell r="DM34">
            <v>0</v>
          </cell>
          <cell r="DN34">
            <v>0</v>
          </cell>
          <cell r="DO34">
            <v>0</v>
          </cell>
          <cell r="DP34">
            <v>0</v>
          </cell>
          <cell r="DQ34">
            <v>0</v>
          </cell>
          <cell r="DR34">
            <v>0</v>
          </cell>
          <cell r="DS34">
            <v>0</v>
          </cell>
          <cell r="DT34">
            <v>0</v>
          </cell>
          <cell r="DU34">
            <v>19</v>
          </cell>
        </row>
        <row r="35">
          <cell r="B35" t="str">
            <v>128708</v>
          </cell>
          <cell r="C35" t="str">
            <v>印西地区消防組合</v>
          </cell>
          <cell r="D35" t="str">
            <v>01</v>
          </cell>
          <cell r="E35" t="str">
            <v>01</v>
          </cell>
          <cell r="F35">
            <v>0</v>
          </cell>
          <cell r="G35">
            <v>0</v>
          </cell>
          <cell r="H35">
            <v>0</v>
          </cell>
          <cell r="I35">
            <v>0</v>
          </cell>
          <cell r="J35">
            <v>0</v>
          </cell>
          <cell r="K35">
            <v>0</v>
          </cell>
          <cell r="L35">
            <v>0</v>
          </cell>
          <cell r="M35">
            <v>0</v>
          </cell>
          <cell r="N35">
            <v>0</v>
          </cell>
          <cell r="O35">
            <v>0</v>
          </cell>
          <cell r="P35">
            <v>0</v>
          </cell>
          <cell r="Q35">
            <v>0</v>
          </cell>
          <cell r="R35">
            <v>0</v>
          </cell>
          <cell r="S35">
            <v>0</v>
          </cell>
          <cell r="T35">
            <v>0</v>
          </cell>
          <cell r="U35">
            <v>0</v>
          </cell>
          <cell r="V35">
            <v>0</v>
          </cell>
          <cell r="W35">
            <v>0</v>
          </cell>
          <cell r="X35">
            <v>0</v>
          </cell>
          <cell r="Y35">
            <v>0</v>
          </cell>
          <cell r="Z35">
            <v>0</v>
          </cell>
          <cell r="AA35">
            <v>0</v>
          </cell>
          <cell r="AB35">
            <v>0</v>
          </cell>
          <cell r="AC35">
            <v>0</v>
          </cell>
          <cell r="AD35">
            <v>0</v>
          </cell>
          <cell r="AE35">
            <v>0</v>
          </cell>
          <cell r="AF35">
            <v>0</v>
          </cell>
          <cell r="AG35">
            <v>0</v>
          </cell>
          <cell r="AH35">
            <v>0</v>
          </cell>
          <cell r="AI35">
            <v>0</v>
          </cell>
          <cell r="AJ35">
            <v>0</v>
          </cell>
          <cell r="AK35">
            <v>0</v>
          </cell>
          <cell r="AL35">
            <v>0</v>
          </cell>
          <cell r="AM35">
            <v>0</v>
          </cell>
          <cell r="AN35">
            <v>0</v>
          </cell>
          <cell r="AO35" t="str">
            <v>02</v>
          </cell>
          <cell r="AP35" t="str">
            <v>01</v>
          </cell>
          <cell r="AQ35">
            <v>0</v>
          </cell>
          <cell r="AR35">
            <v>0</v>
          </cell>
          <cell r="AS35">
            <v>0</v>
          </cell>
          <cell r="AT35">
            <v>0</v>
          </cell>
          <cell r="AU35">
            <v>0</v>
          </cell>
          <cell r="AV35">
            <v>0</v>
          </cell>
          <cell r="AW35">
            <v>0</v>
          </cell>
          <cell r="AX35">
            <v>0</v>
          </cell>
          <cell r="AY35">
            <v>0</v>
          </cell>
          <cell r="AZ35">
            <v>0</v>
          </cell>
          <cell r="BA35">
            <v>0</v>
          </cell>
          <cell r="BB35">
            <v>0</v>
          </cell>
          <cell r="BC35">
            <v>0</v>
          </cell>
          <cell r="BD35">
            <v>0</v>
          </cell>
          <cell r="BE35">
            <v>0</v>
          </cell>
          <cell r="BF35">
            <v>0</v>
          </cell>
          <cell r="BG35">
            <v>0</v>
          </cell>
          <cell r="BH35">
            <v>0</v>
          </cell>
          <cell r="BI35">
            <v>0</v>
          </cell>
          <cell r="BJ35">
            <v>0</v>
          </cell>
          <cell r="BK35">
            <v>0</v>
          </cell>
          <cell r="BL35">
            <v>0</v>
          </cell>
          <cell r="BM35">
            <v>0</v>
          </cell>
          <cell r="BN35">
            <v>0</v>
          </cell>
          <cell r="BO35">
            <v>0</v>
          </cell>
          <cell r="BP35">
            <v>0</v>
          </cell>
          <cell r="BQ35">
            <v>0</v>
          </cell>
          <cell r="BR35">
            <v>0</v>
          </cell>
          <cell r="BS35">
            <v>0</v>
          </cell>
          <cell r="BT35">
            <v>0</v>
          </cell>
          <cell r="BU35">
            <v>0</v>
          </cell>
          <cell r="BV35">
            <v>0</v>
          </cell>
          <cell r="BW35">
            <v>0</v>
          </cell>
          <cell r="BX35">
            <v>0</v>
          </cell>
          <cell r="BY35">
            <v>0</v>
          </cell>
          <cell r="BZ35">
            <v>0</v>
          </cell>
          <cell r="CA35">
            <v>0</v>
          </cell>
          <cell r="CB35">
            <v>0</v>
          </cell>
          <cell r="CC35">
            <v>0</v>
          </cell>
          <cell r="CD35">
            <v>0</v>
          </cell>
          <cell r="CE35" t="str">
            <v>03</v>
          </cell>
          <cell r="CF35" t="str">
            <v>01</v>
          </cell>
          <cell r="CG35">
            <v>0</v>
          </cell>
          <cell r="CH35">
            <v>0</v>
          </cell>
          <cell r="CI35">
            <v>0</v>
          </cell>
          <cell r="CJ35">
            <v>0</v>
          </cell>
          <cell r="CK35">
            <v>0</v>
          </cell>
          <cell r="CL35">
            <v>0</v>
          </cell>
          <cell r="CM35">
            <v>0</v>
          </cell>
          <cell r="CN35">
            <v>0</v>
          </cell>
          <cell r="CO35">
            <v>0</v>
          </cell>
          <cell r="CP35">
            <v>0</v>
          </cell>
          <cell r="CQ35">
            <v>0</v>
          </cell>
          <cell r="CR35">
            <v>0</v>
          </cell>
          <cell r="CS35">
            <v>0</v>
          </cell>
          <cell r="CT35">
            <v>0</v>
          </cell>
          <cell r="CU35">
            <v>0</v>
          </cell>
          <cell r="CV35">
            <v>0</v>
          </cell>
          <cell r="CW35">
            <v>0</v>
          </cell>
          <cell r="CX35">
            <v>0</v>
          </cell>
          <cell r="CY35">
            <v>0</v>
          </cell>
          <cell r="CZ35">
            <v>0</v>
          </cell>
          <cell r="DA35">
            <v>0</v>
          </cell>
          <cell r="DB35">
            <v>0</v>
          </cell>
          <cell r="DC35">
            <v>0</v>
          </cell>
          <cell r="DD35">
            <v>0</v>
          </cell>
          <cell r="DE35">
            <v>0</v>
          </cell>
          <cell r="DF35">
            <v>0</v>
          </cell>
          <cell r="DG35">
            <v>0</v>
          </cell>
          <cell r="DH35">
            <v>268</v>
          </cell>
          <cell r="DI35">
            <v>268</v>
          </cell>
          <cell r="DJ35">
            <v>268</v>
          </cell>
          <cell r="DK35">
            <v>0</v>
          </cell>
          <cell r="DL35">
            <v>0</v>
          </cell>
          <cell r="DM35">
            <v>0</v>
          </cell>
          <cell r="DN35">
            <v>0</v>
          </cell>
          <cell r="DO35">
            <v>0</v>
          </cell>
          <cell r="DP35">
            <v>0</v>
          </cell>
          <cell r="DQ35">
            <v>0</v>
          </cell>
          <cell r="DR35">
            <v>0</v>
          </cell>
          <cell r="DS35">
            <v>0</v>
          </cell>
          <cell r="DT35">
            <v>0</v>
          </cell>
          <cell r="DU35">
            <v>268</v>
          </cell>
        </row>
        <row r="36">
          <cell r="B36" t="str">
            <v>128716</v>
          </cell>
          <cell r="C36" t="str">
            <v>九十九里地域水道企業団</v>
          </cell>
          <cell r="D36" t="str">
            <v>01</v>
          </cell>
          <cell r="E36" t="str">
            <v>01</v>
          </cell>
          <cell r="F36">
            <v>0</v>
          </cell>
          <cell r="G36">
            <v>0</v>
          </cell>
          <cell r="H36">
            <v>0</v>
          </cell>
          <cell r="I36">
            <v>0</v>
          </cell>
          <cell r="J36">
            <v>0</v>
          </cell>
          <cell r="K36">
            <v>0</v>
          </cell>
          <cell r="L36">
            <v>0</v>
          </cell>
          <cell r="M36">
            <v>0</v>
          </cell>
          <cell r="N36">
            <v>0</v>
          </cell>
          <cell r="O36">
            <v>0</v>
          </cell>
          <cell r="P36">
            <v>0</v>
          </cell>
          <cell r="Q36">
            <v>0</v>
          </cell>
          <cell r="R36">
            <v>0</v>
          </cell>
          <cell r="S36">
            <v>0</v>
          </cell>
          <cell r="T36">
            <v>0</v>
          </cell>
          <cell r="U36">
            <v>0</v>
          </cell>
          <cell r="V36">
            <v>0</v>
          </cell>
          <cell r="W36">
            <v>0</v>
          </cell>
          <cell r="X36">
            <v>0</v>
          </cell>
          <cell r="Y36">
            <v>0</v>
          </cell>
          <cell r="Z36">
            <v>0</v>
          </cell>
          <cell r="AA36">
            <v>0</v>
          </cell>
          <cell r="AB36">
            <v>0</v>
          </cell>
          <cell r="AC36">
            <v>0</v>
          </cell>
          <cell r="AD36">
            <v>0</v>
          </cell>
          <cell r="AE36">
            <v>0</v>
          </cell>
          <cell r="AF36">
            <v>0</v>
          </cell>
          <cell r="AG36">
            <v>0</v>
          </cell>
          <cell r="AH36">
            <v>0</v>
          </cell>
          <cell r="AI36">
            <v>0</v>
          </cell>
          <cell r="AJ36">
            <v>0</v>
          </cell>
          <cell r="AK36">
            <v>0</v>
          </cell>
          <cell r="AL36">
            <v>0</v>
          </cell>
          <cell r="AM36">
            <v>0</v>
          </cell>
          <cell r="AN36">
            <v>0</v>
          </cell>
          <cell r="AO36" t="str">
            <v>02</v>
          </cell>
          <cell r="AP36" t="str">
            <v>01</v>
          </cell>
          <cell r="AQ36">
            <v>0</v>
          </cell>
          <cell r="AR36">
            <v>0</v>
          </cell>
          <cell r="AS36">
            <v>0</v>
          </cell>
          <cell r="AT36">
            <v>0</v>
          </cell>
          <cell r="AU36">
            <v>0</v>
          </cell>
          <cell r="AV36">
            <v>0</v>
          </cell>
          <cell r="AW36">
            <v>0</v>
          </cell>
          <cell r="AX36">
            <v>0</v>
          </cell>
          <cell r="AY36">
            <v>0</v>
          </cell>
          <cell r="AZ36">
            <v>0</v>
          </cell>
          <cell r="BA36">
            <v>0</v>
          </cell>
          <cell r="BB36">
            <v>0</v>
          </cell>
          <cell r="BC36">
            <v>0</v>
          </cell>
          <cell r="BD36">
            <v>0</v>
          </cell>
          <cell r="BE36">
            <v>0</v>
          </cell>
          <cell r="BF36">
            <v>0</v>
          </cell>
          <cell r="BG36">
            <v>0</v>
          </cell>
          <cell r="BH36">
            <v>0</v>
          </cell>
          <cell r="BI36">
            <v>0</v>
          </cell>
          <cell r="BJ36">
            <v>0</v>
          </cell>
          <cell r="BK36">
            <v>0</v>
          </cell>
          <cell r="BL36">
            <v>0</v>
          </cell>
          <cell r="BM36">
            <v>0</v>
          </cell>
          <cell r="BN36">
            <v>0</v>
          </cell>
          <cell r="BO36">
            <v>0</v>
          </cell>
          <cell r="BP36">
            <v>0</v>
          </cell>
          <cell r="BQ36">
            <v>0</v>
          </cell>
          <cell r="BR36">
            <v>0</v>
          </cell>
          <cell r="BS36">
            <v>0</v>
          </cell>
          <cell r="BT36">
            <v>0</v>
          </cell>
          <cell r="BU36">
            <v>0</v>
          </cell>
          <cell r="BV36">
            <v>0</v>
          </cell>
          <cell r="BW36">
            <v>0</v>
          </cell>
          <cell r="BX36">
            <v>0</v>
          </cell>
          <cell r="BY36">
            <v>0</v>
          </cell>
          <cell r="BZ36">
            <v>0</v>
          </cell>
          <cell r="CA36">
            <v>0</v>
          </cell>
          <cell r="CB36">
            <v>0</v>
          </cell>
          <cell r="CC36">
            <v>0</v>
          </cell>
          <cell r="CD36">
            <v>0</v>
          </cell>
          <cell r="CE36" t="str">
            <v>03</v>
          </cell>
          <cell r="CF36" t="str">
            <v>01</v>
          </cell>
          <cell r="CG36">
            <v>0</v>
          </cell>
          <cell r="CH36">
            <v>0</v>
          </cell>
          <cell r="CI36">
            <v>0</v>
          </cell>
          <cell r="CJ36">
            <v>0</v>
          </cell>
          <cell r="CK36">
            <v>0</v>
          </cell>
          <cell r="CL36">
            <v>0</v>
          </cell>
          <cell r="CM36">
            <v>0</v>
          </cell>
          <cell r="CN36">
            <v>0</v>
          </cell>
          <cell r="CO36">
            <v>0</v>
          </cell>
          <cell r="CP36">
            <v>0</v>
          </cell>
          <cell r="CQ36">
            <v>0</v>
          </cell>
          <cell r="CR36">
            <v>0</v>
          </cell>
          <cell r="CS36">
            <v>0</v>
          </cell>
          <cell r="CT36">
            <v>0</v>
          </cell>
          <cell r="CU36">
            <v>0</v>
          </cell>
          <cell r="CV36">
            <v>0</v>
          </cell>
          <cell r="CW36">
            <v>0</v>
          </cell>
          <cell r="CX36">
            <v>0</v>
          </cell>
          <cell r="CY36">
            <v>0</v>
          </cell>
          <cell r="CZ36">
            <v>0</v>
          </cell>
          <cell r="DA36">
            <v>0</v>
          </cell>
          <cell r="DB36">
            <v>0</v>
          </cell>
          <cell r="DC36">
            <v>0</v>
          </cell>
          <cell r="DD36">
            <v>0</v>
          </cell>
          <cell r="DE36">
            <v>0</v>
          </cell>
          <cell r="DF36">
            <v>0</v>
          </cell>
          <cell r="DG36">
            <v>0</v>
          </cell>
          <cell r="DH36">
            <v>0</v>
          </cell>
          <cell r="DI36">
            <v>0</v>
          </cell>
          <cell r="DJ36">
            <v>0</v>
          </cell>
          <cell r="DK36">
            <v>0</v>
          </cell>
          <cell r="DL36">
            <v>83</v>
          </cell>
          <cell r="DM36">
            <v>0</v>
          </cell>
          <cell r="DN36">
            <v>0</v>
          </cell>
          <cell r="DO36">
            <v>0</v>
          </cell>
          <cell r="DP36">
            <v>0</v>
          </cell>
          <cell r="DQ36">
            <v>0</v>
          </cell>
          <cell r="DR36">
            <v>0</v>
          </cell>
          <cell r="DS36">
            <v>0</v>
          </cell>
          <cell r="DT36">
            <v>83</v>
          </cell>
          <cell r="DU36">
            <v>83</v>
          </cell>
        </row>
        <row r="37">
          <cell r="B37" t="str">
            <v>128732</v>
          </cell>
          <cell r="C37" t="str">
            <v>夷隅郡市広域市町村圏事務組合</v>
          </cell>
          <cell r="D37" t="str">
            <v>01</v>
          </cell>
          <cell r="E37" t="str">
            <v>01</v>
          </cell>
          <cell r="F37">
            <v>1</v>
          </cell>
          <cell r="G37">
            <v>6</v>
          </cell>
          <cell r="H37">
            <v>1</v>
          </cell>
          <cell r="I37">
            <v>0</v>
          </cell>
          <cell r="J37">
            <v>0</v>
          </cell>
          <cell r="K37">
            <v>0</v>
          </cell>
          <cell r="L37">
            <v>7</v>
          </cell>
          <cell r="M37">
            <v>0</v>
          </cell>
          <cell r="N37">
            <v>0</v>
          </cell>
          <cell r="O37">
            <v>1</v>
          </cell>
          <cell r="P37">
            <v>0</v>
          </cell>
          <cell r="Q37">
            <v>0</v>
          </cell>
          <cell r="R37">
            <v>0</v>
          </cell>
          <cell r="S37">
            <v>1</v>
          </cell>
          <cell r="T37">
            <v>0</v>
          </cell>
          <cell r="U37">
            <v>8</v>
          </cell>
          <cell r="V37">
            <v>0</v>
          </cell>
          <cell r="W37">
            <v>2</v>
          </cell>
          <cell r="X37">
            <v>0</v>
          </cell>
          <cell r="Y37">
            <v>0</v>
          </cell>
          <cell r="Z37">
            <v>0</v>
          </cell>
          <cell r="AA37">
            <v>0</v>
          </cell>
          <cell r="AB37">
            <v>0</v>
          </cell>
          <cell r="AC37">
            <v>0</v>
          </cell>
          <cell r="AD37">
            <v>0</v>
          </cell>
          <cell r="AE37">
            <v>2</v>
          </cell>
          <cell r="AF37">
            <v>0</v>
          </cell>
          <cell r="AG37">
            <v>0</v>
          </cell>
          <cell r="AH37">
            <v>0</v>
          </cell>
          <cell r="AI37">
            <v>0</v>
          </cell>
          <cell r="AJ37">
            <v>0</v>
          </cell>
          <cell r="AK37">
            <v>0</v>
          </cell>
          <cell r="AL37">
            <v>0</v>
          </cell>
          <cell r="AM37">
            <v>0</v>
          </cell>
          <cell r="AN37">
            <v>0</v>
          </cell>
          <cell r="AO37" t="str">
            <v>02</v>
          </cell>
          <cell r="AP37" t="str">
            <v>01</v>
          </cell>
          <cell r="AQ37">
            <v>0</v>
          </cell>
          <cell r="AR37">
            <v>0</v>
          </cell>
          <cell r="AS37">
            <v>0</v>
          </cell>
          <cell r="AT37">
            <v>0</v>
          </cell>
          <cell r="AU37">
            <v>0</v>
          </cell>
          <cell r="AV37">
            <v>0</v>
          </cell>
          <cell r="AW37">
            <v>0</v>
          </cell>
          <cell r="AX37">
            <v>0</v>
          </cell>
          <cell r="AY37">
            <v>0</v>
          </cell>
          <cell r="AZ37">
            <v>0</v>
          </cell>
          <cell r="BA37">
            <v>0</v>
          </cell>
          <cell r="BB37">
            <v>0</v>
          </cell>
          <cell r="BC37">
            <v>0</v>
          </cell>
          <cell r="BD37">
            <v>0</v>
          </cell>
          <cell r="BE37">
            <v>0</v>
          </cell>
          <cell r="BF37">
            <v>0</v>
          </cell>
          <cell r="BG37">
            <v>0</v>
          </cell>
          <cell r="BH37">
            <v>0</v>
          </cell>
          <cell r="BI37">
            <v>0</v>
          </cell>
          <cell r="BJ37">
            <v>0</v>
          </cell>
          <cell r="BK37">
            <v>0</v>
          </cell>
          <cell r="BL37">
            <v>0</v>
          </cell>
          <cell r="BM37">
            <v>0</v>
          </cell>
          <cell r="BN37">
            <v>0</v>
          </cell>
          <cell r="BO37">
            <v>0</v>
          </cell>
          <cell r="BP37">
            <v>0</v>
          </cell>
          <cell r="BQ37">
            <v>0</v>
          </cell>
          <cell r="BR37">
            <v>0</v>
          </cell>
          <cell r="BS37">
            <v>0</v>
          </cell>
          <cell r="BT37">
            <v>0</v>
          </cell>
          <cell r="BU37">
            <v>0</v>
          </cell>
          <cell r="BV37">
            <v>0</v>
          </cell>
          <cell r="BW37">
            <v>0</v>
          </cell>
          <cell r="BX37">
            <v>0</v>
          </cell>
          <cell r="BY37">
            <v>0</v>
          </cell>
          <cell r="BZ37">
            <v>0</v>
          </cell>
          <cell r="CA37">
            <v>0</v>
          </cell>
          <cell r="CB37">
            <v>0</v>
          </cell>
          <cell r="CC37">
            <v>0</v>
          </cell>
          <cell r="CD37">
            <v>0</v>
          </cell>
          <cell r="CE37" t="str">
            <v>03</v>
          </cell>
          <cell r="CF37" t="str">
            <v>01</v>
          </cell>
          <cell r="CG37">
            <v>11</v>
          </cell>
          <cell r="CH37">
            <v>0</v>
          </cell>
          <cell r="CI37">
            <v>0</v>
          </cell>
          <cell r="CJ37">
            <v>0</v>
          </cell>
          <cell r="CK37">
            <v>0</v>
          </cell>
          <cell r="CL37">
            <v>0</v>
          </cell>
          <cell r="CM37">
            <v>0</v>
          </cell>
          <cell r="CN37">
            <v>0</v>
          </cell>
          <cell r="CO37">
            <v>0</v>
          </cell>
          <cell r="CP37">
            <v>0</v>
          </cell>
          <cell r="CQ37">
            <v>0</v>
          </cell>
          <cell r="CR37">
            <v>0</v>
          </cell>
          <cell r="CS37">
            <v>0</v>
          </cell>
          <cell r="CT37">
            <v>0</v>
          </cell>
          <cell r="CU37">
            <v>0</v>
          </cell>
          <cell r="CV37">
            <v>0</v>
          </cell>
          <cell r="CW37">
            <v>0</v>
          </cell>
          <cell r="CX37">
            <v>0</v>
          </cell>
          <cell r="CY37">
            <v>0</v>
          </cell>
          <cell r="CZ37">
            <v>0</v>
          </cell>
          <cell r="DA37">
            <v>0</v>
          </cell>
          <cell r="DB37">
            <v>0</v>
          </cell>
          <cell r="DC37">
            <v>0</v>
          </cell>
          <cell r="DD37">
            <v>0</v>
          </cell>
          <cell r="DE37">
            <v>0</v>
          </cell>
          <cell r="DF37">
            <v>0</v>
          </cell>
          <cell r="DG37">
            <v>0</v>
          </cell>
          <cell r="DH37">
            <v>189</v>
          </cell>
          <cell r="DI37">
            <v>189</v>
          </cell>
          <cell r="DJ37">
            <v>200</v>
          </cell>
          <cell r="DK37">
            <v>0</v>
          </cell>
          <cell r="DL37">
            <v>32</v>
          </cell>
          <cell r="DM37">
            <v>0</v>
          </cell>
          <cell r="DN37">
            <v>0</v>
          </cell>
          <cell r="DO37">
            <v>0</v>
          </cell>
          <cell r="DP37">
            <v>0</v>
          </cell>
          <cell r="DQ37">
            <v>0</v>
          </cell>
          <cell r="DR37">
            <v>0</v>
          </cell>
          <cell r="DS37">
            <v>0</v>
          </cell>
          <cell r="DT37">
            <v>32</v>
          </cell>
          <cell r="DU37">
            <v>232</v>
          </cell>
        </row>
        <row r="38">
          <cell r="B38" t="str">
            <v>128741</v>
          </cell>
          <cell r="C38" t="str">
            <v>印旛郡市広域市町村圏事務組合</v>
          </cell>
          <cell r="D38" t="str">
            <v>01</v>
          </cell>
          <cell r="E38" t="str">
            <v>01</v>
          </cell>
          <cell r="F38">
            <v>0</v>
          </cell>
          <cell r="G38">
            <v>7</v>
          </cell>
          <cell r="H38">
            <v>0</v>
          </cell>
          <cell r="I38">
            <v>0</v>
          </cell>
          <cell r="J38">
            <v>0</v>
          </cell>
          <cell r="K38">
            <v>0</v>
          </cell>
          <cell r="L38">
            <v>7</v>
          </cell>
          <cell r="M38">
            <v>4</v>
          </cell>
          <cell r="N38">
            <v>0</v>
          </cell>
          <cell r="O38">
            <v>0</v>
          </cell>
          <cell r="P38">
            <v>0</v>
          </cell>
          <cell r="Q38">
            <v>0</v>
          </cell>
          <cell r="R38">
            <v>0</v>
          </cell>
          <cell r="S38">
            <v>0</v>
          </cell>
          <cell r="T38">
            <v>0</v>
          </cell>
          <cell r="U38">
            <v>11</v>
          </cell>
          <cell r="V38">
            <v>0</v>
          </cell>
          <cell r="W38">
            <v>0</v>
          </cell>
          <cell r="X38">
            <v>0</v>
          </cell>
          <cell r="Y38">
            <v>0</v>
          </cell>
          <cell r="Z38">
            <v>0</v>
          </cell>
          <cell r="AA38">
            <v>0</v>
          </cell>
          <cell r="AB38">
            <v>0</v>
          </cell>
          <cell r="AC38">
            <v>0</v>
          </cell>
          <cell r="AD38">
            <v>0</v>
          </cell>
          <cell r="AE38">
            <v>0</v>
          </cell>
          <cell r="AF38">
            <v>0</v>
          </cell>
          <cell r="AG38">
            <v>0</v>
          </cell>
          <cell r="AH38">
            <v>0</v>
          </cell>
          <cell r="AI38">
            <v>0</v>
          </cell>
          <cell r="AJ38">
            <v>0</v>
          </cell>
          <cell r="AK38">
            <v>0</v>
          </cell>
          <cell r="AL38">
            <v>0</v>
          </cell>
          <cell r="AM38">
            <v>0</v>
          </cell>
          <cell r="AN38">
            <v>0</v>
          </cell>
          <cell r="AO38" t="str">
            <v>02</v>
          </cell>
          <cell r="AP38" t="str">
            <v>01</v>
          </cell>
          <cell r="AQ38">
            <v>0</v>
          </cell>
          <cell r="AR38">
            <v>0</v>
          </cell>
          <cell r="AS38">
            <v>0</v>
          </cell>
          <cell r="AT38">
            <v>0</v>
          </cell>
          <cell r="AU38">
            <v>0</v>
          </cell>
          <cell r="AV38">
            <v>0</v>
          </cell>
          <cell r="AW38">
            <v>0</v>
          </cell>
          <cell r="AX38">
            <v>0</v>
          </cell>
          <cell r="AY38">
            <v>0</v>
          </cell>
          <cell r="AZ38">
            <v>0</v>
          </cell>
          <cell r="BA38">
            <v>0</v>
          </cell>
          <cell r="BB38">
            <v>0</v>
          </cell>
          <cell r="BC38">
            <v>0</v>
          </cell>
          <cell r="BD38">
            <v>0</v>
          </cell>
          <cell r="BE38">
            <v>0</v>
          </cell>
          <cell r="BF38">
            <v>0</v>
          </cell>
          <cell r="BG38">
            <v>0</v>
          </cell>
          <cell r="BH38">
            <v>0</v>
          </cell>
          <cell r="BI38">
            <v>0</v>
          </cell>
          <cell r="BJ38">
            <v>0</v>
          </cell>
          <cell r="BK38">
            <v>0</v>
          </cell>
          <cell r="BL38">
            <v>0</v>
          </cell>
          <cell r="BM38">
            <v>0</v>
          </cell>
          <cell r="BN38">
            <v>0</v>
          </cell>
          <cell r="BO38">
            <v>0</v>
          </cell>
          <cell r="BP38">
            <v>0</v>
          </cell>
          <cell r="BQ38">
            <v>0</v>
          </cell>
          <cell r="BR38">
            <v>0</v>
          </cell>
          <cell r="BS38">
            <v>0</v>
          </cell>
          <cell r="BT38">
            <v>0</v>
          </cell>
          <cell r="BU38">
            <v>0</v>
          </cell>
          <cell r="BV38">
            <v>0</v>
          </cell>
          <cell r="BW38">
            <v>0</v>
          </cell>
          <cell r="BX38">
            <v>0</v>
          </cell>
          <cell r="BY38">
            <v>0</v>
          </cell>
          <cell r="BZ38">
            <v>0</v>
          </cell>
          <cell r="CA38">
            <v>0</v>
          </cell>
          <cell r="CB38">
            <v>0</v>
          </cell>
          <cell r="CC38">
            <v>0</v>
          </cell>
          <cell r="CD38">
            <v>0</v>
          </cell>
          <cell r="CE38" t="str">
            <v>03</v>
          </cell>
          <cell r="CF38" t="str">
            <v>01</v>
          </cell>
          <cell r="CG38">
            <v>11</v>
          </cell>
          <cell r="CH38">
            <v>0</v>
          </cell>
          <cell r="CI38">
            <v>0</v>
          </cell>
          <cell r="CJ38">
            <v>0</v>
          </cell>
          <cell r="CK38">
            <v>0</v>
          </cell>
          <cell r="CL38">
            <v>0</v>
          </cell>
          <cell r="CM38">
            <v>0</v>
          </cell>
          <cell r="CN38">
            <v>0</v>
          </cell>
          <cell r="CO38">
            <v>0</v>
          </cell>
          <cell r="CP38">
            <v>0</v>
          </cell>
          <cell r="CQ38">
            <v>0</v>
          </cell>
          <cell r="CR38">
            <v>0</v>
          </cell>
          <cell r="CS38">
            <v>0</v>
          </cell>
          <cell r="CT38">
            <v>0</v>
          </cell>
          <cell r="CU38">
            <v>0</v>
          </cell>
          <cell r="CV38">
            <v>0</v>
          </cell>
          <cell r="CW38">
            <v>0</v>
          </cell>
          <cell r="CX38">
            <v>0</v>
          </cell>
          <cell r="CY38">
            <v>0</v>
          </cell>
          <cell r="CZ38">
            <v>0</v>
          </cell>
          <cell r="DA38">
            <v>0</v>
          </cell>
          <cell r="DB38">
            <v>0</v>
          </cell>
          <cell r="DC38">
            <v>0</v>
          </cell>
          <cell r="DD38">
            <v>0</v>
          </cell>
          <cell r="DE38">
            <v>0</v>
          </cell>
          <cell r="DF38">
            <v>0</v>
          </cell>
          <cell r="DG38">
            <v>0</v>
          </cell>
          <cell r="DH38">
            <v>0</v>
          </cell>
          <cell r="DI38">
            <v>0</v>
          </cell>
          <cell r="DJ38">
            <v>11</v>
          </cell>
          <cell r="DK38">
            <v>0</v>
          </cell>
          <cell r="DL38">
            <v>22</v>
          </cell>
          <cell r="DM38">
            <v>0</v>
          </cell>
          <cell r="DN38">
            <v>0</v>
          </cell>
          <cell r="DO38">
            <v>0</v>
          </cell>
          <cell r="DP38">
            <v>0</v>
          </cell>
          <cell r="DQ38">
            <v>0</v>
          </cell>
          <cell r="DR38">
            <v>0</v>
          </cell>
          <cell r="DS38">
            <v>0</v>
          </cell>
          <cell r="DT38">
            <v>22</v>
          </cell>
          <cell r="DU38">
            <v>33</v>
          </cell>
        </row>
        <row r="39">
          <cell r="B39" t="str">
            <v>128759</v>
          </cell>
          <cell r="C39" t="str">
            <v>北千葉広域水道企業団</v>
          </cell>
          <cell r="D39" t="str">
            <v>01</v>
          </cell>
          <cell r="E39" t="str">
            <v>01</v>
          </cell>
          <cell r="F39">
            <v>0</v>
          </cell>
          <cell r="G39">
            <v>0</v>
          </cell>
          <cell r="H39">
            <v>0</v>
          </cell>
          <cell r="I39">
            <v>0</v>
          </cell>
          <cell r="J39">
            <v>0</v>
          </cell>
          <cell r="K39">
            <v>0</v>
          </cell>
          <cell r="L39">
            <v>0</v>
          </cell>
          <cell r="M39">
            <v>0</v>
          </cell>
          <cell r="N39">
            <v>0</v>
          </cell>
          <cell r="O39">
            <v>0</v>
          </cell>
          <cell r="P39">
            <v>0</v>
          </cell>
          <cell r="Q39">
            <v>0</v>
          </cell>
          <cell r="R39">
            <v>0</v>
          </cell>
          <cell r="S39">
            <v>0</v>
          </cell>
          <cell r="T39">
            <v>0</v>
          </cell>
          <cell r="U39">
            <v>0</v>
          </cell>
          <cell r="V39">
            <v>0</v>
          </cell>
          <cell r="W39">
            <v>0</v>
          </cell>
          <cell r="X39">
            <v>0</v>
          </cell>
          <cell r="Y39">
            <v>0</v>
          </cell>
          <cell r="Z39">
            <v>0</v>
          </cell>
          <cell r="AA39">
            <v>0</v>
          </cell>
          <cell r="AB39">
            <v>0</v>
          </cell>
          <cell r="AC39">
            <v>0</v>
          </cell>
          <cell r="AD39">
            <v>0</v>
          </cell>
          <cell r="AE39">
            <v>0</v>
          </cell>
          <cell r="AF39">
            <v>0</v>
          </cell>
          <cell r="AG39">
            <v>0</v>
          </cell>
          <cell r="AH39">
            <v>0</v>
          </cell>
          <cell r="AI39">
            <v>0</v>
          </cell>
          <cell r="AJ39">
            <v>0</v>
          </cell>
          <cell r="AK39">
            <v>0</v>
          </cell>
          <cell r="AL39">
            <v>0</v>
          </cell>
          <cell r="AM39">
            <v>0</v>
          </cell>
          <cell r="AN39">
            <v>0</v>
          </cell>
          <cell r="AO39" t="str">
            <v>02</v>
          </cell>
          <cell r="AP39" t="str">
            <v>01</v>
          </cell>
          <cell r="AQ39">
            <v>0</v>
          </cell>
          <cell r="AR39">
            <v>0</v>
          </cell>
          <cell r="AS39">
            <v>0</v>
          </cell>
          <cell r="AT39">
            <v>0</v>
          </cell>
          <cell r="AU39">
            <v>0</v>
          </cell>
          <cell r="AV39">
            <v>0</v>
          </cell>
          <cell r="AW39">
            <v>0</v>
          </cell>
          <cell r="AX39">
            <v>0</v>
          </cell>
          <cell r="AY39">
            <v>0</v>
          </cell>
          <cell r="AZ39">
            <v>0</v>
          </cell>
          <cell r="BA39">
            <v>0</v>
          </cell>
          <cell r="BB39">
            <v>0</v>
          </cell>
          <cell r="BC39">
            <v>0</v>
          </cell>
          <cell r="BD39">
            <v>0</v>
          </cell>
          <cell r="BE39">
            <v>0</v>
          </cell>
          <cell r="BF39">
            <v>0</v>
          </cell>
          <cell r="BG39">
            <v>0</v>
          </cell>
          <cell r="BH39">
            <v>0</v>
          </cell>
          <cell r="BI39">
            <v>0</v>
          </cell>
          <cell r="BJ39">
            <v>0</v>
          </cell>
          <cell r="BK39">
            <v>0</v>
          </cell>
          <cell r="BL39">
            <v>0</v>
          </cell>
          <cell r="BM39">
            <v>0</v>
          </cell>
          <cell r="BN39">
            <v>0</v>
          </cell>
          <cell r="BO39">
            <v>0</v>
          </cell>
          <cell r="BP39">
            <v>0</v>
          </cell>
          <cell r="BQ39">
            <v>0</v>
          </cell>
          <cell r="BR39">
            <v>0</v>
          </cell>
          <cell r="BS39">
            <v>0</v>
          </cell>
          <cell r="BT39">
            <v>0</v>
          </cell>
          <cell r="BU39">
            <v>0</v>
          </cell>
          <cell r="BV39">
            <v>0</v>
          </cell>
          <cell r="BW39">
            <v>0</v>
          </cell>
          <cell r="BX39">
            <v>0</v>
          </cell>
          <cell r="BY39">
            <v>0</v>
          </cell>
          <cell r="BZ39">
            <v>0</v>
          </cell>
          <cell r="CA39">
            <v>0</v>
          </cell>
          <cell r="CB39">
            <v>0</v>
          </cell>
          <cell r="CC39">
            <v>0</v>
          </cell>
          <cell r="CD39">
            <v>0</v>
          </cell>
          <cell r="CE39" t="str">
            <v>03</v>
          </cell>
          <cell r="CF39" t="str">
            <v>01</v>
          </cell>
          <cell r="CG39">
            <v>0</v>
          </cell>
          <cell r="CH39">
            <v>0</v>
          </cell>
          <cell r="CI39">
            <v>0</v>
          </cell>
          <cell r="CJ39">
            <v>0</v>
          </cell>
          <cell r="CK39">
            <v>0</v>
          </cell>
          <cell r="CL39">
            <v>0</v>
          </cell>
          <cell r="CM39">
            <v>0</v>
          </cell>
          <cell r="CN39">
            <v>0</v>
          </cell>
          <cell r="CO39">
            <v>0</v>
          </cell>
          <cell r="CP39">
            <v>0</v>
          </cell>
          <cell r="CQ39">
            <v>0</v>
          </cell>
          <cell r="CR39">
            <v>0</v>
          </cell>
          <cell r="CS39">
            <v>0</v>
          </cell>
          <cell r="CT39">
            <v>0</v>
          </cell>
          <cell r="CU39">
            <v>0</v>
          </cell>
          <cell r="CV39">
            <v>0</v>
          </cell>
          <cell r="CW39">
            <v>0</v>
          </cell>
          <cell r="CX39">
            <v>0</v>
          </cell>
          <cell r="CY39">
            <v>0</v>
          </cell>
          <cell r="CZ39">
            <v>0</v>
          </cell>
          <cell r="DA39">
            <v>0</v>
          </cell>
          <cell r="DB39">
            <v>0</v>
          </cell>
          <cell r="DC39">
            <v>0</v>
          </cell>
          <cell r="DD39">
            <v>0</v>
          </cell>
          <cell r="DE39">
            <v>0</v>
          </cell>
          <cell r="DF39">
            <v>0</v>
          </cell>
          <cell r="DG39">
            <v>0</v>
          </cell>
          <cell r="DH39">
            <v>0</v>
          </cell>
          <cell r="DI39">
            <v>0</v>
          </cell>
          <cell r="DJ39">
            <v>0</v>
          </cell>
          <cell r="DK39">
            <v>0</v>
          </cell>
          <cell r="DL39">
            <v>82</v>
          </cell>
          <cell r="DM39">
            <v>0</v>
          </cell>
          <cell r="DN39">
            <v>0</v>
          </cell>
          <cell r="DO39">
            <v>0</v>
          </cell>
          <cell r="DP39">
            <v>0</v>
          </cell>
          <cell r="DQ39">
            <v>0</v>
          </cell>
          <cell r="DR39">
            <v>0</v>
          </cell>
          <cell r="DS39">
            <v>0</v>
          </cell>
          <cell r="DT39">
            <v>82</v>
          </cell>
          <cell r="DU39">
            <v>82</v>
          </cell>
        </row>
        <row r="40">
          <cell r="B40" t="str">
            <v>128767</v>
          </cell>
          <cell r="C40" t="str">
            <v>東総広域水道企業団</v>
          </cell>
          <cell r="D40" t="str">
            <v>01</v>
          </cell>
          <cell r="E40" t="str">
            <v>01</v>
          </cell>
          <cell r="F40">
            <v>0</v>
          </cell>
          <cell r="G40">
            <v>0</v>
          </cell>
          <cell r="H40">
            <v>0</v>
          </cell>
          <cell r="I40">
            <v>0</v>
          </cell>
          <cell r="J40">
            <v>0</v>
          </cell>
          <cell r="K40">
            <v>0</v>
          </cell>
          <cell r="L40">
            <v>0</v>
          </cell>
          <cell r="M40">
            <v>0</v>
          </cell>
          <cell r="N40">
            <v>0</v>
          </cell>
          <cell r="O40">
            <v>0</v>
          </cell>
          <cell r="P40">
            <v>0</v>
          </cell>
          <cell r="Q40">
            <v>0</v>
          </cell>
          <cell r="R40">
            <v>0</v>
          </cell>
          <cell r="S40">
            <v>0</v>
          </cell>
          <cell r="T40">
            <v>0</v>
          </cell>
          <cell r="U40">
            <v>0</v>
          </cell>
          <cell r="V40">
            <v>0</v>
          </cell>
          <cell r="W40">
            <v>0</v>
          </cell>
          <cell r="X40">
            <v>0</v>
          </cell>
          <cell r="Y40">
            <v>0</v>
          </cell>
          <cell r="Z40">
            <v>0</v>
          </cell>
          <cell r="AA40">
            <v>0</v>
          </cell>
          <cell r="AB40">
            <v>0</v>
          </cell>
          <cell r="AC40">
            <v>0</v>
          </cell>
          <cell r="AD40">
            <v>0</v>
          </cell>
          <cell r="AE40">
            <v>0</v>
          </cell>
          <cell r="AF40">
            <v>0</v>
          </cell>
          <cell r="AG40">
            <v>0</v>
          </cell>
          <cell r="AH40">
            <v>0</v>
          </cell>
          <cell r="AI40">
            <v>0</v>
          </cell>
          <cell r="AJ40">
            <v>0</v>
          </cell>
          <cell r="AK40">
            <v>0</v>
          </cell>
          <cell r="AL40">
            <v>0</v>
          </cell>
          <cell r="AM40">
            <v>0</v>
          </cell>
          <cell r="AN40">
            <v>0</v>
          </cell>
          <cell r="AO40" t="str">
            <v>02</v>
          </cell>
          <cell r="AP40" t="str">
            <v>01</v>
          </cell>
          <cell r="AQ40">
            <v>0</v>
          </cell>
          <cell r="AR40">
            <v>0</v>
          </cell>
          <cell r="AS40">
            <v>0</v>
          </cell>
          <cell r="AT40">
            <v>0</v>
          </cell>
          <cell r="AU40">
            <v>0</v>
          </cell>
          <cell r="AV40">
            <v>0</v>
          </cell>
          <cell r="AW40">
            <v>0</v>
          </cell>
          <cell r="AX40">
            <v>0</v>
          </cell>
          <cell r="AY40">
            <v>0</v>
          </cell>
          <cell r="AZ40">
            <v>0</v>
          </cell>
          <cell r="BA40">
            <v>0</v>
          </cell>
          <cell r="BB40">
            <v>0</v>
          </cell>
          <cell r="BC40">
            <v>0</v>
          </cell>
          <cell r="BD40">
            <v>0</v>
          </cell>
          <cell r="BE40">
            <v>0</v>
          </cell>
          <cell r="BF40">
            <v>0</v>
          </cell>
          <cell r="BG40">
            <v>0</v>
          </cell>
          <cell r="BH40">
            <v>0</v>
          </cell>
          <cell r="BI40">
            <v>0</v>
          </cell>
          <cell r="BJ40">
            <v>0</v>
          </cell>
          <cell r="BK40">
            <v>0</v>
          </cell>
          <cell r="BL40">
            <v>0</v>
          </cell>
          <cell r="BM40">
            <v>0</v>
          </cell>
          <cell r="BN40">
            <v>0</v>
          </cell>
          <cell r="BO40">
            <v>0</v>
          </cell>
          <cell r="BP40">
            <v>0</v>
          </cell>
          <cell r="BQ40">
            <v>0</v>
          </cell>
          <cell r="BR40">
            <v>0</v>
          </cell>
          <cell r="BS40">
            <v>0</v>
          </cell>
          <cell r="BT40">
            <v>0</v>
          </cell>
          <cell r="BU40">
            <v>0</v>
          </cell>
          <cell r="BV40">
            <v>0</v>
          </cell>
          <cell r="BW40">
            <v>0</v>
          </cell>
          <cell r="BX40">
            <v>0</v>
          </cell>
          <cell r="BY40">
            <v>0</v>
          </cell>
          <cell r="BZ40">
            <v>0</v>
          </cell>
          <cell r="CA40">
            <v>0</v>
          </cell>
          <cell r="CB40">
            <v>0</v>
          </cell>
          <cell r="CC40">
            <v>0</v>
          </cell>
          <cell r="CD40">
            <v>0</v>
          </cell>
          <cell r="CE40" t="str">
            <v>03</v>
          </cell>
          <cell r="CF40" t="str">
            <v>01</v>
          </cell>
          <cell r="CG40">
            <v>0</v>
          </cell>
          <cell r="CH40">
            <v>0</v>
          </cell>
          <cell r="CI40">
            <v>0</v>
          </cell>
          <cell r="CJ40">
            <v>0</v>
          </cell>
          <cell r="CK40">
            <v>0</v>
          </cell>
          <cell r="CL40">
            <v>0</v>
          </cell>
          <cell r="CM40">
            <v>0</v>
          </cell>
          <cell r="CN40">
            <v>0</v>
          </cell>
          <cell r="CO40">
            <v>0</v>
          </cell>
          <cell r="CP40">
            <v>0</v>
          </cell>
          <cell r="CQ40">
            <v>0</v>
          </cell>
          <cell r="CR40">
            <v>0</v>
          </cell>
          <cell r="CS40">
            <v>0</v>
          </cell>
          <cell r="CT40">
            <v>0</v>
          </cell>
          <cell r="CU40">
            <v>0</v>
          </cell>
          <cell r="CV40">
            <v>0</v>
          </cell>
          <cell r="CW40">
            <v>0</v>
          </cell>
          <cell r="CX40">
            <v>0</v>
          </cell>
          <cell r="CY40">
            <v>0</v>
          </cell>
          <cell r="CZ40">
            <v>0</v>
          </cell>
          <cell r="DA40">
            <v>0</v>
          </cell>
          <cell r="DB40">
            <v>0</v>
          </cell>
          <cell r="DC40">
            <v>0</v>
          </cell>
          <cell r="DD40">
            <v>0</v>
          </cell>
          <cell r="DE40">
            <v>0</v>
          </cell>
          <cell r="DF40">
            <v>0</v>
          </cell>
          <cell r="DG40">
            <v>0</v>
          </cell>
          <cell r="DH40">
            <v>0</v>
          </cell>
          <cell r="DI40">
            <v>0</v>
          </cell>
          <cell r="DJ40">
            <v>0</v>
          </cell>
          <cell r="DK40">
            <v>0</v>
          </cell>
          <cell r="DL40">
            <v>24</v>
          </cell>
          <cell r="DM40">
            <v>0</v>
          </cell>
          <cell r="DN40">
            <v>0</v>
          </cell>
          <cell r="DO40">
            <v>0</v>
          </cell>
          <cell r="DP40">
            <v>0</v>
          </cell>
          <cell r="DQ40">
            <v>0</v>
          </cell>
          <cell r="DR40">
            <v>0</v>
          </cell>
          <cell r="DS40">
            <v>0</v>
          </cell>
          <cell r="DT40">
            <v>24</v>
          </cell>
          <cell r="DU40">
            <v>24</v>
          </cell>
        </row>
        <row r="41">
          <cell r="B41" t="str">
            <v>128775</v>
          </cell>
          <cell r="C41" t="str">
            <v>君津富津広域下水道組合</v>
          </cell>
          <cell r="D41" t="str">
            <v>01</v>
          </cell>
          <cell r="E41" t="str">
            <v>01</v>
          </cell>
          <cell r="F41">
            <v>0</v>
          </cell>
          <cell r="G41">
            <v>0</v>
          </cell>
          <cell r="H41">
            <v>0</v>
          </cell>
          <cell r="I41">
            <v>0</v>
          </cell>
          <cell r="J41">
            <v>0</v>
          </cell>
          <cell r="K41">
            <v>0</v>
          </cell>
          <cell r="L41">
            <v>0</v>
          </cell>
          <cell r="M41">
            <v>0</v>
          </cell>
          <cell r="N41">
            <v>0</v>
          </cell>
          <cell r="O41">
            <v>0</v>
          </cell>
          <cell r="P41">
            <v>0</v>
          </cell>
          <cell r="Q41">
            <v>0</v>
          </cell>
          <cell r="R41">
            <v>0</v>
          </cell>
          <cell r="S41">
            <v>0</v>
          </cell>
          <cell r="T41">
            <v>0</v>
          </cell>
          <cell r="U41">
            <v>0</v>
          </cell>
          <cell r="V41">
            <v>0</v>
          </cell>
          <cell r="W41">
            <v>0</v>
          </cell>
          <cell r="X41">
            <v>0</v>
          </cell>
          <cell r="Y41">
            <v>0</v>
          </cell>
          <cell r="Z41">
            <v>0</v>
          </cell>
          <cell r="AA41">
            <v>0</v>
          </cell>
          <cell r="AB41">
            <v>0</v>
          </cell>
          <cell r="AC41">
            <v>0</v>
          </cell>
          <cell r="AD41">
            <v>0</v>
          </cell>
          <cell r="AE41">
            <v>0</v>
          </cell>
          <cell r="AF41">
            <v>0</v>
          </cell>
          <cell r="AG41">
            <v>0</v>
          </cell>
          <cell r="AH41">
            <v>0</v>
          </cell>
          <cell r="AI41">
            <v>0</v>
          </cell>
          <cell r="AJ41">
            <v>0</v>
          </cell>
          <cell r="AK41">
            <v>0</v>
          </cell>
          <cell r="AL41">
            <v>0</v>
          </cell>
          <cell r="AM41">
            <v>0</v>
          </cell>
          <cell r="AN41">
            <v>0</v>
          </cell>
          <cell r="AO41" t="str">
            <v>02</v>
          </cell>
          <cell r="AP41" t="str">
            <v>01</v>
          </cell>
          <cell r="AQ41">
            <v>0</v>
          </cell>
          <cell r="AR41">
            <v>0</v>
          </cell>
          <cell r="AS41">
            <v>0</v>
          </cell>
          <cell r="AT41">
            <v>0</v>
          </cell>
          <cell r="AU41">
            <v>0</v>
          </cell>
          <cell r="AV41">
            <v>0</v>
          </cell>
          <cell r="AW41">
            <v>0</v>
          </cell>
          <cell r="AX41">
            <v>0</v>
          </cell>
          <cell r="AY41">
            <v>0</v>
          </cell>
          <cell r="AZ41">
            <v>0</v>
          </cell>
          <cell r="BA41">
            <v>0</v>
          </cell>
          <cell r="BB41">
            <v>0</v>
          </cell>
          <cell r="BC41">
            <v>0</v>
          </cell>
          <cell r="BD41">
            <v>0</v>
          </cell>
          <cell r="BE41">
            <v>0</v>
          </cell>
          <cell r="BF41">
            <v>0</v>
          </cell>
          <cell r="BG41">
            <v>0</v>
          </cell>
          <cell r="BH41">
            <v>0</v>
          </cell>
          <cell r="BI41">
            <v>0</v>
          </cell>
          <cell r="BJ41">
            <v>0</v>
          </cell>
          <cell r="BK41">
            <v>0</v>
          </cell>
          <cell r="BL41">
            <v>0</v>
          </cell>
          <cell r="BM41">
            <v>0</v>
          </cell>
          <cell r="BN41">
            <v>0</v>
          </cell>
          <cell r="BO41">
            <v>0</v>
          </cell>
          <cell r="BP41">
            <v>0</v>
          </cell>
          <cell r="BQ41">
            <v>0</v>
          </cell>
          <cell r="BR41">
            <v>0</v>
          </cell>
          <cell r="BS41">
            <v>0</v>
          </cell>
          <cell r="BT41">
            <v>0</v>
          </cell>
          <cell r="BU41">
            <v>0</v>
          </cell>
          <cell r="BV41">
            <v>0</v>
          </cell>
          <cell r="BW41">
            <v>0</v>
          </cell>
          <cell r="BX41">
            <v>0</v>
          </cell>
          <cell r="BY41">
            <v>0</v>
          </cell>
          <cell r="BZ41">
            <v>0</v>
          </cell>
          <cell r="CA41">
            <v>0</v>
          </cell>
          <cell r="CB41">
            <v>0</v>
          </cell>
          <cell r="CC41">
            <v>0</v>
          </cell>
          <cell r="CD41">
            <v>0</v>
          </cell>
          <cell r="CE41" t="str">
            <v>03</v>
          </cell>
          <cell r="CF41" t="str">
            <v>01</v>
          </cell>
          <cell r="CG41">
            <v>0</v>
          </cell>
          <cell r="CH41">
            <v>0</v>
          </cell>
          <cell r="CI41">
            <v>0</v>
          </cell>
          <cell r="CJ41">
            <v>0</v>
          </cell>
          <cell r="CK41">
            <v>0</v>
          </cell>
          <cell r="CL41">
            <v>0</v>
          </cell>
          <cell r="CM41">
            <v>0</v>
          </cell>
          <cell r="CN41">
            <v>0</v>
          </cell>
          <cell r="CO41">
            <v>0</v>
          </cell>
          <cell r="CP41">
            <v>0</v>
          </cell>
          <cell r="CQ41">
            <v>0</v>
          </cell>
          <cell r="CR41">
            <v>0</v>
          </cell>
          <cell r="CS41">
            <v>0</v>
          </cell>
          <cell r="CT41">
            <v>0</v>
          </cell>
          <cell r="CU41">
            <v>0</v>
          </cell>
          <cell r="CV41">
            <v>0</v>
          </cell>
          <cell r="CW41">
            <v>0</v>
          </cell>
          <cell r="CX41">
            <v>0</v>
          </cell>
          <cell r="CY41">
            <v>0</v>
          </cell>
          <cell r="CZ41">
            <v>0</v>
          </cell>
          <cell r="DA41">
            <v>0</v>
          </cell>
          <cell r="DB41">
            <v>0</v>
          </cell>
          <cell r="DC41">
            <v>0</v>
          </cell>
          <cell r="DD41">
            <v>0</v>
          </cell>
          <cell r="DE41">
            <v>0</v>
          </cell>
          <cell r="DF41">
            <v>0</v>
          </cell>
          <cell r="DG41">
            <v>0</v>
          </cell>
          <cell r="DH41">
            <v>0</v>
          </cell>
          <cell r="DI41">
            <v>0</v>
          </cell>
          <cell r="DJ41">
            <v>0</v>
          </cell>
          <cell r="DK41">
            <v>0</v>
          </cell>
          <cell r="DL41">
            <v>0</v>
          </cell>
          <cell r="DM41">
            <v>25</v>
          </cell>
          <cell r="DN41">
            <v>0</v>
          </cell>
          <cell r="DO41">
            <v>0</v>
          </cell>
          <cell r="DP41">
            <v>0</v>
          </cell>
          <cell r="DQ41">
            <v>0</v>
          </cell>
          <cell r="DR41">
            <v>0</v>
          </cell>
          <cell r="DS41">
            <v>0</v>
          </cell>
          <cell r="DT41">
            <v>25</v>
          </cell>
          <cell r="DU41">
            <v>25</v>
          </cell>
        </row>
        <row r="42">
          <cell r="B42" t="str">
            <v>128791</v>
          </cell>
          <cell r="C42" t="str">
            <v>八匝水道企業団</v>
          </cell>
          <cell r="D42" t="str">
            <v>01</v>
          </cell>
          <cell r="E42" t="str">
            <v>01</v>
          </cell>
          <cell r="F42">
            <v>0</v>
          </cell>
          <cell r="G42">
            <v>0</v>
          </cell>
          <cell r="H42">
            <v>0</v>
          </cell>
          <cell r="I42">
            <v>0</v>
          </cell>
          <cell r="J42">
            <v>0</v>
          </cell>
          <cell r="K42">
            <v>0</v>
          </cell>
          <cell r="L42">
            <v>0</v>
          </cell>
          <cell r="M42">
            <v>0</v>
          </cell>
          <cell r="N42">
            <v>0</v>
          </cell>
          <cell r="O42">
            <v>0</v>
          </cell>
          <cell r="P42">
            <v>0</v>
          </cell>
          <cell r="Q42">
            <v>0</v>
          </cell>
          <cell r="R42">
            <v>0</v>
          </cell>
          <cell r="S42">
            <v>0</v>
          </cell>
          <cell r="T42">
            <v>0</v>
          </cell>
          <cell r="U42">
            <v>0</v>
          </cell>
          <cell r="V42">
            <v>0</v>
          </cell>
          <cell r="W42">
            <v>0</v>
          </cell>
          <cell r="X42">
            <v>0</v>
          </cell>
          <cell r="Y42">
            <v>0</v>
          </cell>
          <cell r="Z42">
            <v>0</v>
          </cell>
          <cell r="AA42">
            <v>0</v>
          </cell>
          <cell r="AB42">
            <v>0</v>
          </cell>
          <cell r="AC42">
            <v>0</v>
          </cell>
          <cell r="AD42">
            <v>0</v>
          </cell>
          <cell r="AE42">
            <v>0</v>
          </cell>
          <cell r="AF42">
            <v>0</v>
          </cell>
          <cell r="AG42">
            <v>0</v>
          </cell>
          <cell r="AH42">
            <v>0</v>
          </cell>
          <cell r="AI42">
            <v>0</v>
          </cell>
          <cell r="AJ42">
            <v>0</v>
          </cell>
          <cell r="AK42">
            <v>0</v>
          </cell>
          <cell r="AL42">
            <v>0</v>
          </cell>
          <cell r="AM42">
            <v>0</v>
          </cell>
          <cell r="AN42">
            <v>0</v>
          </cell>
          <cell r="AO42" t="str">
            <v>02</v>
          </cell>
          <cell r="AP42" t="str">
            <v>01</v>
          </cell>
          <cell r="AQ42">
            <v>0</v>
          </cell>
          <cell r="AR42">
            <v>0</v>
          </cell>
          <cell r="AS42">
            <v>0</v>
          </cell>
          <cell r="AT42">
            <v>0</v>
          </cell>
          <cell r="AU42">
            <v>0</v>
          </cell>
          <cell r="AV42">
            <v>0</v>
          </cell>
          <cell r="AW42">
            <v>0</v>
          </cell>
          <cell r="AX42">
            <v>0</v>
          </cell>
          <cell r="AY42">
            <v>0</v>
          </cell>
          <cell r="AZ42">
            <v>0</v>
          </cell>
          <cell r="BA42">
            <v>0</v>
          </cell>
          <cell r="BB42">
            <v>0</v>
          </cell>
          <cell r="BC42">
            <v>0</v>
          </cell>
          <cell r="BD42">
            <v>0</v>
          </cell>
          <cell r="BE42">
            <v>0</v>
          </cell>
          <cell r="BF42">
            <v>0</v>
          </cell>
          <cell r="BG42">
            <v>0</v>
          </cell>
          <cell r="BH42">
            <v>0</v>
          </cell>
          <cell r="BI42">
            <v>0</v>
          </cell>
          <cell r="BJ42">
            <v>0</v>
          </cell>
          <cell r="BK42">
            <v>0</v>
          </cell>
          <cell r="BL42">
            <v>0</v>
          </cell>
          <cell r="BM42">
            <v>0</v>
          </cell>
          <cell r="BN42">
            <v>0</v>
          </cell>
          <cell r="BO42">
            <v>0</v>
          </cell>
          <cell r="BP42">
            <v>0</v>
          </cell>
          <cell r="BQ42">
            <v>0</v>
          </cell>
          <cell r="BR42">
            <v>0</v>
          </cell>
          <cell r="BS42">
            <v>0</v>
          </cell>
          <cell r="BT42">
            <v>0</v>
          </cell>
          <cell r="BU42">
            <v>0</v>
          </cell>
          <cell r="BV42">
            <v>0</v>
          </cell>
          <cell r="BW42">
            <v>0</v>
          </cell>
          <cell r="BX42">
            <v>0</v>
          </cell>
          <cell r="BY42">
            <v>0</v>
          </cell>
          <cell r="BZ42">
            <v>0</v>
          </cell>
          <cell r="CA42">
            <v>0</v>
          </cell>
          <cell r="CB42">
            <v>0</v>
          </cell>
          <cell r="CC42">
            <v>0</v>
          </cell>
          <cell r="CD42">
            <v>0</v>
          </cell>
          <cell r="CE42" t="str">
            <v>03</v>
          </cell>
          <cell r="CF42" t="str">
            <v>01</v>
          </cell>
          <cell r="CG42">
            <v>0</v>
          </cell>
          <cell r="CH42">
            <v>0</v>
          </cell>
          <cell r="CI42">
            <v>0</v>
          </cell>
          <cell r="CJ42">
            <v>0</v>
          </cell>
          <cell r="CK42">
            <v>0</v>
          </cell>
          <cell r="CL42">
            <v>0</v>
          </cell>
          <cell r="CM42">
            <v>0</v>
          </cell>
          <cell r="CN42">
            <v>0</v>
          </cell>
          <cell r="CO42">
            <v>0</v>
          </cell>
          <cell r="CP42">
            <v>0</v>
          </cell>
          <cell r="CQ42">
            <v>0</v>
          </cell>
          <cell r="CR42">
            <v>0</v>
          </cell>
          <cell r="CS42">
            <v>0</v>
          </cell>
          <cell r="CT42">
            <v>0</v>
          </cell>
          <cell r="CU42">
            <v>0</v>
          </cell>
          <cell r="CV42">
            <v>0</v>
          </cell>
          <cell r="CW42">
            <v>0</v>
          </cell>
          <cell r="CX42">
            <v>0</v>
          </cell>
          <cell r="CY42">
            <v>0</v>
          </cell>
          <cell r="CZ42">
            <v>0</v>
          </cell>
          <cell r="DA42">
            <v>0</v>
          </cell>
          <cell r="DB42">
            <v>0</v>
          </cell>
          <cell r="DC42">
            <v>0</v>
          </cell>
          <cell r="DD42">
            <v>0</v>
          </cell>
          <cell r="DE42">
            <v>0</v>
          </cell>
          <cell r="DF42">
            <v>0</v>
          </cell>
          <cell r="DG42">
            <v>0</v>
          </cell>
          <cell r="DH42">
            <v>0</v>
          </cell>
          <cell r="DI42">
            <v>0</v>
          </cell>
          <cell r="DJ42">
            <v>0</v>
          </cell>
          <cell r="DK42">
            <v>0</v>
          </cell>
          <cell r="DL42">
            <v>18</v>
          </cell>
          <cell r="DM42">
            <v>0</v>
          </cell>
          <cell r="DN42">
            <v>0</v>
          </cell>
          <cell r="DO42">
            <v>0</v>
          </cell>
          <cell r="DP42">
            <v>0</v>
          </cell>
          <cell r="DQ42">
            <v>0</v>
          </cell>
          <cell r="DR42">
            <v>0</v>
          </cell>
          <cell r="DS42">
            <v>0</v>
          </cell>
          <cell r="DT42">
            <v>18</v>
          </cell>
          <cell r="DU42">
            <v>18</v>
          </cell>
        </row>
        <row r="43">
          <cell r="B43" t="str">
            <v>128805</v>
          </cell>
          <cell r="C43" t="str">
            <v>山武郡市広域水道企業団</v>
          </cell>
          <cell r="D43" t="str">
            <v>01</v>
          </cell>
          <cell r="E43" t="str">
            <v>01</v>
          </cell>
          <cell r="F43">
            <v>0</v>
          </cell>
          <cell r="G43">
            <v>0</v>
          </cell>
          <cell r="H43">
            <v>0</v>
          </cell>
          <cell r="I43">
            <v>0</v>
          </cell>
          <cell r="J43">
            <v>0</v>
          </cell>
          <cell r="K43">
            <v>0</v>
          </cell>
          <cell r="L43">
            <v>0</v>
          </cell>
          <cell r="M43">
            <v>0</v>
          </cell>
          <cell r="N43">
            <v>0</v>
          </cell>
          <cell r="O43">
            <v>0</v>
          </cell>
          <cell r="P43">
            <v>0</v>
          </cell>
          <cell r="Q43">
            <v>0</v>
          </cell>
          <cell r="R43">
            <v>0</v>
          </cell>
          <cell r="S43">
            <v>0</v>
          </cell>
          <cell r="T43">
            <v>0</v>
          </cell>
          <cell r="U43">
            <v>0</v>
          </cell>
          <cell r="V43">
            <v>0</v>
          </cell>
          <cell r="W43">
            <v>0</v>
          </cell>
          <cell r="X43">
            <v>0</v>
          </cell>
          <cell r="Y43">
            <v>0</v>
          </cell>
          <cell r="Z43">
            <v>0</v>
          </cell>
          <cell r="AA43">
            <v>0</v>
          </cell>
          <cell r="AB43">
            <v>0</v>
          </cell>
          <cell r="AC43">
            <v>0</v>
          </cell>
          <cell r="AD43">
            <v>0</v>
          </cell>
          <cell r="AE43">
            <v>0</v>
          </cell>
          <cell r="AF43">
            <v>0</v>
          </cell>
          <cell r="AG43">
            <v>0</v>
          </cell>
          <cell r="AH43">
            <v>0</v>
          </cell>
          <cell r="AI43">
            <v>0</v>
          </cell>
          <cell r="AJ43">
            <v>0</v>
          </cell>
          <cell r="AK43">
            <v>0</v>
          </cell>
          <cell r="AL43">
            <v>0</v>
          </cell>
          <cell r="AM43">
            <v>0</v>
          </cell>
          <cell r="AN43">
            <v>0</v>
          </cell>
          <cell r="AO43" t="str">
            <v>02</v>
          </cell>
          <cell r="AP43" t="str">
            <v>01</v>
          </cell>
          <cell r="AQ43">
            <v>0</v>
          </cell>
          <cell r="AR43">
            <v>0</v>
          </cell>
          <cell r="AS43">
            <v>0</v>
          </cell>
          <cell r="AT43">
            <v>0</v>
          </cell>
          <cell r="AU43">
            <v>0</v>
          </cell>
          <cell r="AV43">
            <v>0</v>
          </cell>
          <cell r="AW43">
            <v>0</v>
          </cell>
          <cell r="AX43">
            <v>0</v>
          </cell>
          <cell r="AY43">
            <v>0</v>
          </cell>
          <cell r="AZ43">
            <v>0</v>
          </cell>
          <cell r="BA43">
            <v>0</v>
          </cell>
          <cell r="BB43">
            <v>0</v>
          </cell>
          <cell r="BC43">
            <v>0</v>
          </cell>
          <cell r="BD43">
            <v>0</v>
          </cell>
          <cell r="BE43">
            <v>0</v>
          </cell>
          <cell r="BF43">
            <v>0</v>
          </cell>
          <cell r="BG43">
            <v>0</v>
          </cell>
          <cell r="BH43">
            <v>0</v>
          </cell>
          <cell r="BI43">
            <v>0</v>
          </cell>
          <cell r="BJ43">
            <v>0</v>
          </cell>
          <cell r="BK43">
            <v>0</v>
          </cell>
          <cell r="BL43">
            <v>0</v>
          </cell>
          <cell r="BM43">
            <v>0</v>
          </cell>
          <cell r="BN43">
            <v>0</v>
          </cell>
          <cell r="BO43">
            <v>0</v>
          </cell>
          <cell r="BP43">
            <v>0</v>
          </cell>
          <cell r="BQ43">
            <v>0</v>
          </cell>
          <cell r="BR43">
            <v>0</v>
          </cell>
          <cell r="BS43">
            <v>0</v>
          </cell>
          <cell r="BT43">
            <v>0</v>
          </cell>
          <cell r="BU43">
            <v>0</v>
          </cell>
          <cell r="BV43">
            <v>0</v>
          </cell>
          <cell r="BW43">
            <v>0</v>
          </cell>
          <cell r="BX43">
            <v>0</v>
          </cell>
          <cell r="BY43">
            <v>0</v>
          </cell>
          <cell r="BZ43">
            <v>0</v>
          </cell>
          <cell r="CA43">
            <v>0</v>
          </cell>
          <cell r="CB43">
            <v>0</v>
          </cell>
          <cell r="CC43">
            <v>0</v>
          </cell>
          <cell r="CD43">
            <v>0</v>
          </cell>
          <cell r="CE43" t="str">
            <v>03</v>
          </cell>
          <cell r="CF43" t="str">
            <v>01</v>
          </cell>
          <cell r="CG43">
            <v>0</v>
          </cell>
          <cell r="CH43">
            <v>0</v>
          </cell>
          <cell r="CI43">
            <v>0</v>
          </cell>
          <cell r="CJ43">
            <v>0</v>
          </cell>
          <cell r="CK43">
            <v>0</v>
          </cell>
          <cell r="CL43">
            <v>0</v>
          </cell>
          <cell r="CM43">
            <v>0</v>
          </cell>
          <cell r="CN43">
            <v>0</v>
          </cell>
          <cell r="CO43">
            <v>0</v>
          </cell>
          <cell r="CP43">
            <v>0</v>
          </cell>
          <cell r="CQ43">
            <v>0</v>
          </cell>
          <cell r="CR43">
            <v>0</v>
          </cell>
          <cell r="CS43">
            <v>0</v>
          </cell>
          <cell r="CT43">
            <v>0</v>
          </cell>
          <cell r="CU43">
            <v>0</v>
          </cell>
          <cell r="CV43">
            <v>0</v>
          </cell>
          <cell r="CW43">
            <v>0</v>
          </cell>
          <cell r="CX43">
            <v>0</v>
          </cell>
          <cell r="CY43">
            <v>0</v>
          </cell>
          <cell r="CZ43">
            <v>0</v>
          </cell>
          <cell r="DA43">
            <v>0</v>
          </cell>
          <cell r="DB43">
            <v>0</v>
          </cell>
          <cell r="DC43">
            <v>0</v>
          </cell>
          <cell r="DD43">
            <v>0</v>
          </cell>
          <cell r="DE43">
            <v>0</v>
          </cell>
          <cell r="DF43">
            <v>0</v>
          </cell>
          <cell r="DG43">
            <v>0</v>
          </cell>
          <cell r="DH43">
            <v>0</v>
          </cell>
          <cell r="DI43">
            <v>0</v>
          </cell>
          <cell r="DJ43">
            <v>0</v>
          </cell>
          <cell r="DK43">
            <v>0</v>
          </cell>
          <cell r="DL43">
            <v>53</v>
          </cell>
          <cell r="DM43">
            <v>0</v>
          </cell>
          <cell r="DN43">
            <v>0</v>
          </cell>
          <cell r="DO43">
            <v>0</v>
          </cell>
          <cell r="DP43">
            <v>0</v>
          </cell>
          <cell r="DQ43">
            <v>0</v>
          </cell>
          <cell r="DR43">
            <v>0</v>
          </cell>
          <cell r="DS43">
            <v>0</v>
          </cell>
          <cell r="DT43">
            <v>53</v>
          </cell>
          <cell r="DU43">
            <v>53</v>
          </cell>
        </row>
        <row r="44">
          <cell r="B44" t="str">
            <v>128830</v>
          </cell>
          <cell r="C44" t="str">
            <v>印西地区環境整備事業組合</v>
          </cell>
          <cell r="D44" t="str">
            <v>01</v>
          </cell>
          <cell r="E44" t="str">
            <v>01</v>
          </cell>
          <cell r="F44">
            <v>0</v>
          </cell>
          <cell r="G44">
            <v>0</v>
          </cell>
          <cell r="H44">
            <v>0</v>
          </cell>
          <cell r="I44">
            <v>0</v>
          </cell>
          <cell r="J44">
            <v>0</v>
          </cell>
          <cell r="K44">
            <v>0</v>
          </cell>
          <cell r="L44">
            <v>0</v>
          </cell>
          <cell r="M44">
            <v>0</v>
          </cell>
          <cell r="N44">
            <v>0</v>
          </cell>
          <cell r="O44">
            <v>0</v>
          </cell>
          <cell r="P44">
            <v>0</v>
          </cell>
          <cell r="Q44">
            <v>0</v>
          </cell>
          <cell r="R44">
            <v>0</v>
          </cell>
          <cell r="S44">
            <v>0</v>
          </cell>
          <cell r="T44">
            <v>0</v>
          </cell>
          <cell r="U44">
            <v>0</v>
          </cell>
          <cell r="V44">
            <v>0</v>
          </cell>
          <cell r="W44">
            <v>0</v>
          </cell>
          <cell r="X44">
            <v>0</v>
          </cell>
          <cell r="Y44">
            <v>0</v>
          </cell>
          <cell r="Z44">
            <v>0</v>
          </cell>
          <cell r="AA44">
            <v>0</v>
          </cell>
          <cell r="AB44">
            <v>0</v>
          </cell>
          <cell r="AC44">
            <v>0</v>
          </cell>
          <cell r="AD44">
            <v>0</v>
          </cell>
          <cell r="AE44">
            <v>0</v>
          </cell>
          <cell r="AF44">
            <v>4</v>
          </cell>
          <cell r="AG44">
            <v>0</v>
          </cell>
          <cell r="AH44">
            <v>0</v>
          </cell>
          <cell r="AI44">
            <v>0</v>
          </cell>
          <cell r="AJ44">
            <v>0</v>
          </cell>
          <cell r="AK44">
            <v>0</v>
          </cell>
          <cell r="AL44">
            <v>2</v>
          </cell>
          <cell r="AM44">
            <v>6</v>
          </cell>
          <cell r="AN44">
            <v>0</v>
          </cell>
          <cell r="AO44" t="str">
            <v>02</v>
          </cell>
          <cell r="AP44" t="str">
            <v>01</v>
          </cell>
          <cell r="AQ44">
            <v>24</v>
          </cell>
          <cell r="AR44">
            <v>0</v>
          </cell>
          <cell r="AS44">
            <v>0</v>
          </cell>
          <cell r="AT44">
            <v>0</v>
          </cell>
          <cell r="AU44">
            <v>0</v>
          </cell>
          <cell r="AV44">
            <v>24</v>
          </cell>
          <cell r="AW44">
            <v>0</v>
          </cell>
          <cell r="AX44">
            <v>30</v>
          </cell>
          <cell r="AY44">
            <v>0</v>
          </cell>
          <cell r="AZ44">
            <v>0</v>
          </cell>
          <cell r="BA44">
            <v>0</v>
          </cell>
          <cell r="BB44">
            <v>0</v>
          </cell>
          <cell r="BC44">
            <v>0</v>
          </cell>
          <cell r="BD44">
            <v>0</v>
          </cell>
          <cell r="BE44">
            <v>0</v>
          </cell>
          <cell r="BF44">
            <v>0</v>
          </cell>
          <cell r="BG44">
            <v>0</v>
          </cell>
          <cell r="BH44">
            <v>0</v>
          </cell>
          <cell r="BI44">
            <v>0</v>
          </cell>
          <cell r="BJ44">
            <v>0</v>
          </cell>
          <cell r="BK44">
            <v>0</v>
          </cell>
          <cell r="BL44">
            <v>0</v>
          </cell>
          <cell r="BM44">
            <v>0</v>
          </cell>
          <cell r="BN44">
            <v>0</v>
          </cell>
          <cell r="BO44">
            <v>0</v>
          </cell>
          <cell r="BP44">
            <v>0</v>
          </cell>
          <cell r="BQ44">
            <v>0</v>
          </cell>
          <cell r="BR44">
            <v>0</v>
          </cell>
          <cell r="BS44">
            <v>0</v>
          </cell>
          <cell r="BT44">
            <v>0</v>
          </cell>
          <cell r="BU44">
            <v>0</v>
          </cell>
          <cell r="BV44">
            <v>0</v>
          </cell>
          <cell r="BW44">
            <v>0</v>
          </cell>
          <cell r="BX44">
            <v>0</v>
          </cell>
          <cell r="BY44">
            <v>0</v>
          </cell>
          <cell r="BZ44">
            <v>0</v>
          </cell>
          <cell r="CA44">
            <v>0</v>
          </cell>
          <cell r="CB44">
            <v>0</v>
          </cell>
          <cell r="CC44">
            <v>0</v>
          </cell>
          <cell r="CD44">
            <v>0</v>
          </cell>
          <cell r="CE44" t="str">
            <v>03</v>
          </cell>
          <cell r="CF44" t="str">
            <v>01</v>
          </cell>
          <cell r="CG44">
            <v>30</v>
          </cell>
          <cell r="CH44">
            <v>0</v>
          </cell>
          <cell r="CI44">
            <v>0</v>
          </cell>
          <cell r="CJ44">
            <v>0</v>
          </cell>
          <cell r="CK44">
            <v>0</v>
          </cell>
          <cell r="CL44">
            <v>0</v>
          </cell>
          <cell r="CM44">
            <v>0</v>
          </cell>
          <cell r="CN44">
            <v>0</v>
          </cell>
          <cell r="CO44">
            <v>0</v>
          </cell>
          <cell r="CP44">
            <v>0</v>
          </cell>
          <cell r="CQ44">
            <v>0</v>
          </cell>
          <cell r="CR44">
            <v>0</v>
          </cell>
          <cell r="CS44">
            <v>0</v>
          </cell>
          <cell r="CT44">
            <v>0</v>
          </cell>
          <cell r="CU44">
            <v>0</v>
          </cell>
          <cell r="CV44">
            <v>0</v>
          </cell>
          <cell r="CW44">
            <v>0</v>
          </cell>
          <cell r="CX44">
            <v>0</v>
          </cell>
          <cell r="CY44">
            <v>0</v>
          </cell>
          <cell r="CZ44">
            <v>0</v>
          </cell>
          <cell r="DA44">
            <v>0</v>
          </cell>
          <cell r="DB44">
            <v>0</v>
          </cell>
          <cell r="DC44">
            <v>0</v>
          </cell>
          <cell r="DD44">
            <v>0</v>
          </cell>
          <cell r="DE44">
            <v>0</v>
          </cell>
          <cell r="DF44">
            <v>0</v>
          </cell>
          <cell r="DG44">
            <v>0</v>
          </cell>
          <cell r="DH44">
            <v>0</v>
          </cell>
          <cell r="DI44">
            <v>0</v>
          </cell>
          <cell r="DJ44">
            <v>30</v>
          </cell>
          <cell r="DK44">
            <v>0</v>
          </cell>
          <cell r="DL44">
            <v>0</v>
          </cell>
          <cell r="DM44">
            <v>0</v>
          </cell>
          <cell r="DN44">
            <v>0</v>
          </cell>
          <cell r="DO44">
            <v>0</v>
          </cell>
          <cell r="DP44">
            <v>0</v>
          </cell>
          <cell r="DQ44">
            <v>0</v>
          </cell>
          <cell r="DR44">
            <v>0</v>
          </cell>
          <cell r="DS44">
            <v>0</v>
          </cell>
          <cell r="DT44">
            <v>0</v>
          </cell>
          <cell r="DU44">
            <v>30</v>
          </cell>
        </row>
        <row r="45">
          <cell r="B45" t="str">
            <v>128899</v>
          </cell>
          <cell r="C45" t="str">
            <v>南房総広域水道企業団</v>
          </cell>
          <cell r="D45" t="str">
            <v>01</v>
          </cell>
          <cell r="E45" t="str">
            <v>01</v>
          </cell>
          <cell r="F45">
            <v>0</v>
          </cell>
          <cell r="G45">
            <v>0</v>
          </cell>
          <cell r="H45">
            <v>0</v>
          </cell>
          <cell r="I45">
            <v>0</v>
          </cell>
          <cell r="J45">
            <v>0</v>
          </cell>
          <cell r="K45">
            <v>0</v>
          </cell>
          <cell r="L45">
            <v>0</v>
          </cell>
          <cell r="M45">
            <v>0</v>
          </cell>
          <cell r="N45">
            <v>0</v>
          </cell>
          <cell r="O45">
            <v>0</v>
          </cell>
          <cell r="P45">
            <v>0</v>
          </cell>
          <cell r="Q45">
            <v>0</v>
          </cell>
          <cell r="R45">
            <v>0</v>
          </cell>
          <cell r="S45">
            <v>0</v>
          </cell>
          <cell r="T45">
            <v>0</v>
          </cell>
          <cell r="U45">
            <v>0</v>
          </cell>
          <cell r="V45">
            <v>0</v>
          </cell>
          <cell r="W45">
            <v>0</v>
          </cell>
          <cell r="X45">
            <v>0</v>
          </cell>
          <cell r="Y45">
            <v>0</v>
          </cell>
          <cell r="Z45">
            <v>0</v>
          </cell>
          <cell r="AA45">
            <v>0</v>
          </cell>
          <cell r="AB45">
            <v>0</v>
          </cell>
          <cell r="AC45">
            <v>0</v>
          </cell>
          <cell r="AD45">
            <v>0</v>
          </cell>
          <cell r="AE45">
            <v>0</v>
          </cell>
          <cell r="AF45">
            <v>0</v>
          </cell>
          <cell r="AG45">
            <v>0</v>
          </cell>
          <cell r="AH45">
            <v>0</v>
          </cell>
          <cell r="AI45">
            <v>0</v>
          </cell>
          <cell r="AJ45">
            <v>0</v>
          </cell>
          <cell r="AK45">
            <v>0</v>
          </cell>
          <cell r="AL45">
            <v>0</v>
          </cell>
          <cell r="AM45">
            <v>0</v>
          </cell>
          <cell r="AN45">
            <v>0</v>
          </cell>
          <cell r="AO45" t="str">
            <v>02</v>
          </cell>
          <cell r="AP45" t="str">
            <v>01</v>
          </cell>
          <cell r="AQ45">
            <v>0</v>
          </cell>
          <cell r="AR45">
            <v>0</v>
          </cell>
          <cell r="AS45">
            <v>0</v>
          </cell>
          <cell r="AT45">
            <v>0</v>
          </cell>
          <cell r="AU45">
            <v>0</v>
          </cell>
          <cell r="AV45">
            <v>0</v>
          </cell>
          <cell r="AW45">
            <v>0</v>
          </cell>
          <cell r="AX45">
            <v>0</v>
          </cell>
          <cell r="AY45">
            <v>0</v>
          </cell>
          <cell r="AZ45">
            <v>0</v>
          </cell>
          <cell r="BA45">
            <v>0</v>
          </cell>
          <cell r="BB45">
            <v>0</v>
          </cell>
          <cell r="BC45">
            <v>0</v>
          </cell>
          <cell r="BD45">
            <v>0</v>
          </cell>
          <cell r="BE45">
            <v>0</v>
          </cell>
          <cell r="BF45">
            <v>0</v>
          </cell>
          <cell r="BG45">
            <v>0</v>
          </cell>
          <cell r="BH45">
            <v>0</v>
          </cell>
          <cell r="BI45">
            <v>0</v>
          </cell>
          <cell r="BJ45">
            <v>0</v>
          </cell>
          <cell r="BK45">
            <v>0</v>
          </cell>
          <cell r="BL45">
            <v>0</v>
          </cell>
          <cell r="BM45">
            <v>0</v>
          </cell>
          <cell r="BN45">
            <v>0</v>
          </cell>
          <cell r="BO45">
            <v>0</v>
          </cell>
          <cell r="BP45">
            <v>0</v>
          </cell>
          <cell r="BQ45">
            <v>0</v>
          </cell>
          <cell r="BR45">
            <v>0</v>
          </cell>
          <cell r="BS45">
            <v>0</v>
          </cell>
          <cell r="BT45">
            <v>0</v>
          </cell>
          <cell r="BU45">
            <v>0</v>
          </cell>
          <cell r="BV45">
            <v>0</v>
          </cell>
          <cell r="BW45">
            <v>0</v>
          </cell>
          <cell r="BX45">
            <v>0</v>
          </cell>
          <cell r="BY45">
            <v>0</v>
          </cell>
          <cell r="BZ45">
            <v>0</v>
          </cell>
          <cell r="CA45">
            <v>0</v>
          </cell>
          <cell r="CB45">
            <v>0</v>
          </cell>
          <cell r="CC45">
            <v>0</v>
          </cell>
          <cell r="CD45">
            <v>0</v>
          </cell>
          <cell r="CE45" t="str">
            <v>03</v>
          </cell>
          <cell r="CF45" t="str">
            <v>01</v>
          </cell>
          <cell r="CG45">
            <v>0</v>
          </cell>
          <cell r="CH45">
            <v>0</v>
          </cell>
          <cell r="CI45">
            <v>0</v>
          </cell>
          <cell r="CJ45">
            <v>0</v>
          </cell>
          <cell r="CK45">
            <v>0</v>
          </cell>
          <cell r="CL45">
            <v>0</v>
          </cell>
          <cell r="CM45">
            <v>0</v>
          </cell>
          <cell r="CN45">
            <v>0</v>
          </cell>
          <cell r="CO45">
            <v>0</v>
          </cell>
          <cell r="CP45">
            <v>0</v>
          </cell>
          <cell r="CQ45">
            <v>0</v>
          </cell>
          <cell r="CR45">
            <v>0</v>
          </cell>
          <cell r="CS45">
            <v>0</v>
          </cell>
          <cell r="CT45">
            <v>0</v>
          </cell>
          <cell r="CU45">
            <v>0</v>
          </cell>
          <cell r="CV45">
            <v>0</v>
          </cell>
          <cell r="CW45">
            <v>0</v>
          </cell>
          <cell r="CX45">
            <v>0</v>
          </cell>
          <cell r="CY45">
            <v>0</v>
          </cell>
          <cell r="CZ45">
            <v>0</v>
          </cell>
          <cell r="DA45">
            <v>0</v>
          </cell>
          <cell r="DB45">
            <v>0</v>
          </cell>
          <cell r="DC45">
            <v>0</v>
          </cell>
          <cell r="DD45">
            <v>0</v>
          </cell>
          <cell r="DE45">
            <v>0</v>
          </cell>
          <cell r="DF45">
            <v>0</v>
          </cell>
          <cell r="DG45">
            <v>0</v>
          </cell>
          <cell r="DH45">
            <v>0</v>
          </cell>
          <cell r="DI45">
            <v>0</v>
          </cell>
          <cell r="DJ45">
            <v>0</v>
          </cell>
          <cell r="DK45">
            <v>0</v>
          </cell>
          <cell r="DL45">
            <v>30</v>
          </cell>
          <cell r="DM45">
            <v>0</v>
          </cell>
          <cell r="DN45">
            <v>0</v>
          </cell>
          <cell r="DO45">
            <v>0</v>
          </cell>
          <cell r="DP45">
            <v>0</v>
          </cell>
          <cell r="DQ45">
            <v>0</v>
          </cell>
          <cell r="DR45">
            <v>0</v>
          </cell>
          <cell r="DS45">
            <v>0</v>
          </cell>
          <cell r="DT45">
            <v>30</v>
          </cell>
          <cell r="DU45">
            <v>30</v>
          </cell>
        </row>
        <row r="46">
          <cell r="B46" t="str">
            <v>128902</v>
          </cell>
          <cell r="C46" t="str">
            <v>千葉県後期高齢者医療広域連合</v>
          </cell>
          <cell r="D46" t="str">
            <v>01</v>
          </cell>
          <cell r="E46" t="str">
            <v>01</v>
          </cell>
          <cell r="F46">
            <v>0</v>
          </cell>
          <cell r="G46">
            <v>0</v>
          </cell>
          <cell r="H46">
            <v>0</v>
          </cell>
          <cell r="I46">
            <v>0</v>
          </cell>
          <cell r="J46">
            <v>0</v>
          </cell>
          <cell r="K46">
            <v>0</v>
          </cell>
          <cell r="L46">
            <v>0</v>
          </cell>
          <cell r="M46">
            <v>0</v>
          </cell>
          <cell r="N46">
            <v>0</v>
          </cell>
          <cell r="O46">
            <v>0</v>
          </cell>
          <cell r="P46">
            <v>0</v>
          </cell>
          <cell r="Q46">
            <v>0</v>
          </cell>
          <cell r="R46">
            <v>0</v>
          </cell>
          <cell r="S46">
            <v>0</v>
          </cell>
          <cell r="T46">
            <v>0</v>
          </cell>
          <cell r="U46">
            <v>0</v>
          </cell>
          <cell r="V46">
            <v>0</v>
          </cell>
          <cell r="W46">
            <v>0</v>
          </cell>
          <cell r="X46">
            <v>0</v>
          </cell>
          <cell r="Y46">
            <v>0</v>
          </cell>
          <cell r="Z46">
            <v>0</v>
          </cell>
          <cell r="AA46">
            <v>0</v>
          </cell>
          <cell r="AB46">
            <v>0</v>
          </cell>
          <cell r="AC46">
            <v>0</v>
          </cell>
          <cell r="AD46">
            <v>0</v>
          </cell>
          <cell r="AE46">
            <v>0</v>
          </cell>
          <cell r="AF46">
            <v>0</v>
          </cell>
          <cell r="AG46">
            <v>0</v>
          </cell>
          <cell r="AH46">
            <v>0</v>
          </cell>
          <cell r="AI46">
            <v>0</v>
          </cell>
          <cell r="AJ46">
            <v>0</v>
          </cell>
          <cell r="AK46">
            <v>0</v>
          </cell>
          <cell r="AL46">
            <v>0</v>
          </cell>
          <cell r="AM46">
            <v>0</v>
          </cell>
          <cell r="AN46">
            <v>0</v>
          </cell>
          <cell r="AO46" t="str">
            <v>02</v>
          </cell>
          <cell r="AP46" t="str">
            <v>01</v>
          </cell>
          <cell r="AQ46">
            <v>0</v>
          </cell>
          <cell r="AR46">
            <v>0</v>
          </cell>
          <cell r="AS46">
            <v>0</v>
          </cell>
          <cell r="AT46">
            <v>0</v>
          </cell>
          <cell r="AU46">
            <v>0</v>
          </cell>
          <cell r="AV46">
            <v>0</v>
          </cell>
          <cell r="AW46">
            <v>0</v>
          </cell>
          <cell r="AX46">
            <v>0</v>
          </cell>
          <cell r="AY46">
            <v>0</v>
          </cell>
          <cell r="AZ46">
            <v>0</v>
          </cell>
          <cell r="BA46">
            <v>0</v>
          </cell>
          <cell r="BB46">
            <v>0</v>
          </cell>
          <cell r="BC46">
            <v>0</v>
          </cell>
          <cell r="BD46">
            <v>0</v>
          </cell>
          <cell r="BE46">
            <v>0</v>
          </cell>
          <cell r="BF46">
            <v>0</v>
          </cell>
          <cell r="BG46">
            <v>0</v>
          </cell>
          <cell r="BH46">
            <v>0</v>
          </cell>
          <cell r="BI46">
            <v>0</v>
          </cell>
          <cell r="BJ46">
            <v>0</v>
          </cell>
          <cell r="BK46">
            <v>0</v>
          </cell>
          <cell r="BL46">
            <v>0</v>
          </cell>
          <cell r="BM46">
            <v>0</v>
          </cell>
          <cell r="BN46">
            <v>0</v>
          </cell>
          <cell r="BO46">
            <v>0</v>
          </cell>
          <cell r="BP46">
            <v>0</v>
          </cell>
          <cell r="BQ46">
            <v>0</v>
          </cell>
          <cell r="BR46">
            <v>0</v>
          </cell>
          <cell r="BS46">
            <v>0</v>
          </cell>
          <cell r="BT46">
            <v>0</v>
          </cell>
          <cell r="BU46">
            <v>0</v>
          </cell>
          <cell r="BV46">
            <v>0</v>
          </cell>
          <cell r="BW46">
            <v>0</v>
          </cell>
          <cell r="BX46">
            <v>0</v>
          </cell>
          <cell r="BY46">
            <v>0</v>
          </cell>
          <cell r="BZ46">
            <v>0</v>
          </cell>
          <cell r="CA46">
            <v>0</v>
          </cell>
          <cell r="CB46">
            <v>0</v>
          </cell>
          <cell r="CC46">
            <v>0</v>
          </cell>
          <cell r="CD46">
            <v>0</v>
          </cell>
          <cell r="CE46" t="str">
            <v>03</v>
          </cell>
          <cell r="CF46" t="str">
            <v>01</v>
          </cell>
          <cell r="CG46">
            <v>0</v>
          </cell>
          <cell r="CH46">
            <v>0</v>
          </cell>
          <cell r="CI46">
            <v>0</v>
          </cell>
          <cell r="CJ46">
            <v>0</v>
          </cell>
          <cell r="CK46">
            <v>0</v>
          </cell>
          <cell r="CL46">
            <v>0</v>
          </cell>
          <cell r="CM46">
            <v>0</v>
          </cell>
          <cell r="CN46">
            <v>0</v>
          </cell>
          <cell r="CO46">
            <v>0</v>
          </cell>
          <cell r="CP46">
            <v>0</v>
          </cell>
          <cell r="CQ46">
            <v>0</v>
          </cell>
          <cell r="CR46">
            <v>0</v>
          </cell>
          <cell r="CS46">
            <v>0</v>
          </cell>
          <cell r="CT46">
            <v>0</v>
          </cell>
          <cell r="CU46">
            <v>0</v>
          </cell>
          <cell r="CV46">
            <v>0</v>
          </cell>
          <cell r="CW46">
            <v>0</v>
          </cell>
          <cell r="CX46">
            <v>0</v>
          </cell>
          <cell r="CY46">
            <v>0</v>
          </cell>
          <cell r="CZ46">
            <v>0</v>
          </cell>
          <cell r="DA46">
            <v>0</v>
          </cell>
          <cell r="DB46">
            <v>0</v>
          </cell>
          <cell r="DC46">
            <v>0</v>
          </cell>
          <cell r="DD46">
            <v>0</v>
          </cell>
          <cell r="DE46">
            <v>0</v>
          </cell>
          <cell r="DF46">
            <v>0</v>
          </cell>
          <cell r="DG46">
            <v>0</v>
          </cell>
          <cell r="DH46">
            <v>0</v>
          </cell>
          <cell r="DI46">
            <v>0</v>
          </cell>
          <cell r="DJ46">
            <v>0</v>
          </cell>
          <cell r="DK46">
            <v>0</v>
          </cell>
          <cell r="DL46">
            <v>0</v>
          </cell>
          <cell r="DM46">
            <v>0</v>
          </cell>
          <cell r="DN46">
            <v>0</v>
          </cell>
          <cell r="DO46">
            <v>0</v>
          </cell>
          <cell r="DP46">
            <v>0</v>
          </cell>
          <cell r="DQ46">
            <v>0</v>
          </cell>
          <cell r="DR46">
            <v>19</v>
          </cell>
          <cell r="DS46">
            <v>19</v>
          </cell>
          <cell r="DT46">
            <v>19</v>
          </cell>
          <cell r="DU46">
            <v>19</v>
          </cell>
        </row>
        <row r="47">
          <cell r="B47" t="str">
            <v>128911</v>
          </cell>
          <cell r="C47" t="str">
            <v>かずさ水道広域連合企業団</v>
          </cell>
          <cell r="D47" t="str">
            <v>01</v>
          </cell>
          <cell r="E47" t="str">
            <v>01</v>
          </cell>
          <cell r="F47">
            <v>0</v>
          </cell>
          <cell r="G47">
            <v>0</v>
          </cell>
          <cell r="H47">
            <v>0</v>
          </cell>
          <cell r="I47">
            <v>0</v>
          </cell>
          <cell r="J47">
            <v>0</v>
          </cell>
          <cell r="K47">
            <v>0</v>
          </cell>
          <cell r="L47">
            <v>0</v>
          </cell>
          <cell r="M47">
            <v>0</v>
          </cell>
          <cell r="N47">
            <v>0</v>
          </cell>
          <cell r="O47">
            <v>0</v>
          </cell>
          <cell r="P47">
            <v>0</v>
          </cell>
          <cell r="Q47">
            <v>0</v>
          </cell>
          <cell r="R47">
            <v>0</v>
          </cell>
          <cell r="S47">
            <v>0</v>
          </cell>
          <cell r="T47">
            <v>0</v>
          </cell>
          <cell r="U47">
            <v>0</v>
          </cell>
          <cell r="V47">
            <v>0</v>
          </cell>
          <cell r="W47">
            <v>0</v>
          </cell>
          <cell r="X47">
            <v>0</v>
          </cell>
          <cell r="Y47">
            <v>0</v>
          </cell>
          <cell r="Z47">
            <v>0</v>
          </cell>
          <cell r="AA47">
            <v>0</v>
          </cell>
          <cell r="AB47">
            <v>0</v>
          </cell>
          <cell r="AC47">
            <v>0</v>
          </cell>
          <cell r="AD47">
            <v>0</v>
          </cell>
          <cell r="AE47">
            <v>0</v>
          </cell>
          <cell r="AF47">
            <v>0</v>
          </cell>
          <cell r="AG47">
            <v>0</v>
          </cell>
          <cell r="AH47">
            <v>0</v>
          </cell>
          <cell r="AI47">
            <v>0</v>
          </cell>
          <cell r="AJ47">
            <v>0</v>
          </cell>
          <cell r="AK47">
            <v>0</v>
          </cell>
          <cell r="AL47">
            <v>0</v>
          </cell>
          <cell r="AM47">
            <v>0</v>
          </cell>
          <cell r="AN47">
            <v>0</v>
          </cell>
          <cell r="AO47" t="str">
            <v>02</v>
          </cell>
          <cell r="AP47" t="str">
            <v>01</v>
          </cell>
          <cell r="AQ47">
            <v>0</v>
          </cell>
          <cell r="AR47">
            <v>0</v>
          </cell>
          <cell r="AS47">
            <v>0</v>
          </cell>
          <cell r="AT47">
            <v>0</v>
          </cell>
          <cell r="AU47">
            <v>0</v>
          </cell>
          <cell r="AV47">
            <v>0</v>
          </cell>
          <cell r="AW47">
            <v>0</v>
          </cell>
          <cell r="AX47">
            <v>0</v>
          </cell>
          <cell r="AY47">
            <v>0</v>
          </cell>
          <cell r="AZ47">
            <v>0</v>
          </cell>
          <cell r="BA47">
            <v>0</v>
          </cell>
          <cell r="BB47">
            <v>0</v>
          </cell>
          <cell r="BC47">
            <v>0</v>
          </cell>
          <cell r="BD47">
            <v>0</v>
          </cell>
          <cell r="BE47">
            <v>0</v>
          </cell>
          <cell r="BF47">
            <v>0</v>
          </cell>
          <cell r="BG47">
            <v>0</v>
          </cell>
          <cell r="BH47">
            <v>0</v>
          </cell>
          <cell r="BI47">
            <v>0</v>
          </cell>
          <cell r="BJ47">
            <v>0</v>
          </cell>
          <cell r="BK47">
            <v>0</v>
          </cell>
          <cell r="BL47">
            <v>0</v>
          </cell>
          <cell r="BM47">
            <v>0</v>
          </cell>
          <cell r="BN47">
            <v>0</v>
          </cell>
          <cell r="BO47">
            <v>0</v>
          </cell>
          <cell r="BP47">
            <v>0</v>
          </cell>
          <cell r="BQ47">
            <v>0</v>
          </cell>
          <cell r="BR47">
            <v>0</v>
          </cell>
          <cell r="BS47">
            <v>0</v>
          </cell>
          <cell r="BT47">
            <v>0</v>
          </cell>
          <cell r="BU47">
            <v>0</v>
          </cell>
          <cell r="BV47">
            <v>0</v>
          </cell>
          <cell r="BW47">
            <v>0</v>
          </cell>
          <cell r="BX47">
            <v>0</v>
          </cell>
          <cell r="BY47">
            <v>0</v>
          </cell>
          <cell r="BZ47">
            <v>0</v>
          </cell>
          <cell r="CA47">
            <v>0</v>
          </cell>
          <cell r="CB47">
            <v>0</v>
          </cell>
          <cell r="CC47">
            <v>0</v>
          </cell>
          <cell r="CD47">
            <v>0</v>
          </cell>
          <cell r="CE47" t="str">
            <v>03</v>
          </cell>
          <cell r="CF47" t="str">
            <v>01</v>
          </cell>
          <cell r="CG47">
            <v>0</v>
          </cell>
          <cell r="CH47">
            <v>0</v>
          </cell>
          <cell r="CI47">
            <v>0</v>
          </cell>
          <cell r="CJ47">
            <v>0</v>
          </cell>
          <cell r="CK47">
            <v>0</v>
          </cell>
          <cell r="CL47">
            <v>0</v>
          </cell>
          <cell r="CM47">
            <v>0</v>
          </cell>
          <cell r="CN47">
            <v>0</v>
          </cell>
          <cell r="CO47">
            <v>0</v>
          </cell>
          <cell r="CP47">
            <v>0</v>
          </cell>
          <cell r="CQ47">
            <v>0</v>
          </cell>
          <cell r="CR47">
            <v>0</v>
          </cell>
          <cell r="CS47">
            <v>0</v>
          </cell>
          <cell r="CT47">
            <v>0</v>
          </cell>
          <cell r="CU47">
            <v>0</v>
          </cell>
          <cell r="CV47">
            <v>0</v>
          </cell>
          <cell r="CW47">
            <v>0</v>
          </cell>
          <cell r="CX47">
            <v>0</v>
          </cell>
          <cell r="CY47">
            <v>0</v>
          </cell>
          <cell r="CZ47">
            <v>0</v>
          </cell>
          <cell r="DA47">
            <v>0</v>
          </cell>
          <cell r="DB47">
            <v>0</v>
          </cell>
          <cell r="DC47">
            <v>0</v>
          </cell>
          <cell r="DD47">
            <v>0</v>
          </cell>
          <cell r="DE47">
            <v>0</v>
          </cell>
          <cell r="DF47">
            <v>0</v>
          </cell>
          <cell r="DG47">
            <v>0</v>
          </cell>
          <cell r="DH47">
            <v>0</v>
          </cell>
          <cell r="DI47">
            <v>0</v>
          </cell>
          <cell r="DJ47">
            <v>0</v>
          </cell>
          <cell r="DK47">
            <v>0</v>
          </cell>
          <cell r="DL47">
            <v>154</v>
          </cell>
          <cell r="DM47">
            <v>0</v>
          </cell>
          <cell r="DN47">
            <v>0</v>
          </cell>
          <cell r="DO47">
            <v>0</v>
          </cell>
          <cell r="DP47">
            <v>0</v>
          </cell>
          <cell r="DQ47">
            <v>0</v>
          </cell>
          <cell r="DR47">
            <v>0</v>
          </cell>
          <cell r="DS47">
            <v>0</v>
          </cell>
          <cell r="DT47">
            <v>154</v>
          </cell>
          <cell r="DU47">
            <v>154</v>
          </cell>
        </row>
      </sheetData>
      <sheetData sheetId="7"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Ⅱ-1-②"/>
      <sheetName val="Ⅱ-2-②"/>
      <sheetName val="第１表(p36-39)"/>
      <sheetName val="第１表 基礎データ"/>
      <sheetName val="第２表(p50-59)"/>
      <sheetName val="第２表 基礎データ"/>
      <sheetName val="団体"/>
    </sheetNames>
    <sheetDataSet>
      <sheetData sheetId="0"/>
      <sheetData sheetId="1"/>
      <sheetData sheetId="2" refreshError="1"/>
      <sheetData sheetId="3">
        <row r="3">
          <cell r="I3">
            <v>8</v>
          </cell>
          <cell r="P3">
            <v>15</v>
          </cell>
          <cell r="W3">
            <v>22</v>
          </cell>
        </row>
      </sheetData>
      <sheetData sheetId="4" refreshError="1"/>
      <sheetData sheetId="5">
        <row r="3">
          <cell r="F3">
            <v>5</v>
          </cell>
          <cell r="L3">
            <v>11</v>
          </cell>
          <cell r="M3">
            <v>12</v>
          </cell>
          <cell r="S3">
            <v>18</v>
          </cell>
          <cell r="T3">
            <v>19</v>
          </cell>
          <cell r="U3">
            <v>20</v>
          </cell>
          <cell r="V3">
            <v>21</v>
          </cell>
          <cell r="X3">
            <v>23</v>
          </cell>
          <cell r="Z3">
            <v>25</v>
          </cell>
          <cell r="AE3">
            <v>30</v>
          </cell>
          <cell r="AM3">
            <v>38</v>
          </cell>
          <cell r="AN3">
            <v>39</v>
          </cell>
          <cell r="AV3">
            <v>47</v>
          </cell>
          <cell r="AW3">
            <v>48</v>
          </cell>
          <cell r="AX3">
            <v>49</v>
          </cell>
          <cell r="BB3">
            <v>53</v>
          </cell>
          <cell r="BE3">
            <v>56</v>
          </cell>
          <cell r="BH3">
            <v>59</v>
          </cell>
          <cell r="BL3">
            <v>63</v>
          </cell>
          <cell r="BM3">
            <v>64</v>
          </cell>
          <cell r="BS3">
            <v>70</v>
          </cell>
          <cell r="BW3">
            <v>74</v>
          </cell>
          <cell r="BX3">
            <v>75</v>
          </cell>
          <cell r="CA3">
            <v>78</v>
          </cell>
          <cell r="CB3">
            <v>79</v>
          </cell>
          <cell r="CC3">
            <v>80</v>
          </cell>
          <cell r="CD3">
            <v>81</v>
          </cell>
          <cell r="CG3">
            <v>84</v>
          </cell>
          <cell r="CJ3">
            <v>87</v>
          </cell>
          <cell r="CO3">
            <v>92</v>
          </cell>
          <cell r="CQ3">
            <v>94</v>
          </cell>
          <cell r="CS3">
            <v>96</v>
          </cell>
          <cell r="CT3">
            <v>97</v>
          </cell>
          <cell r="CU3">
            <v>98</v>
          </cell>
          <cell r="CV3">
            <v>99</v>
          </cell>
          <cell r="CW3">
            <v>100</v>
          </cell>
          <cell r="CY3">
            <v>102</v>
          </cell>
          <cell r="DB3">
            <v>105</v>
          </cell>
          <cell r="DE3">
            <v>108</v>
          </cell>
          <cell r="DF3">
            <v>109</v>
          </cell>
          <cell r="DH3">
            <v>111</v>
          </cell>
          <cell r="DI3">
            <v>112</v>
          </cell>
          <cell r="DJ3">
            <v>113</v>
          </cell>
          <cell r="DK3">
            <v>114</v>
          </cell>
          <cell r="DL3">
            <v>115</v>
          </cell>
          <cell r="DO3">
            <v>118</v>
          </cell>
          <cell r="DP3">
            <v>119</v>
          </cell>
          <cell r="DQ3">
            <v>120</v>
          </cell>
          <cell r="DR3">
            <v>121</v>
          </cell>
          <cell r="DT3">
            <v>123</v>
          </cell>
          <cell r="DU3">
            <v>124</v>
          </cell>
        </row>
      </sheetData>
      <sheetData sheetId="6" refreshError="1"/>
    </sheetDataSet>
  </externalBook>
</externalLink>
</file>

<file path=xl/externalLinks/externalLink9.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001市町村マスタ"/>
      <sheetName val="入力画面"/>
      <sheetName val="目次"/>
      <sheetName val="算定台帳1"/>
      <sheetName val="算定台帳2"/>
      <sheetName val="一本1"/>
      <sheetName val="一本2"/>
      <sheetName val="一本3"/>
      <sheetName val="一本4"/>
      <sheetName val="算定替1"/>
      <sheetName val="算定替2"/>
      <sheetName val="算定替3"/>
      <sheetName val="算定替4"/>
    </sheetNames>
    <sheetDataSet>
      <sheetData sheetId="0">
        <row r="2">
          <cell r="A2" t="str">
            <v>C12：千葉県</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49.xml.rels><?xml version="1.0" encoding="UTF-8" standalone="yes"?>
<Relationships xmlns="http://schemas.openxmlformats.org/package/2006/relationships"><Relationship Id="rId1" Type="http://schemas.openxmlformats.org/officeDocument/2006/relationships/printerSettings" Target="../printerSettings/printerSettings49.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50.xml.rels><?xml version="1.0" encoding="UTF-8" standalone="yes"?>
<Relationships xmlns="http://schemas.openxmlformats.org/package/2006/relationships"><Relationship Id="rId1" Type="http://schemas.openxmlformats.org/officeDocument/2006/relationships/printerSettings" Target="../printerSettings/printerSettings50.bin"/></Relationships>
</file>

<file path=xl/worksheets/_rels/sheet51.xml.rels><?xml version="1.0" encoding="UTF-8" standalone="yes"?>
<Relationships xmlns="http://schemas.openxmlformats.org/package/2006/relationships"><Relationship Id="rId1" Type="http://schemas.openxmlformats.org/officeDocument/2006/relationships/printerSettings" Target="../printerSettings/printerSettings51.bin"/></Relationships>
</file>

<file path=xl/worksheets/_rels/sheet5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52.bin"/></Relationships>
</file>

<file path=xl/worksheets/_rels/sheet53.xml.rels><?xml version="1.0" encoding="UTF-8" standalone="yes"?>
<Relationships xmlns="http://schemas.openxmlformats.org/package/2006/relationships"><Relationship Id="rId1" Type="http://schemas.openxmlformats.org/officeDocument/2006/relationships/printerSettings" Target="../printerSettings/printerSettings53.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C862C0-C775-4280-B566-D5B280A6FB44}">
  <dimension ref="A1:C65"/>
  <sheetViews>
    <sheetView tabSelected="1" view="pageBreakPreview" zoomScaleNormal="100" zoomScaleSheetLayoutView="100" workbookViewId="0">
      <selection activeCell="B14" sqref="B14"/>
    </sheetView>
  </sheetViews>
  <sheetFormatPr defaultRowHeight="17.399999999999999"/>
  <cols>
    <col min="1" max="1" width="10.3984375" style="369" customWidth="1"/>
    <col min="2" max="2" width="98" style="369" customWidth="1"/>
    <col min="3" max="239" width="8.796875" style="369"/>
    <col min="240" max="240" width="3.3984375" style="369" customWidth="1"/>
    <col min="241" max="241" width="2.5" style="369" customWidth="1"/>
    <col min="242" max="243" width="3.59765625" style="369" customWidth="1"/>
    <col min="244" max="244" width="6.59765625" style="369" customWidth="1"/>
    <col min="245" max="245" width="2.59765625" style="369" customWidth="1"/>
    <col min="246" max="254" width="8.796875" style="369"/>
    <col min="255" max="255" width="9" style="369" customWidth="1"/>
    <col min="256" max="495" width="8.796875" style="369"/>
    <col min="496" max="496" width="3.3984375" style="369" customWidth="1"/>
    <col min="497" max="497" width="2.5" style="369" customWidth="1"/>
    <col min="498" max="499" width="3.59765625" style="369" customWidth="1"/>
    <col min="500" max="500" width="6.59765625" style="369" customWidth="1"/>
    <col min="501" max="501" width="2.59765625" style="369" customWidth="1"/>
    <col min="502" max="510" width="8.796875" style="369"/>
    <col min="511" max="511" width="9" style="369" customWidth="1"/>
    <col min="512" max="751" width="8.796875" style="369"/>
    <col min="752" max="752" width="3.3984375" style="369" customWidth="1"/>
    <col min="753" max="753" width="2.5" style="369" customWidth="1"/>
    <col min="754" max="755" width="3.59765625" style="369" customWidth="1"/>
    <col min="756" max="756" width="6.59765625" style="369" customWidth="1"/>
    <col min="757" max="757" width="2.59765625" style="369" customWidth="1"/>
    <col min="758" max="766" width="8.796875" style="369"/>
    <col min="767" max="767" width="9" style="369" customWidth="1"/>
    <col min="768" max="1007" width="8.796875" style="369"/>
    <col min="1008" max="1008" width="3.3984375" style="369" customWidth="1"/>
    <col min="1009" max="1009" width="2.5" style="369" customWidth="1"/>
    <col min="1010" max="1011" width="3.59765625" style="369" customWidth="1"/>
    <col min="1012" max="1012" width="6.59765625" style="369" customWidth="1"/>
    <col min="1013" max="1013" width="2.59765625" style="369" customWidth="1"/>
    <col min="1014" max="1022" width="8.796875" style="369"/>
    <col min="1023" max="1023" width="9" style="369" customWidth="1"/>
    <col min="1024" max="1263" width="8.796875" style="369"/>
    <col min="1264" max="1264" width="3.3984375" style="369" customWidth="1"/>
    <col min="1265" max="1265" width="2.5" style="369" customWidth="1"/>
    <col min="1266" max="1267" width="3.59765625" style="369" customWidth="1"/>
    <col min="1268" max="1268" width="6.59765625" style="369" customWidth="1"/>
    <col min="1269" max="1269" width="2.59765625" style="369" customWidth="1"/>
    <col min="1270" max="1278" width="8.796875" style="369"/>
    <col min="1279" max="1279" width="9" style="369" customWidth="1"/>
    <col min="1280" max="1519" width="8.796875" style="369"/>
    <col min="1520" max="1520" width="3.3984375" style="369" customWidth="1"/>
    <col min="1521" max="1521" width="2.5" style="369" customWidth="1"/>
    <col min="1522" max="1523" width="3.59765625" style="369" customWidth="1"/>
    <col min="1524" max="1524" width="6.59765625" style="369" customWidth="1"/>
    <col min="1525" max="1525" width="2.59765625" style="369" customWidth="1"/>
    <col min="1526" max="1534" width="8.796875" style="369"/>
    <col min="1535" max="1535" width="9" style="369" customWidth="1"/>
    <col min="1536" max="1775" width="8.796875" style="369"/>
    <col min="1776" max="1776" width="3.3984375" style="369" customWidth="1"/>
    <col min="1777" max="1777" width="2.5" style="369" customWidth="1"/>
    <col min="1778" max="1779" width="3.59765625" style="369" customWidth="1"/>
    <col min="1780" max="1780" width="6.59765625" style="369" customWidth="1"/>
    <col min="1781" max="1781" width="2.59765625" style="369" customWidth="1"/>
    <col min="1782" max="1790" width="8.796875" style="369"/>
    <col min="1791" max="1791" width="9" style="369" customWidth="1"/>
    <col min="1792" max="2031" width="8.796875" style="369"/>
    <col min="2032" max="2032" width="3.3984375" style="369" customWidth="1"/>
    <col min="2033" max="2033" width="2.5" style="369" customWidth="1"/>
    <col min="2034" max="2035" width="3.59765625" style="369" customWidth="1"/>
    <col min="2036" max="2036" width="6.59765625" style="369" customWidth="1"/>
    <col min="2037" max="2037" width="2.59765625" style="369" customWidth="1"/>
    <col min="2038" max="2046" width="8.796875" style="369"/>
    <col min="2047" max="2047" width="9" style="369" customWidth="1"/>
    <col min="2048" max="2287" width="8.796875" style="369"/>
    <col min="2288" max="2288" width="3.3984375" style="369" customWidth="1"/>
    <col min="2289" max="2289" width="2.5" style="369" customWidth="1"/>
    <col min="2290" max="2291" width="3.59765625" style="369" customWidth="1"/>
    <col min="2292" max="2292" width="6.59765625" style="369" customWidth="1"/>
    <col min="2293" max="2293" width="2.59765625" style="369" customWidth="1"/>
    <col min="2294" max="2302" width="8.796875" style="369"/>
    <col min="2303" max="2303" width="9" style="369" customWidth="1"/>
    <col min="2304" max="2543" width="8.796875" style="369"/>
    <col min="2544" max="2544" width="3.3984375" style="369" customWidth="1"/>
    <col min="2545" max="2545" width="2.5" style="369" customWidth="1"/>
    <col min="2546" max="2547" width="3.59765625" style="369" customWidth="1"/>
    <col min="2548" max="2548" width="6.59765625" style="369" customWidth="1"/>
    <col min="2549" max="2549" width="2.59765625" style="369" customWidth="1"/>
    <col min="2550" max="2558" width="8.796875" style="369"/>
    <col min="2559" max="2559" width="9" style="369" customWidth="1"/>
    <col min="2560" max="2799" width="8.796875" style="369"/>
    <col min="2800" max="2800" width="3.3984375" style="369" customWidth="1"/>
    <col min="2801" max="2801" width="2.5" style="369" customWidth="1"/>
    <col min="2802" max="2803" width="3.59765625" style="369" customWidth="1"/>
    <col min="2804" max="2804" width="6.59765625" style="369" customWidth="1"/>
    <col min="2805" max="2805" width="2.59765625" style="369" customWidth="1"/>
    <col min="2806" max="2814" width="8.796875" style="369"/>
    <col min="2815" max="2815" width="9" style="369" customWidth="1"/>
    <col min="2816" max="3055" width="8.796875" style="369"/>
    <col min="3056" max="3056" width="3.3984375" style="369" customWidth="1"/>
    <col min="3057" max="3057" width="2.5" style="369" customWidth="1"/>
    <col min="3058" max="3059" width="3.59765625" style="369" customWidth="1"/>
    <col min="3060" max="3060" width="6.59765625" style="369" customWidth="1"/>
    <col min="3061" max="3061" width="2.59765625" style="369" customWidth="1"/>
    <col min="3062" max="3070" width="8.796875" style="369"/>
    <col min="3071" max="3071" width="9" style="369" customWidth="1"/>
    <col min="3072" max="3311" width="8.796875" style="369"/>
    <col min="3312" max="3312" width="3.3984375" style="369" customWidth="1"/>
    <col min="3313" max="3313" width="2.5" style="369" customWidth="1"/>
    <col min="3314" max="3315" width="3.59765625" style="369" customWidth="1"/>
    <col min="3316" max="3316" width="6.59765625" style="369" customWidth="1"/>
    <col min="3317" max="3317" width="2.59765625" style="369" customWidth="1"/>
    <col min="3318" max="3326" width="8.796875" style="369"/>
    <col min="3327" max="3327" width="9" style="369" customWidth="1"/>
    <col min="3328" max="3567" width="8.796875" style="369"/>
    <col min="3568" max="3568" width="3.3984375" style="369" customWidth="1"/>
    <col min="3569" max="3569" width="2.5" style="369" customWidth="1"/>
    <col min="3570" max="3571" width="3.59765625" style="369" customWidth="1"/>
    <col min="3572" max="3572" width="6.59765625" style="369" customWidth="1"/>
    <col min="3573" max="3573" width="2.59765625" style="369" customWidth="1"/>
    <col min="3574" max="3582" width="8.796875" style="369"/>
    <col min="3583" max="3583" width="9" style="369" customWidth="1"/>
    <col min="3584" max="3823" width="8.796875" style="369"/>
    <col min="3824" max="3824" width="3.3984375" style="369" customWidth="1"/>
    <col min="3825" max="3825" width="2.5" style="369" customWidth="1"/>
    <col min="3826" max="3827" width="3.59765625" style="369" customWidth="1"/>
    <col min="3828" max="3828" width="6.59765625" style="369" customWidth="1"/>
    <col min="3829" max="3829" width="2.59765625" style="369" customWidth="1"/>
    <col min="3830" max="3838" width="8.796875" style="369"/>
    <col min="3839" max="3839" width="9" style="369" customWidth="1"/>
    <col min="3840" max="4079" width="8.796875" style="369"/>
    <col min="4080" max="4080" width="3.3984375" style="369" customWidth="1"/>
    <col min="4081" max="4081" width="2.5" style="369" customWidth="1"/>
    <col min="4082" max="4083" width="3.59765625" style="369" customWidth="1"/>
    <col min="4084" max="4084" width="6.59765625" style="369" customWidth="1"/>
    <col min="4085" max="4085" width="2.59765625" style="369" customWidth="1"/>
    <col min="4086" max="4094" width="8.796875" style="369"/>
    <col min="4095" max="4095" width="9" style="369" customWidth="1"/>
    <col min="4096" max="4335" width="8.796875" style="369"/>
    <col min="4336" max="4336" width="3.3984375" style="369" customWidth="1"/>
    <col min="4337" max="4337" width="2.5" style="369" customWidth="1"/>
    <col min="4338" max="4339" width="3.59765625" style="369" customWidth="1"/>
    <col min="4340" max="4340" width="6.59765625" style="369" customWidth="1"/>
    <col min="4341" max="4341" width="2.59765625" style="369" customWidth="1"/>
    <col min="4342" max="4350" width="8.796875" style="369"/>
    <col min="4351" max="4351" width="9" style="369" customWidth="1"/>
    <col min="4352" max="4591" width="8.796875" style="369"/>
    <col min="4592" max="4592" width="3.3984375" style="369" customWidth="1"/>
    <col min="4593" max="4593" width="2.5" style="369" customWidth="1"/>
    <col min="4594" max="4595" width="3.59765625" style="369" customWidth="1"/>
    <col min="4596" max="4596" width="6.59765625" style="369" customWidth="1"/>
    <col min="4597" max="4597" width="2.59765625" style="369" customWidth="1"/>
    <col min="4598" max="4606" width="8.796875" style="369"/>
    <col min="4607" max="4607" width="9" style="369" customWidth="1"/>
    <col min="4608" max="4847" width="8.796875" style="369"/>
    <col min="4848" max="4848" width="3.3984375" style="369" customWidth="1"/>
    <col min="4849" max="4849" width="2.5" style="369" customWidth="1"/>
    <col min="4850" max="4851" width="3.59765625" style="369" customWidth="1"/>
    <col min="4852" max="4852" width="6.59765625" style="369" customWidth="1"/>
    <col min="4853" max="4853" width="2.59765625" style="369" customWidth="1"/>
    <col min="4854" max="4862" width="8.796875" style="369"/>
    <col min="4863" max="4863" width="9" style="369" customWidth="1"/>
    <col min="4864" max="5103" width="8.796875" style="369"/>
    <col min="5104" max="5104" width="3.3984375" style="369" customWidth="1"/>
    <col min="5105" max="5105" width="2.5" style="369" customWidth="1"/>
    <col min="5106" max="5107" width="3.59765625" style="369" customWidth="1"/>
    <col min="5108" max="5108" width="6.59765625" style="369" customWidth="1"/>
    <col min="5109" max="5109" width="2.59765625" style="369" customWidth="1"/>
    <col min="5110" max="5118" width="8.796875" style="369"/>
    <col min="5119" max="5119" width="9" style="369" customWidth="1"/>
    <col min="5120" max="5359" width="8.796875" style="369"/>
    <col min="5360" max="5360" width="3.3984375" style="369" customWidth="1"/>
    <col min="5361" max="5361" width="2.5" style="369" customWidth="1"/>
    <col min="5362" max="5363" width="3.59765625" style="369" customWidth="1"/>
    <col min="5364" max="5364" width="6.59765625" style="369" customWidth="1"/>
    <col min="5365" max="5365" width="2.59765625" style="369" customWidth="1"/>
    <col min="5366" max="5374" width="8.796875" style="369"/>
    <col min="5375" max="5375" width="9" style="369" customWidth="1"/>
    <col min="5376" max="5615" width="8.796875" style="369"/>
    <col min="5616" max="5616" width="3.3984375" style="369" customWidth="1"/>
    <col min="5617" max="5617" width="2.5" style="369" customWidth="1"/>
    <col min="5618" max="5619" width="3.59765625" style="369" customWidth="1"/>
    <col min="5620" max="5620" width="6.59765625" style="369" customWidth="1"/>
    <col min="5621" max="5621" width="2.59765625" style="369" customWidth="1"/>
    <col min="5622" max="5630" width="8.796875" style="369"/>
    <col min="5631" max="5631" width="9" style="369" customWidth="1"/>
    <col min="5632" max="5871" width="8.796875" style="369"/>
    <col min="5872" max="5872" width="3.3984375" style="369" customWidth="1"/>
    <col min="5873" max="5873" width="2.5" style="369" customWidth="1"/>
    <col min="5874" max="5875" width="3.59765625" style="369" customWidth="1"/>
    <col min="5876" max="5876" width="6.59765625" style="369" customWidth="1"/>
    <col min="5877" max="5877" width="2.59765625" style="369" customWidth="1"/>
    <col min="5878" max="5886" width="8.796875" style="369"/>
    <col min="5887" max="5887" width="9" style="369" customWidth="1"/>
    <col min="5888" max="6127" width="8.796875" style="369"/>
    <col min="6128" max="6128" width="3.3984375" style="369" customWidth="1"/>
    <col min="6129" max="6129" width="2.5" style="369" customWidth="1"/>
    <col min="6130" max="6131" width="3.59765625" style="369" customWidth="1"/>
    <col min="6132" max="6132" width="6.59765625" style="369" customWidth="1"/>
    <col min="6133" max="6133" width="2.59765625" style="369" customWidth="1"/>
    <col min="6134" max="6142" width="8.796875" style="369"/>
    <col min="6143" max="6143" width="9" style="369" customWidth="1"/>
    <col min="6144" max="6383" width="8.796875" style="369"/>
    <col min="6384" max="6384" width="3.3984375" style="369" customWidth="1"/>
    <col min="6385" max="6385" width="2.5" style="369" customWidth="1"/>
    <col min="6386" max="6387" width="3.59765625" style="369" customWidth="1"/>
    <col min="6388" max="6388" width="6.59765625" style="369" customWidth="1"/>
    <col min="6389" max="6389" width="2.59765625" style="369" customWidth="1"/>
    <col min="6390" max="6398" width="8.796875" style="369"/>
    <col min="6399" max="6399" width="9" style="369" customWidth="1"/>
    <col min="6400" max="6639" width="8.796875" style="369"/>
    <col min="6640" max="6640" width="3.3984375" style="369" customWidth="1"/>
    <col min="6641" max="6641" width="2.5" style="369" customWidth="1"/>
    <col min="6642" max="6643" width="3.59765625" style="369" customWidth="1"/>
    <col min="6644" max="6644" width="6.59765625" style="369" customWidth="1"/>
    <col min="6645" max="6645" width="2.59765625" style="369" customWidth="1"/>
    <col min="6646" max="6654" width="8.796875" style="369"/>
    <col min="6655" max="6655" width="9" style="369" customWidth="1"/>
    <col min="6656" max="6895" width="8.796875" style="369"/>
    <col min="6896" max="6896" width="3.3984375" style="369" customWidth="1"/>
    <col min="6897" max="6897" width="2.5" style="369" customWidth="1"/>
    <col min="6898" max="6899" width="3.59765625" style="369" customWidth="1"/>
    <col min="6900" max="6900" width="6.59765625" style="369" customWidth="1"/>
    <col min="6901" max="6901" width="2.59765625" style="369" customWidth="1"/>
    <col min="6902" max="6910" width="8.796875" style="369"/>
    <col min="6911" max="6911" width="9" style="369" customWidth="1"/>
    <col min="6912" max="7151" width="8.796875" style="369"/>
    <col min="7152" max="7152" width="3.3984375" style="369" customWidth="1"/>
    <col min="7153" max="7153" width="2.5" style="369" customWidth="1"/>
    <col min="7154" max="7155" width="3.59765625" style="369" customWidth="1"/>
    <col min="7156" max="7156" width="6.59765625" style="369" customWidth="1"/>
    <col min="7157" max="7157" width="2.59765625" style="369" customWidth="1"/>
    <col min="7158" max="7166" width="8.796875" style="369"/>
    <col min="7167" max="7167" width="9" style="369" customWidth="1"/>
    <col min="7168" max="7407" width="8.796875" style="369"/>
    <col min="7408" max="7408" width="3.3984375" style="369" customWidth="1"/>
    <col min="7409" max="7409" width="2.5" style="369" customWidth="1"/>
    <col min="7410" max="7411" width="3.59765625" style="369" customWidth="1"/>
    <col min="7412" max="7412" width="6.59765625" style="369" customWidth="1"/>
    <col min="7413" max="7413" width="2.59765625" style="369" customWidth="1"/>
    <col min="7414" max="7422" width="8.796875" style="369"/>
    <col min="7423" max="7423" width="9" style="369" customWidth="1"/>
    <col min="7424" max="7663" width="8.796875" style="369"/>
    <col min="7664" max="7664" width="3.3984375" style="369" customWidth="1"/>
    <col min="7665" max="7665" width="2.5" style="369" customWidth="1"/>
    <col min="7666" max="7667" width="3.59765625" style="369" customWidth="1"/>
    <col min="7668" max="7668" width="6.59765625" style="369" customWidth="1"/>
    <col min="7669" max="7669" width="2.59765625" style="369" customWidth="1"/>
    <col min="7670" max="7678" width="8.796875" style="369"/>
    <col min="7679" max="7679" width="9" style="369" customWidth="1"/>
    <col min="7680" max="7919" width="8.796875" style="369"/>
    <col min="7920" max="7920" width="3.3984375" style="369" customWidth="1"/>
    <col min="7921" max="7921" width="2.5" style="369" customWidth="1"/>
    <col min="7922" max="7923" width="3.59765625" style="369" customWidth="1"/>
    <col min="7924" max="7924" width="6.59765625" style="369" customWidth="1"/>
    <col min="7925" max="7925" width="2.59765625" style="369" customWidth="1"/>
    <col min="7926" max="7934" width="8.796875" style="369"/>
    <col min="7935" max="7935" width="9" style="369" customWidth="1"/>
    <col min="7936" max="8175" width="8.796875" style="369"/>
    <col min="8176" max="8176" width="3.3984375" style="369" customWidth="1"/>
    <col min="8177" max="8177" width="2.5" style="369" customWidth="1"/>
    <col min="8178" max="8179" width="3.59765625" style="369" customWidth="1"/>
    <col min="8180" max="8180" width="6.59765625" style="369" customWidth="1"/>
    <col min="8181" max="8181" width="2.59765625" style="369" customWidth="1"/>
    <col min="8182" max="8190" width="8.796875" style="369"/>
    <col min="8191" max="8191" width="9" style="369" customWidth="1"/>
    <col min="8192" max="8431" width="8.796875" style="369"/>
    <col min="8432" max="8432" width="3.3984375" style="369" customWidth="1"/>
    <col min="8433" max="8433" width="2.5" style="369" customWidth="1"/>
    <col min="8434" max="8435" width="3.59765625" style="369" customWidth="1"/>
    <col min="8436" max="8436" width="6.59765625" style="369" customWidth="1"/>
    <col min="8437" max="8437" width="2.59765625" style="369" customWidth="1"/>
    <col min="8438" max="8446" width="8.796875" style="369"/>
    <col min="8447" max="8447" width="9" style="369" customWidth="1"/>
    <col min="8448" max="8687" width="8.796875" style="369"/>
    <col min="8688" max="8688" width="3.3984375" style="369" customWidth="1"/>
    <col min="8689" max="8689" width="2.5" style="369" customWidth="1"/>
    <col min="8690" max="8691" width="3.59765625" style="369" customWidth="1"/>
    <col min="8692" max="8692" width="6.59765625" style="369" customWidth="1"/>
    <col min="8693" max="8693" width="2.59765625" style="369" customWidth="1"/>
    <col min="8694" max="8702" width="8.796875" style="369"/>
    <col min="8703" max="8703" width="9" style="369" customWidth="1"/>
    <col min="8704" max="8943" width="8.796875" style="369"/>
    <col min="8944" max="8944" width="3.3984375" style="369" customWidth="1"/>
    <col min="8945" max="8945" width="2.5" style="369" customWidth="1"/>
    <col min="8946" max="8947" width="3.59765625" style="369" customWidth="1"/>
    <col min="8948" max="8948" width="6.59765625" style="369" customWidth="1"/>
    <col min="8949" max="8949" width="2.59765625" style="369" customWidth="1"/>
    <col min="8950" max="8958" width="8.796875" style="369"/>
    <col min="8959" max="8959" width="9" style="369" customWidth="1"/>
    <col min="8960" max="9199" width="8.796875" style="369"/>
    <col min="9200" max="9200" width="3.3984375" style="369" customWidth="1"/>
    <col min="9201" max="9201" width="2.5" style="369" customWidth="1"/>
    <col min="9202" max="9203" width="3.59765625" style="369" customWidth="1"/>
    <col min="9204" max="9204" width="6.59765625" style="369" customWidth="1"/>
    <col min="9205" max="9205" width="2.59765625" style="369" customWidth="1"/>
    <col min="9206" max="9214" width="8.796875" style="369"/>
    <col min="9215" max="9215" width="9" style="369" customWidth="1"/>
    <col min="9216" max="9455" width="8.796875" style="369"/>
    <col min="9456" max="9456" width="3.3984375" style="369" customWidth="1"/>
    <col min="9457" max="9457" width="2.5" style="369" customWidth="1"/>
    <col min="9458" max="9459" width="3.59765625" style="369" customWidth="1"/>
    <col min="9460" max="9460" width="6.59765625" style="369" customWidth="1"/>
    <col min="9461" max="9461" width="2.59765625" style="369" customWidth="1"/>
    <col min="9462" max="9470" width="8.796875" style="369"/>
    <col min="9471" max="9471" width="9" style="369" customWidth="1"/>
    <col min="9472" max="9711" width="8.796875" style="369"/>
    <col min="9712" max="9712" width="3.3984375" style="369" customWidth="1"/>
    <col min="9713" max="9713" width="2.5" style="369" customWidth="1"/>
    <col min="9714" max="9715" width="3.59765625" style="369" customWidth="1"/>
    <col min="9716" max="9716" width="6.59765625" style="369" customWidth="1"/>
    <col min="9717" max="9717" width="2.59765625" style="369" customWidth="1"/>
    <col min="9718" max="9726" width="8.796875" style="369"/>
    <col min="9727" max="9727" width="9" style="369" customWidth="1"/>
    <col min="9728" max="9967" width="8.796875" style="369"/>
    <col min="9968" max="9968" width="3.3984375" style="369" customWidth="1"/>
    <col min="9969" max="9969" width="2.5" style="369" customWidth="1"/>
    <col min="9970" max="9971" width="3.59765625" style="369" customWidth="1"/>
    <col min="9972" max="9972" width="6.59765625" style="369" customWidth="1"/>
    <col min="9973" max="9973" width="2.59765625" style="369" customWidth="1"/>
    <col min="9974" max="9982" width="8.796875" style="369"/>
    <col min="9983" max="9983" width="9" style="369" customWidth="1"/>
    <col min="9984" max="10223" width="8.796875" style="369"/>
    <col min="10224" max="10224" width="3.3984375" style="369" customWidth="1"/>
    <col min="10225" max="10225" width="2.5" style="369" customWidth="1"/>
    <col min="10226" max="10227" width="3.59765625" style="369" customWidth="1"/>
    <col min="10228" max="10228" width="6.59765625" style="369" customWidth="1"/>
    <col min="10229" max="10229" width="2.59765625" style="369" customWidth="1"/>
    <col min="10230" max="10238" width="8.796875" style="369"/>
    <col min="10239" max="10239" width="9" style="369" customWidth="1"/>
    <col min="10240" max="10479" width="8.796875" style="369"/>
    <col min="10480" max="10480" width="3.3984375" style="369" customWidth="1"/>
    <col min="10481" max="10481" width="2.5" style="369" customWidth="1"/>
    <col min="10482" max="10483" width="3.59765625" style="369" customWidth="1"/>
    <col min="10484" max="10484" width="6.59765625" style="369" customWidth="1"/>
    <col min="10485" max="10485" width="2.59765625" style="369" customWidth="1"/>
    <col min="10486" max="10494" width="8.796875" style="369"/>
    <col min="10495" max="10495" width="9" style="369" customWidth="1"/>
    <col min="10496" max="10735" width="8.796875" style="369"/>
    <col min="10736" max="10736" width="3.3984375" style="369" customWidth="1"/>
    <col min="10737" max="10737" width="2.5" style="369" customWidth="1"/>
    <col min="10738" max="10739" width="3.59765625" style="369" customWidth="1"/>
    <col min="10740" max="10740" width="6.59765625" style="369" customWidth="1"/>
    <col min="10741" max="10741" width="2.59765625" style="369" customWidth="1"/>
    <col min="10742" max="10750" width="8.796875" style="369"/>
    <col min="10751" max="10751" width="9" style="369" customWidth="1"/>
    <col min="10752" max="10991" width="8.796875" style="369"/>
    <col min="10992" max="10992" width="3.3984375" style="369" customWidth="1"/>
    <col min="10993" max="10993" width="2.5" style="369" customWidth="1"/>
    <col min="10994" max="10995" width="3.59765625" style="369" customWidth="1"/>
    <col min="10996" max="10996" width="6.59765625" style="369" customWidth="1"/>
    <col min="10997" max="10997" width="2.59765625" style="369" customWidth="1"/>
    <col min="10998" max="11006" width="8.796875" style="369"/>
    <col min="11007" max="11007" width="9" style="369" customWidth="1"/>
    <col min="11008" max="11247" width="8.796875" style="369"/>
    <col min="11248" max="11248" width="3.3984375" style="369" customWidth="1"/>
    <col min="11249" max="11249" width="2.5" style="369" customWidth="1"/>
    <col min="11250" max="11251" width="3.59765625" style="369" customWidth="1"/>
    <col min="11252" max="11252" width="6.59765625" style="369" customWidth="1"/>
    <col min="11253" max="11253" width="2.59765625" style="369" customWidth="1"/>
    <col min="11254" max="11262" width="8.796875" style="369"/>
    <col min="11263" max="11263" width="9" style="369" customWidth="1"/>
    <col min="11264" max="11503" width="8.796875" style="369"/>
    <col min="11504" max="11504" width="3.3984375" style="369" customWidth="1"/>
    <col min="11505" max="11505" width="2.5" style="369" customWidth="1"/>
    <col min="11506" max="11507" width="3.59765625" style="369" customWidth="1"/>
    <col min="11508" max="11508" width="6.59765625" style="369" customWidth="1"/>
    <col min="11509" max="11509" width="2.59765625" style="369" customWidth="1"/>
    <col min="11510" max="11518" width="8.796875" style="369"/>
    <col min="11519" max="11519" width="9" style="369" customWidth="1"/>
    <col min="11520" max="11759" width="8.796875" style="369"/>
    <col min="11760" max="11760" width="3.3984375" style="369" customWidth="1"/>
    <col min="11761" max="11761" width="2.5" style="369" customWidth="1"/>
    <col min="11762" max="11763" width="3.59765625" style="369" customWidth="1"/>
    <col min="11764" max="11764" width="6.59765625" style="369" customWidth="1"/>
    <col min="11765" max="11765" width="2.59765625" style="369" customWidth="1"/>
    <col min="11766" max="11774" width="8.796875" style="369"/>
    <col min="11775" max="11775" width="9" style="369" customWidth="1"/>
    <col min="11776" max="12015" width="8.796875" style="369"/>
    <col min="12016" max="12016" width="3.3984375" style="369" customWidth="1"/>
    <col min="12017" max="12017" width="2.5" style="369" customWidth="1"/>
    <col min="12018" max="12019" width="3.59765625" style="369" customWidth="1"/>
    <col min="12020" max="12020" width="6.59765625" style="369" customWidth="1"/>
    <col min="12021" max="12021" width="2.59765625" style="369" customWidth="1"/>
    <col min="12022" max="12030" width="8.796875" style="369"/>
    <col min="12031" max="12031" width="9" style="369" customWidth="1"/>
    <col min="12032" max="12271" width="8.796875" style="369"/>
    <col min="12272" max="12272" width="3.3984375" style="369" customWidth="1"/>
    <col min="12273" max="12273" width="2.5" style="369" customWidth="1"/>
    <col min="12274" max="12275" width="3.59765625" style="369" customWidth="1"/>
    <col min="12276" max="12276" width="6.59765625" style="369" customWidth="1"/>
    <col min="12277" max="12277" width="2.59765625" style="369" customWidth="1"/>
    <col min="12278" max="12286" width="8.796875" style="369"/>
    <col min="12287" max="12287" width="9" style="369" customWidth="1"/>
    <col min="12288" max="12527" width="8.796875" style="369"/>
    <col min="12528" max="12528" width="3.3984375" style="369" customWidth="1"/>
    <col min="12529" max="12529" width="2.5" style="369" customWidth="1"/>
    <col min="12530" max="12531" width="3.59765625" style="369" customWidth="1"/>
    <col min="12532" max="12532" width="6.59765625" style="369" customWidth="1"/>
    <col min="12533" max="12533" width="2.59765625" style="369" customWidth="1"/>
    <col min="12534" max="12542" width="8.796875" style="369"/>
    <col min="12543" max="12543" width="9" style="369" customWidth="1"/>
    <col min="12544" max="12783" width="8.796875" style="369"/>
    <col min="12784" max="12784" width="3.3984375" style="369" customWidth="1"/>
    <col min="12785" max="12785" width="2.5" style="369" customWidth="1"/>
    <col min="12786" max="12787" width="3.59765625" style="369" customWidth="1"/>
    <col min="12788" max="12788" width="6.59765625" style="369" customWidth="1"/>
    <col min="12789" max="12789" width="2.59765625" style="369" customWidth="1"/>
    <col min="12790" max="12798" width="8.796875" style="369"/>
    <col min="12799" max="12799" width="9" style="369" customWidth="1"/>
    <col min="12800" max="13039" width="8.796875" style="369"/>
    <col min="13040" max="13040" width="3.3984375" style="369" customWidth="1"/>
    <col min="13041" max="13041" width="2.5" style="369" customWidth="1"/>
    <col min="13042" max="13043" width="3.59765625" style="369" customWidth="1"/>
    <col min="13044" max="13044" width="6.59765625" style="369" customWidth="1"/>
    <col min="13045" max="13045" width="2.59765625" style="369" customWidth="1"/>
    <col min="13046" max="13054" width="8.796875" style="369"/>
    <col min="13055" max="13055" width="9" style="369" customWidth="1"/>
    <col min="13056" max="13295" width="8.796875" style="369"/>
    <col min="13296" max="13296" width="3.3984375" style="369" customWidth="1"/>
    <col min="13297" max="13297" width="2.5" style="369" customWidth="1"/>
    <col min="13298" max="13299" width="3.59765625" style="369" customWidth="1"/>
    <col min="13300" max="13300" width="6.59765625" style="369" customWidth="1"/>
    <col min="13301" max="13301" width="2.59765625" style="369" customWidth="1"/>
    <col min="13302" max="13310" width="8.796875" style="369"/>
    <col min="13311" max="13311" width="9" style="369" customWidth="1"/>
    <col min="13312" max="13551" width="8.796875" style="369"/>
    <col min="13552" max="13552" width="3.3984375" style="369" customWidth="1"/>
    <col min="13553" max="13553" width="2.5" style="369" customWidth="1"/>
    <col min="13554" max="13555" width="3.59765625" style="369" customWidth="1"/>
    <col min="13556" max="13556" width="6.59765625" style="369" customWidth="1"/>
    <col min="13557" max="13557" width="2.59765625" style="369" customWidth="1"/>
    <col min="13558" max="13566" width="8.796875" style="369"/>
    <col min="13567" max="13567" width="9" style="369" customWidth="1"/>
    <col min="13568" max="13807" width="8.796875" style="369"/>
    <col min="13808" max="13808" width="3.3984375" style="369" customWidth="1"/>
    <col min="13809" max="13809" width="2.5" style="369" customWidth="1"/>
    <col min="13810" max="13811" width="3.59765625" style="369" customWidth="1"/>
    <col min="13812" max="13812" width="6.59765625" style="369" customWidth="1"/>
    <col min="13813" max="13813" width="2.59765625" style="369" customWidth="1"/>
    <col min="13814" max="13822" width="8.796875" style="369"/>
    <col min="13823" max="13823" width="9" style="369" customWidth="1"/>
    <col min="13824" max="14063" width="8.796875" style="369"/>
    <col min="14064" max="14064" width="3.3984375" style="369" customWidth="1"/>
    <col min="14065" max="14065" width="2.5" style="369" customWidth="1"/>
    <col min="14066" max="14067" width="3.59765625" style="369" customWidth="1"/>
    <col min="14068" max="14068" width="6.59765625" style="369" customWidth="1"/>
    <col min="14069" max="14069" width="2.59765625" style="369" customWidth="1"/>
    <col min="14070" max="14078" width="8.796875" style="369"/>
    <col min="14079" max="14079" width="9" style="369" customWidth="1"/>
    <col min="14080" max="14319" width="8.796875" style="369"/>
    <col min="14320" max="14320" width="3.3984375" style="369" customWidth="1"/>
    <col min="14321" max="14321" width="2.5" style="369" customWidth="1"/>
    <col min="14322" max="14323" width="3.59765625" style="369" customWidth="1"/>
    <col min="14324" max="14324" width="6.59765625" style="369" customWidth="1"/>
    <col min="14325" max="14325" width="2.59765625" style="369" customWidth="1"/>
    <col min="14326" max="14334" width="8.796875" style="369"/>
    <col min="14335" max="14335" width="9" style="369" customWidth="1"/>
    <col min="14336" max="14575" width="8.796875" style="369"/>
    <col min="14576" max="14576" width="3.3984375" style="369" customWidth="1"/>
    <col min="14577" max="14577" width="2.5" style="369" customWidth="1"/>
    <col min="14578" max="14579" width="3.59765625" style="369" customWidth="1"/>
    <col min="14580" max="14580" width="6.59765625" style="369" customWidth="1"/>
    <col min="14581" max="14581" width="2.59765625" style="369" customWidth="1"/>
    <col min="14582" max="14590" width="8.796875" style="369"/>
    <col min="14591" max="14591" width="9" style="369" customWidth="1"/>
    <col min="14592" max="14831" width="8.796875" style="369"/>
    <col min="14832" max="14832" width="3.3984375" style="369" customWidth="1"/>
    <col min="14833" max="14833" width="2.5" style="369" customWidth="1"/>
    <col min="14834" max="14835" width="3.59765625" style="369" customWidth="1"/>
    <col min="14836" max="14836" width="6.59765625" style="369" customWidth="1"/>
    <col min="14837" max="14837" width="2.59765625" style="369" customWidth="1"/>
    <col min="14838" max="14846" width="8.796875" style="369"/>
    <col min="14847" max="14847" width="9" style="369" customWidth="1"/>
    <col min="14848" max="15087" width="8.796875" style="369"/>
    <col min="15088" max="15088" width="3.3984375" style="369" customWidth="1"/>
    <col min="15089" max="15089" width="2.5" style="369" customWidth="1"/>
    <col min="15090" max="15091" width="3.59765625" style="369" customWidth="1"/>
    <col min="15092" max="15092" width="6.59765625" style="369" customWidth="1"/>
    <col min="15093" max="15093" width="2.59765625" style="369" customWidth="1"/>
    <col min="15094" max="15102" width="8.796875" style="369"/>
    <col min="15103" max="15103" width="9" style="369" customWidth="1"/>
    <col min="15104" max="15343" width="8.796875" style="369"/>
    <col min="15344" max="15344" width="3.3984375" style="369" customWidth="1"/>
    <col min="15345" max="15345" width="2.5" style="369" customWidth="1"/>
    <col min="15346" max="15347" width="3.59765625" style="369" customWidth="1"/>
    <col min="15348" max="15348" width="6.59765625" style="369" customWidth="1"/>
    <col min="15349" max="15349" width="2.59765625" style="369" customWidth="1"/>
    <col min="15350" max="15358" width="8.796875" style="369"/>
    <col min="15359" max="15359" width="9" style="369" customWidth="1"/>
    <col min="15360" max="15599" width="8.796875" style="369"/>
    <col min="15600" max="15600" width="3.3984375" style="369" customWidth="1"/>
    <col min="15601" max="15601" width="2.5" style="369" customWidth="1"/>
    <col min="15602" max="15603" width="3.59765625" style="369" customWidth="1"/>
    <col min="15604" max="15604" width="6.59765625" style="369" customWidth="1"/>
    <col min="15605" max="15605" width="2.59765625" style="369" customWidth="1"/>
    <col min="15606" max="15614" width="8.796875" style="369"/>
    <col min="15615" max="15615" width="9" style="369" customWidth="1"/>
    <col min="15616" max="15855" width="8.796875" style="369"/>
    <col min="15856" max="15856" width="3.3984375" style="369" customWidth="1"/>
    <col min="15857" max="15857" width="2.5" style="369" customWidth="1"/>
    <col min="15858" max="15859" width="3.59765625" style="369" customWidth="1"/>
    <col min="15860" max="15860" width="6.59765625" style="369" customWidth="1"/>
    <col min="15861" max="15861" width="2.59765625" style="369" customWidth="1"/>
    <col min="15862" max="15870" width="8.796875" style="369"/>
    <col min="15871" max="15871" width="9" style="369" customWidth="1"/>
    <col min="15872" max="16111" width="8.796875" style="369"/>
    <col min="16112" max="16112" width="3.3984375" style="369" customWidth="1"/>
    <col min="16113" max="16113" width="2.5" style="369" customWidth="1"/>
    <col min="16114" max="16115" width="3.59765625" style="369" customWidth="1"/>
    <col min="16116" max="16116" width="6.59765625" style="369" customWidth="1"/>
    <col min="16117" max="16117" width="2.59765625" style="369" customWidth="1"/>
    <col min="16118" max="16126" width="8.796875" style="369"/>
    <col min="16127" max="16127" width="9" style="369" customWidth="1"/>
    <col min="16128" max="16384" width="8.796875" style="369"/>
  </cols>
  <sheetData>
    <row r="1" spans="1:3" ht="21.6">
      <c r="A1" s="367"/>
      <c r="B1" s="368" t="s">
        <v>1428</v>
      </c>
    </row>
    <row r="2" spans="1:3" ht="15.75" customHeight="1">
      <c r="A2" s="370" t="s">
        <v>1331</v>
      </c>
    </row>
    <row r="3" spans="1:3" ht="18.899999999999999" customHeight="1">
      <c r="A3" s="371" t="s">
        <v>1332</v>
      </c>
      <c r="B3" s="372" t="s">
        <v>1333</v>
      </c>
      <c r="C3" s="595"/>
    </row>
    <row r="4" spans="1:3" ht="18.899999999999999" customHeight="1">
      <c r="A4" s="371" t="s">
        <v>1334</v>
      </c>
      <c r="B4" s="372" t="s">
        <v>1335</v>
      </c>
      <c r="C4" s="595"/>
    </row>
    <row r="5" spans="1:3" ht="18.899999999999999" customHeight="1">
      <c r="A5" s="371" t="s">
        <v>1336</v>
      </c>
      <c r="B5" s="372" t="s">
        <v>1337</v>
      </c>
      <c r="C5" s="595"/>
    </row>
    <row r="6" spans="1:3" ht="18.899999999999999" customHeight="1">
      <c r="A6" s="371" t="s">
        <v>1338</v>
      </c>
      <c r="B6" s="372" t="s">
        <v>1339</v>
      </c>
      <c r="C6" s="595"/>
    </row>
    <row r="7" spans="1:3" ht="18.899999999999999" customHeight="1">
      <c r="A7" s="371" t="s">
        <v>1340</v>
      </c>
      <c r="B7" s="372" t="s">
        <v>1341</v>
      </c>
      <c r="C7" s="595"/>
    </row>
    <row r="8" spans="1:3" ht="18.899999999999999" customHeight="1">
      <c r="A8" s="371" t="s">
        <v>1342</v>
      </c>
      <c r="B8" s="372" t="s">
        <v>1343</v>
      </c>
      <c r="C8" s="595"/>
    </row>
    <row r="9" spans="1:3" ht="18.899999999999999" customHeight="1">
      <c r="A9" s="371" t="s">
        <v>1344</v>
      </c>
      <c r="B9" s="372" t="s">
        <v>1345</v>
      </c>
      <c r="C9" s="595"/>
    </row>
    <row r="10" spans="1:3" ht="18.899999999999999" customHeight="1">
      <c r="A10" s="371" t="s">
        <v>1346</v>
      </c>
      <c r="B10" s="372" t="s">
        <v>1347</v>
      </c>
      <c r="C10" s="595"/>
    </row>
    <row r="11" spans="1:3" ht="18.899999999999999" customHeight="1">
      <c r="A11" s="371" t="s">
        <v>1348</v>
      </c>
      <c r="B11" s="372" t="s">
        <v>1349</v>
      </c>
      <c r="C11" s="595"/>
    </row>
    <row r="12" spans="1:3" ht="18.899999999999999" customHeight="1">
      <c r="A12" s="371" t="s">
        <v>1350</v>
      </c>
      <c r="B12" s="372" t="s">
        <v>1351</v>
      </c>
      <c r="C12" s="595"/>
    </row>
    <row r="13" spans="1:3" ht="18.899999999999999" customHeight="1">
      <c r="A13" s="371" t="s">
        <v>1352</v>
      </c>
      <c r="B13" s="372" t="s">
        <v>1353</v>
      </c>
      <c r="C13" s="595"/>
    </row>
    <row r="14" spans="1:3" ht="18.899999999999999" customHeight="1">
      <c r="A14" s="371" t="s">
        <v>1354</v>
      </c>
      <c r="B14" s="372" t="s">
        <v>1355</v>
      </c>
      <c r="C14" s="595"/>
    </row>
    <row r="15" spans="1:3" ht="18.899999999999999" customHeight="1">
      <c r="A15" s="371" t="s">
        <v>1356</v>
      </c>
      <c r="B15" s="372" t="s">
        <v>1357</v>
      </c>
      <c r="C15" s="595"/>
    </row>
    <row r="16" spans="1:3" ht="18.899999999999999" customHeight="1">
      <c r="A16" s="371" t="s">
        <v>1358</v>
      </c>
      <c r="B16" s="372" t="s">
        <v>1359</v>
      </c>
      <c r="C16" s="595"/>
    </row>
    <row r="17" spans="1:3" ht="18.899999999999999" customHeight="1">
      <c r="A17" s="371" t="s">
        <v>1360</v>
      </c>
      <c r="B17" s="372" t="s">
        <v>1361</v>
      </c>
      <c r="C17" s="595"/>
    </row>
    <row r="18" spans="1:3" ht="18.899999999999999" customHeight="1">
      <c r="A18" s="371" t="s">
        <v>1362</v>
      </c>
      <c r="B18" s="372" t="s">
        <v>286</v>
      </c>
      <c r="C18" s="595"/>
    </row>
    <row r="19" spans="1:3" ht="18.899999999999999" customHeight="1">
      <c r="A19" s="371" t="s">
        <v>1363</v>
      </c>
      <c r="B19" s="372" t="s">
        <v>1364</v>
      </c>
      <c r="C19" s="595"/>
    </row>
    <row r="20" spans="1:3" ht="18.899999999999999" customHeight="1">
      <c r="A20" s="371" t="s">
        <v>1365</v>
      </c>
      <c r="B20" s="372" t="s">
        <v>1366</v>
      </c>
      <c r="C20" s="595"/>
    </row>
    <row r="21" spans="1:3" ht="18.899999999999999" customHeight="1">
      <c r="A21" s="371" t="s">
        <v>1367</v>
      </c>
      <c r="B21" s="372" t="s">
        <v>1368</v>
      </c>
      <c r="C21" s="595"/>
    </row>
    <row r="22" spans="1:3" ht="18.899999999999999" customHeight="1">
      <c r="A22" s="371" t="s">
        <v>1369</v>
      </c>
      <c r="B22" s="372" t="s">
        <v>1370</v>
      </c>
      <c r="C22" s="595"/>
    </row>
    <row r="23" spans="1:3" ht="18.899999999999999" customHeight="1">
      <c r="A23" s="371" t="s">
        <v>1371</v>
      </c>
      <c r="B23" s="372" t="s">
        <v>1372</v>
      </c>
      <c r="C23" s="595"/>
    </row>
    <row r="24" spans="1:3" ht="18.899999999999999" customHeight="1">
      <c r="A24" s="371" t="s">
        <v>1373</v>
      </c>
      <c r="B24" s="372" t="s">
        <v>1374</v>
      </c>
      <c r="C24" s="595"/>
    </row>
    <row r="25" spans="1:3" ht="18.899999999999999" customHeight="1">
      <c r="A25" s="371" t="s">
        <v>1375</v>
      </c>
      <c r="B25" s="372" t="s">
        <v>1376</v>
      </c>
      <c r="C25" s="595"/>
    </row>
    <row r="26" spans="1:3" ht="18.899999999999999" customHeight="1">
      <c r="A26" s="371" t="s">
        <v>1377</v>
      </c>
      <c r="B26" s="372" t="s">
        <v>1378</v>
      </c>
      <c r="C26" s="595"/>
    </row>
    <row r="27" spans="1:3" ht="18.899999999999999" customHeight="1">
      <c r="A27" s="371" t="s">
        <v>1379</v>
      </c>
      <c r="B27" s="372" t="s">
        <v>1380</v>
      </c>
      <c r="C27" s="595"/>
    </row>
    <row r="28" spans="1:3" ht="18.899999999999999" customHeight="1">
      <c r="A28" s="371" t="s">
        <v>1381</v>
      </c>
      <c r="B28" s="372" t="s">
        <v>1382</v>
      </c>
      <c r="C28" s="595"/>
    </row>
    <row r="29" spans="1:3" ht="18.899999999999999" customHeight="1">
      <c r="A29" s="371" t="s">
        <v>1383</v>
      </c>
      <c r="B29" s="372" t="s">
        <v>1384</v>
      </c>
      <c r="C29" s="595"/>
    </row>
    <row r="30" spans="1:3" ht="18.899999999999999" customHeight="1">
      <c r="A30" s="371" t="s">
        <v>1385</v>
      </c>
      <c r="B30" s="372" t="s">
        <v>1386</v>
      </c>
      <c r="C30" s="595"/>
    </row>
    <row r="31" spans="1:3" ht="18.899999999999999" customHeight="1">
      <c r="A31" s="371" t="s">
        <v>1387</v>
      </c>
      <c r="B31" s="372" t="s">
        <v>1388</v>
      </c>
      <c r="C31" s="595"/>
    </row>
    <row r="32" spans="1:3" ht="18.899999999999999" customHeight="1">
      <c r="A32" s="371" t="s">
        <v>1389</v>
      </c>
      <c r="B32" s="372" t="s">
        <v>1390</v>
      </c>
      <c r="C32" s="595"/>
    </row>
    <row r="33" spans="1:3" ht="18.899999999999999" customHeight="1">
      <c r="A33" s="371" t="s">
        <v>1391</v>
      </c>
      <c r="B33" s="372" t="s">
        <v>1392</v>
      </c>
      <c r="C33" s="595"/>
    </row>
    <row r="34" spans="1:3" ht="18.899999999999999" customHeight="1">
      <c r="A34" s="371" t="s">
        <v>1393</v>
      </c>
      <c r="B34" s="372" t="s">
        <v>1394</v>
      </c>
      <c r="C34" s="595"/>
    </row>
    <row r="35" spans="1:3" ht="18.899999999999999" customHeight="1">
      <c r="A35" s="371" t="s">
        <v>1395</v>
      </c>
      <c r="B35" s="372" t="s">
        <v>1396</v>
      </c>
      <c r="C35" s="595"/>
    </row>
    <row r="36" spans="1:3" ht="18.899999999999999" customHeight="1">
      <c r="A36" s="371" t="s">
        <v>1397</v>
      </c>
      <c r="B36" s="372" t="s">
        <v>1398</v>
      </c>
      <c r="C36" s="595"/>
    </row>
    <row r="37" spans="1:3" ht="18.899999999999999" customHeight="1">
      <c r="A37" s="371" t="s">
        <v>1399</v>
      </c>
      <c r="B37" s="372" t="s">
        <v>1400</v>
      </c>
      <c r="C37" s="595"/>
    </row>
    <row r="38" spans="1:3" ht="18.899999999999999" customHeight="1">
      <c r="A38" s="371" t="s">
        <v>1401</v>
      </c>
      <c r="B38" s="372" t="s">
        <v>1402</v>
      </c>
      <c r="C38" s="595"/>
    </row>
    <row r="39" spans="1:3" ht="18.899999999999999" customHeight="1">
      <c r="A39" s="371" t="s">
        <v>1403</v>
      </c>
      <c r="B39" s="372" t="s">
        <v>1404</v>
      </c>
      <c r="C39" s="595"/>
    </row>
    <row r="40" spans="1:3" ht="18.899999999999999" customHeight="1">
      <c r="A40" s="371" t="s">
        <v>1405</v>
      </c>
      <c r="B40" s="372" t="s">
        <v>1406</v>
      </c>
      <c r="C40" s="595"/>
    </row>
    <row r="41" spans="1:3" ht="18.899999999999999" customHeight="1">
      <c r="A41" s="371" t="s">
        <v>1407</v>
      </c>
      <c r="B41" s="372" t="s">
        <v>1408</v>
      </c>
      <c r="C41" s="595"/>
    </row>
    <row r="42" spans="1:3" ht="18.899999999999999" customHeight="1">
      <c r="A42" s="371" t="s">
        <v>1409</v>
      </c>
      <c r="B42" s="372" t="s">
        <v>1163</v>
      </c>
      <c r="C42" s="595"/>
    </row>
    <row r="43" spans="1:3" ht="18.899999999999999" customHeight="1">
      <c r="A43" s="371" t="s">
        <v>1410</v>
      </c>
      <c r="B43" s="372" t="s">
        <v>1411</v>
      </c>
      <c r="C43" s="595"/>
    </row>
    <row r="44" spans="1:3" ht="18.899999999999999" customHeight="1">
      <c r="A44" s="371" t="s">
        <v>1412</v>
      </c>
      <c r="B44" s="372" t="s">
        <v>1413</v>
      </c>
      <c r="C44" s="595"/>
    </row>
    <row r="45" spans="1:3" ht="18.899999999999999" customHeight="1">
      <c r="A45" s="371" t="s">
        <v>1414</v>
      </c>
      <c r="B45" s="372" t="s">
        <v>1415</v>
      </c>
      <c r="C45" s="595"/>
    </row>
    <row r="46" spans="1:3" ht="18.899999999999999" customHeight="1">
      <c r="A46" s="371" t="s">
        <v>1416</v>
      </c>
      <c r="B46" s="372" t="s">
        <v>1426</v>
      </c>
      <c r="C46" s="595"/>
    </row>
    <row r="47" spans="1:3" ht="18.899999999999999" customHeight="1">
      <c r="A47" s="371" t="s">
        <v>1417</v>
      </c>
      <c r="B47" s="372" t="s">
        <v>1427</v>
      </c>
      <c r="C47" s="595"/>
    </row>
    <row r="48" spans="1:3" ht="18.899999999999999" customHeight="1">
      <c r="A48" s="371" t="s">
        <v>1418</v>
      </c>
      <c r="B48" s="372" t="s">
        <v>1928</v>
      </c>
      <c r="C48" s="595"/>
    </row>
    <row r="49" spans="1:3" ht="18.899999999999999" customHeight="1">
      <c r="A49" s="371" t="s">
        <v>1419</v>
      </c>
      <c r="B49" s="372" t="s">
        <v>1894</v>
      </c>
      <c r="C49" s="595"/>
    </row>
    <row r="50" spans="1:3" ht="18.899999999999999" customHeight="1">
      <c r="A50" s="371" t="s">
        <v>1892</v>
      </c>
      <c r="B50" s="372" t="s">
        <v>1925</v>
      </c>
      <c r="C50" s="595"/>
    </row>
    <row r="51" spans="1:3" ht="18.899999999999999" customHeight="1">
      <c r="A51" s="371" t="s">
        <v>1893</v>
      </c>
      <c r="B51" s="372" t="s">
        <v>1872</v>
      </c>
      <c r="C51" s="595"/>
    </row>
    <row r="52" spans="1:3" ht="18.899999999999999" customHeight="1">
      <c r="A52" s="371" t="s">
        <v>1420</v>
      </c>
      <c r="B52" s="372" t="s">
        <v>1421</v>
      </c>
      <c r="C52" s="595"/>
    </row>
    <row r="53" spans="1:3" ht="18.899999999999999" customHeight="1">
      <c r="A53" s="371" t="s">
        <v>1422</v>
      </c>
      <c r="B53" s="372" t="s">
        <v>1423</v>
      </c>
      <c r="C53" s="595"/>
    </row>
    <row r="54" spans="1:3" ht="18.899999999999999" customHeight="1">
      <c r="A54" s="371" t="s">
        <v>1424</v>
      </c>
      <c r="B54" s="372" t="s">
        <v>1425</v>
      </c>
      <c r="C54" s="595"/>
    </row>
    <row r="55" spans="1:3" ht="18.899999999999999" customHeight="1"/>
    <row r="56" spans="1:3" ht="42.6" customHeight="1">
      <c r="A56" s="810"/>
      <c r="B56" s="809"/>
    </row>
    <row r="57" spans="1:3" ht="18.899999999999999" customHeight="1">
      <c r="A57" s="809"/>
      <c r="B57" s="809"/>
    </row>
    <row r="58" spans="1:3" ht="18.899999999999999" customHeight="1">
      <c r="A58" s="809"/>
      <c r="B58" s="809"/>
    </row>
    <row r="59" spans="1:3">
      <c r="A59" s="809"/>
      <c r="B59" s="809"/>
    </row>
    <row r="60" spans="1:3">
      <c r="A60" s="809"/>
      <c r="B60" s="809"/>
    </row>
    <row r="61" spans="1:3">
      <c r="A61" s="809"/>
      <c r="B61" s="809"/>
    </row>
    <row r="62" spans="1:3">
      <c r="A62" s="808"/>
      <c r="B62" s="809"/>
    </row>
    <row r="63" spans="1:3">
      <c r="A63" s="808"/>
      <c r="B63" s="809"/>
    </row>
    <row r="64" spans="1:3">
      <c r="A64" s="809"/>
      <c r="B64" s="809"/>
    </row>
    <row r="65" spans="1:2">
      <c r="A65" s="809"/>
      <c r="B65" s="809"/>
    </row>
  </sheetData>
  <mergeCells count="10">
    <mergeCell ref="A62:B62"/>
    <mergeCell ref="A63:B63"/>
    <mergeCell ref="A64:B64"/>
    <mergeCell ref="A65:B65"/>
    <mergeCell ref="A56:B56"/>
    <mergeCell ref="A57:B57"/>
    <mergeCell ref="A58:B58"/>
    <mergeCell ref="A59:B59"/>
    <mergeCell ref="A60:B60"/>
    <mergeCell ref="A61:B61"/>
  </mergeCells>
  <phoneticPr fontId="11"/>
  <hyperlinks>
    <hyperlink ref="B3" location="'Ⅰ-2'!A1" display="地方公共団体の一般職の任期付職員の採用等に関する法律に基づく条例の制定状況" xr:uid="{1D0BD3F3-51B1-4921-A46B-5EB979E56C56}"/>
    <hyperlink ref="B4" location="'Ⅰ-3-1①'!A1" display="休暇等（その１）" xr:uid="{5250A024-349E-4EAA-B0B2-72410CC0D0E5}"/>
    <hyperlink ref="B5" location="'Ⅰ-3-1②'!A1" display="休暇等（その２）" xr:uid="{BADF85C2-A5DE-4EE1-8806-B0F41CFAD512}"/>
    <hyperlink ref="B6" location="'Ⅰ-3-2①'!A1" display="ストレスチェックの実施状況（首長部局）" xr:uid="{C019C8F1-567D-4AD9-9CFF-5227C920233E}"/>
    <hyperlink ref="B7" location="'Ⅰ-3-2②'!A1" display="ストレスチェックの実施状況（首長部局）【組合等】" xr:uid="{9CF602D4-8C45-407E-935D-0BC0BFC72BA4}"/>
    <hyperlink ref="B8" location="'Ⅰ-4-1'!A1" display="給与制度概要" xr:uid="{E5EA702B-6952-40C1-A6D2-0583DA846E6F}"/>
    <hyperlink ref="B9" location="'Ⅰ-4-2'!Print_Area" display="ラスパイレス指数" xr:uid="{1969D361-99CC-4CC9-91C7-4772B694D479}"/>
    <hyperlink ref="B10" location="'Ⅰ-7-1'!Print_Area" display="人材育成等に関する調査結果" xr:uid="{BB19617D-F022-4D88-AA5B-1CDD7BD2E410}"/>
    <hyperlink ref="B11" location="'Ⅰ-8-1'!A1" display="人事評価に関する調査結果" xr:uid="{BAA5E167-8583-4A9F-A1C1-394FDA3B0FE4}"/>
    <hyperlink ref="B12" location="'Ⅱ-1①'!A1" display="大部門別職員数の増減状況" xr:uid="{0610E934-05CD-4DD5-AB00-EE9092E96B9B}"/>
    <hyperlink ref="B13" location="'Ⅱ-1-②'!Print_Area" display="大部門別職員数の増減状況【組合等】" xr:uid="{3A4AC626-FE7F-43D0-A0FB-B4DBADA91B8D}"/>
    <hyperlink ref="B14" location="'Ⅱ-2①'!A1" display="部門別職員数の状況" xr:uid="{9FBAF452-70EC-4FF1-8585-61105B8FDE2B}"/>
    <hyperlink ref="B15" location="'Ⅱ-2-②'!Print_Area" display="部門別職員数の状況【組合等】" xr:uid="{7E49B5C4-6877-4741-9D45-AB2758A796B7}"/>
    <hyperlink ref="B16" location="'Ⅱ-3①'!A1" display="職員数に関する調（普通会計関係　―　各部門の計）" xr:uid="{2BA1B65A-1121-482E-80FB-7197BF91FA06}"/>
    <hyperlink ref="B18" location="'Ⅱ-4①'!A1" display="部門別職員数に関する調（普通会計関係）" xr:uid="{599985A1-95F9-4F1D-968D-7DDD6C6F4463}"/>
    <hyperlink ref="B19" location="'Ⅱ-4②'!A1" display="部門別職員数に関する調（普通会計関係）【組合等】" xr:uid="{8916502E-C52A-4FBA-ADBC-EBC5F6D0495C}"/>
    <hyperlink ref="B20" location="'Ⅱ-5①'!A1" display="職種別職員数に関する調" xr:uid="{EA8A2DFE-C834-4AC1-A6D7-AA8A7B69E0F3}"/>
    <hyperlink ref="B21" location="'Ⅱ-5②'!A1" display="職種別職員数に関する調【組合等】" xr:uid="{78543D02-D3E8-46EC-8CDA-BD87CD270549}"/>
    <hyperlink ref="B22" location="'Ⅱ-6①'!A1" display="年齢別職員数に関する調" xr:uid="{EFF815BD-F54A-46CF-A816-31C16576E21B}"/>
    <hyperlink ref="B23" location="'Ⅱ-6②'!A1" display="年齢別職員数に関する調【組合等】" xr:uid="{FF49C76E-D032-4415-BD4F-E85D09F2F13D}"/>
    <hyperlink ref="B24" location="'Ⅲ-1①'!A1" display="職種別一人当り給料月額" xr:uid="{F75FBA3C-CCF2-49A2-9E93-4AC3FC7F47D2}"/>
    <hyperlink ref="B25" location="'Ⅲ-1②'!A1" display="職種別一人当り給料月額【組合等】" xr:uid="{CB5A3A96-4ADF-4466-9C94-DDB857926F2C}"/>
    <hyperlink ref="B26" location="'Ⅲ-2①'!A1" display="職種別一人当り諸手当月額" xr:uid="{68A6BDAE-77B6-44E1-BA48-A3C2E70AED61}"/>
    <hyperlink ref="B27" location="'Ⅲ-2②'!A1" display="職種別一人当り諸手当月額【組合等】" xr:uid="{DB85D814-C5CC-4C8E-82EE-49A84B792B26}"/>
    <hyperlink ref="B28" location="'Ⅲ-3①'!A1" display="職種別一人当り期末勤勉手当年額" xr:uid="{6E3819D9-3E7D-4CD4-A3B3-61FF511D990E}"/>
    <hyperlink ref="B29" location="'Ⅲ-3②'!A1" display="職種別一人当り期末勤勉手当年額【組合等】" xr:uid="{F3F56574-A3F8-4FF9-A1AA-57EF773BCDBA}"/>
    <hyperlink ref="B30" location="'Ⅲ-4'!A1" display="職種別・学歴別職員数、平均給料月額、平均経験年数及び平均年齢（一般行政職  全学歴）" xr:uid="{48AE4D4B-BD21-4854-979A-1FB97669C2A6}"/>
    <hyperlink ref="B31" location="'Ⅲ-5'!A1" display="職種別・学歴別職員数、平均給料月額、平均経験年数及び平均年齢（一般行政職  大学卒）" xr:uid="{6054C353-E211-42E6-AB38-F8A17046696E}"/>
    <hyperlink ref="B32" location="'Ⅲ-6'!A1" display="職種別・学歴別職員数、平均給料月額、平均経験年数及び平均年齢（一般行政職　短大卒）" xr:uid="{A57CF558-948E-4F28-A0A1-2E7BB9B5609E}"/>
    <hyperlink ref="B33" location="'Ⅲ-7'!A1" display="職種別・学歴別職員数、平均給料月額、平均経験年数及び平均年齢（一般行政職　高校卒）" xr:uid="{53B2CBA6-1E04-48CD-B1D0-BC4BF15975CD}"/>
    <hyperlink ref="B34" location="'Ⅲ-8'!A1" display="職種別・学歴別職員数、平均給料月額、平均経験年数及び平均年齢（一般行政職　中学卒）" xr:uid="{B1EFC93D-4DE2-470D-BC67-505B50C2BE73}"/>
    <hyperlink ref="B35" location="'Ⅲ-9'!A1" display="職種別・学歴別職員数、平均給料月額、平均経験年数及び平均年齢（技能労務職　全学歴）" xr:uid="{7C2E1045-A1D2-4CF2-ADA3-B932AD579530}"/>
    <hyperlink ref="B36" location="'Ⅲ-10①'!A1" display="職員数及び給与の状況（全職種）" xr:uid="{2818687D-6C1F-4D0D-A4EB-AE343473641C}"/>
    <hyperlink ref="B37" location="'Ⅲ-10②'!A1" display="職員数及び給与の状況（全職種）【組合等】" xr:uid="{36211B17-C136-4BFF-A986-F2E73776DFE8}"/>
    <hyperlink ref="B38" location="'Ⅲ-11①'!A1" display="職員数及び給与の状況（一般行政職）" xr:uid="{AC358BBE-0C08-4DDD-99B6-331182F4C56A}"/>
    <hyperlink ref="B39" location="'Ⅲ-11②'!A1" display="職員数及び給与の状況（一般行政職）【組合等】" xr:uid="{80A67335-F2BC-4E50-B14F-B2B0B25727F3}"/>
    <hyperlink ref="B40" location="'Ⅲ-12①'!A1" display="職員数及び給与の状況（技能労務職）" xr:uid="{4394A5F9-DF24-40F8-94D6-9153B554C6FC}"/>
    <hyperlink ref="B41" location="'Ⅲ-12②'!A1" display="職員数及び給与の状況（技能労務職）【組合等】" xr:uid="{53582237-92EA-426F-B5AF-BCC905FF86DD}"/>
    <hyperlink ref="B42" location="'Ⅲ-13'!A1" display="職員区分別、学歴別採用職員数" xr:uid="{A7EE3422-4190-48D7-AE06-60C003A4DB82}"/>
    <hyperlink ref="B43" location="'Ⅲ-14表①'!Print_Area" display="団体区分別、職員区分別、退職事由別、年齢別退職者数及び退職手当額(1)市町村" xr:uid="{077F4885-554E-4100-BD6B-962197A1BD18}"/>
    <hyperlink ref="B44" location="'Ⅲ-14表②'!Print_Area" display="団体区分別、職員区分別、退職事由別、年齢別退職者数及び退職手当額(2)市" xr:uid="{8F0C37CB-5AB7-47DF-9D83-9803FD8B7800}"/>
    <hyperlink ref="B45" location="'Ⅲ-14表③'!Print_Area" display="団体区分別、職員区分別、退職事由別、年齢別退職者数及び退職手当額(3)町村" xr:uid="{541CF713-E26D-4DF1-BE43-2A8574147989}"/>
    <hyperlink ref="B46" location="'Ⅲ-15'!A1" display="団体区分別、職員区分別、退職事由別、年齢別退職者数及び退職手当額（定年退職-再掲）" xr:uid="{13556C1A-EC00-4DBF-9046-A1EDD1175BB7}"/>
    <hyperlink ref="B47" location="'Ⅲ-16'!A1" display="退職事由別退職者数（全職員）" xr:uid="{BEF9371F-A883-498E-8C36-1984095AE8F6}"/>
    <hyperlink ref="B48" location="'Ⅳ-1'!A1" display="再任用職員数" xr:uid="{0AAAB120-39A4-4296-8220-31F928EC3FF2}"/>
    <hyperlink ref="B50" location="'Ⅳ-3'!Print_Titles" display="事由別離職者数に関する調" xr:uid="{1F2C52C9-10A7-4507-BF49-27DDE304D102}"/>
    <hyperlink ref="B52" location="'Ⅴ-１①'!A1" display="特別職等の報酬月額等一覧（その１）" xr:uid="{FA4B3C76-6FCA-4E81-B288-3F52A7B3B045}"/>
    <hyperlink ref="B53" location="'Ⅴ-１②'!A1" display="特別職等の報酬月額等一覧（その２）" xr:uid="{753DEA40-76F4-4750-B81E-C63ACB682682}"/>
    <hyperlink ref="B54" location="'Ⅴ-２'!A1" display="特別職等の期末手当支給割合" xr:uid="{46123B2B-45E8-4713-84DF-6855B3B22BC9}"/>
    <hyperlink ref="B17" location="'Ⅱ-3②'!A1" display="職員数に関する調（普通会計関係　―　各部門の計）【組合等】" xr:uid="{8038C5BE-ECEA-44E0-B484-635F55994401}"/>
    <hyperlink ref="B51" location="'Ⅳ-４'!Print_Titles" display="令和６年度に60歳に達した者の異動・退職等の状況に関する調" xr:uid="{2A2645C8-2756-4130-9C99-6DA129E82E48}"/>
    <hyperlink ref="B49" location="'Ⅳ-2'!A1" display="事由別離職者数に関する調" xr:uid="{9B918D7C-A31F-4B3A-ACA1-9B9A3C79FA44}"/>
  </hyperlinks>
  <printOptions horizontalCentered="1"/>
  <pageMargins left="0.78740157480314965" right="0.19685039370078741" top="0.19685039370078741" bottom="0" header="0.51181102362204722" footer="0.51181102362204722"/>
  <pageSetup paperSize="9" scale="80"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98806D4-28DC-43D2-8F81-F0AA1133790F}">
  <sheetPr>
    <pageSetUpPr fitToPage="1"/>
  </sheetPr>
  <dimension ref="A1:L68"/>
  <sheetViews>
    <sheetView view="pageBreakPreview" zoomScaleNormal="100" zoomScaleSheetLayoutView="100" workbookViewId="0"/>
  </sheetViews>
  <sheetFormatPr defaultRowHeight="13.2"/>
  <cols>
    <col min="1" max="16384" width="8.796875" style="57"/>
  </cols>
  <sheetData>
    <row r="1" spans="1:12" ht="18" customHeight="1">
      <c r="A1" s="401" t="s">
        <v>1700</v>
      </c>
      <c r="B1" s="427"/>
      <c r="C1" s="427"/>
      <c r="D1" s="427"/>
      <c r="E1" s="427"/>
      <c r="F1" s="427"/>
      <c r="G1" s="427"/>
      <c r="H1" s="427"/>
      <c r="I1" s="427"/>
      <c r="J1" s="427"/>
      <c r="K1" s="427"/>
      <c r="L1" s="428"/>
    </row>
    <row r="2" spans="1:12">
      <c r="A2" s="402" t="s">
        <v>1701</v>
      </c>
      <c r="B2" s="427"/>
      <c r="C2" s="427"/>
      <c r="D2" s="427"/>
      <c r="E2" s="427"/>
      <c r="F2" s="427"/>
      <c r="G2" s="427"/>
      <c r="H2" s="427"/>
      <c r="I2" s="427"/>
      <c r="J2" s="427"/>
      <c r="K2" s="427"/>
      <c r="L2" s="427"/>
    </row>
    <row r="3" spans="1:12">
      <c r="A3" s="429"/>
      <c r="B3" s="429"/>
      <c r="C3" s="429"/>
      <c r="D3" s="429"/>
      <c r="E3" s="429"/>
      <c r="F3" s="429"/>
      <c r="G3" s="429"/>
      <c r="H3" s="429"/>
      <c r="I3" s="429"/>
      <c r="J3" s="859" t="s">
        <v>1702</v>
      </c>
      <c r="K3" s="859"/>
      <c r="L3" s="859"/>
    </row>
    <row r="4" spans="1:12">
      <c r="A4" s="1313"/>
      <c r="B4" s="1314" t="s">
        <v>1703</v>
      </c>
      <c r="C4" s="1315"/>
      <c r="D4" s="1315"/>
      <c r="E4" s="1316"/>
      <c r="F4" s="863" t="s">
        <v>1704</v>
      </c>
      <c r="G4" s="1317"/>
      <c r="H4" s="864" t="s">
        <v>1705</v>
      </c>
      <c r="I4" s="865"/>
      <c r="J4" s="864" t="s">
        <v>1706</v>
      </c>
      <c r="K4" s="865"/>
      <c r="L4" s="430" t="s">
        <v>1707</v>
      </c>
    </row>
    <row r="5" spans="1:12">
      <c r="A5" s="1318"/>
      <c r="B5" s="860"/>
      <c r="C5" s="861"/>
      <c r="D5" s="861"/>
      <c r="E5" s="862"/>
      <c r="F5" s="866" t="s">
        <v>1708</v>
      </c>
      <c r="G5" s="867"/>
      <c r="H5" s="868" t="s">
        <v>1708</v>
      </c>
      <c r="I5" s="869"/>
      <c r="J5" s="868" t="s">
        <v>1708</v>
      </c>
      <c r="K5" s="869"/>
      <c r="L5" s="1319" t="s">
        <v>1708</v>
      </c>
    </row>
    <row r="6" spans="1:12">
      <c r="A6" s="1318"/>
      <c r="B6" s="855" t="s">
        <v>1709</v>
      </c>
      <c r="C6" s="856"/>
      <c r="D6" s="857" t="s">
        <v>1710</v>
      </c>
      <c r="E6" s="858"/>
      <c r="F6" s="1320" t="s">
        <v>1709</v>
      </c>
      <c r="G6" s="1321" t="s">
        <v>1710</v>
      </c>
      <c r="H6" s="1322" t="s">
        <v>1709</v>
      </c>
      <c r="I6" s="1321" t="s">
        <v>1710</v>
      </c>
      <c r="J6" s="1322" t="s">
        <v>1709</v>
      </c>
      <c r="K6" s="1321" t="s">
        <v>1710</v>
      </c>
      <c r="L6" s="1323"/>
    </row>
    <row r="7" spans="1:12" ht="13.8" thickBot="1">
      <c r="A7" s="431"/>
      <c r="B7" s="432" t="s">
        <v>1711</v>
      </c>
      <c r="C7" s="433" t="s">
        <v>1712</v>
      </c>
      <c r="D7" s="433" t="s">
        <v>1713</v>
      </c>
      <c r="E7" s="434" t="s">
        <v>1712</v>
      </c>
      <c r="F7" s="1324"/>
      <c r="G7" s="1325"/>
      <c r="H7" s="1326"/>
      <c r="I7" s="1325"/>
      <c r="J7" s="1326"/>
      <c r="K7" s="1325"/>
      <c r="L7" s="1327"/>
    </row>
    <row r="8" spans="1:12" ht="13.8" thickTop="1">
      <c r="A8" s="435" t="s">
        <v>1714</v>
      </c>
      <c r="B8" s="436" t="s">
        <v>1439</v>
      </c>
      <c r="C8" s="437" t="s">
        <v>1439</v>
      </c>
      <c r="D8" s="437" t="s">
        <v>1439</v>
      </c>
      <c r="E8" s="438" t="s">
        <v>1439</v>
      </c>
      <c r="F8" s="439" t="s">
        <v>1439</v>
      </c>
      <c r="G8" s="440" t="s">
        <v>1439</v>
      </c>
      <c r="H8" s="441" t="s">
        <v>1439</v>
      </c>
      <c r="I8" s="442" t="s">
        <v>1439</v>
      </c>
      <c r="J8" s="441" t="s">
        <v>1439</v>
      </c>
      <c r="K8" s="442" t="s">
        <v>1439</v>
      </c>
      <c r="L8" s="443" t="s">
        <v>1439</v>
      </c>
    </row>
    <row r="9" spans="1:12">
      <c r="A9" s="444" t="s">
        <v>1715</v>
      </c>
      <c r="B9" s="445" t="s">
        <v>1439</v>
      </c>
      <c r="C9" s="446" t="s">
        <v>1439</v>
      </c>
      <c r="D9" s="437" t="s">
        <v>1439</v>
      </c>
      <c r="E9" s="438" t="s">
        <v>1439</v>
      </c>
      <c r="F9" s="447" t="s">
        <v>1439</v>
      </c>
      <c r="G9" s="448" t="s">
        <v>1439</v>
      </c>
      <c r="H9" s="449" t="s">
        <v>1439</v>
      </c>
      <c r="I9" s="450" t="s">
        <v>1439</v>
      </c>
      <c r="J9" s="449" t="s">
        <v>1439</v>
      </c>
      <c r="K9" s="442" t="s">
        <v>1439</v>
      </c>
      <c r="L9" s="451" t="s">
        <v>1439</v>
      </c>
    </row>
    <row r="10" spans="1:12">
      <c r="A10" s="444" t="s">
        <v>1716</v>
      </c>
      <c r="B10" s="445" t="s">
        <v>1439</v>
      </c>
      <c r="C10" s="446" t="s">
        <v>1439</v>
      </c>
      <c r="D10" s="446" t="s">
        <v>1439</v>
      </c>
      <c r="E10" s="452" t="s">
        <v>1439</v>
      </c>
      <c r="F10" s="447" t="s">
        <v>1439</v>
      </c>
      <c r="G10" s="448" t="s">
        <v>1439</v>
      </c>
      <c r="H10" s="449" t="s">
        <v>1439</v>
      </c>
      <c r="I10" s="450" t="s">
        <v>1439</v>
      </c>
      <c r="J10" s="449" t="s">
        <v>1439</v>
      </c>
      <c r="K10" s="450" t="s">
        <v>1439</v>
      </c>
      <c r="L10" s="451" t="s">
        <v>1439</v>
      </c>
    </row>
    <row r="11" spans="1:12">
      <c r="A11" s="444" t="s">
        <v>62</v>
      </c>
      <c r="B11" s="445" t="s">
        <v>1439</v>
      </c>
      <c r="C11" s="446" t="s">
        <v>1439</v>
      </c>
      <c r="D11" s="446" t="s">
        <v>1439</v>
      </c>
      <c r="E11" s="452" t="s">
        <v>1439</v>
      </c>
      <c r="F11" s="447" t="s">
        <v>1439</v>
      </c>
      <c r="G11" s="448" t="s">
        <v>1439</v>
      </c>
      <c r="H11" s="449" t="s">
        <v>1439</v>
      </c>
      <c r="I11" s="450" t="s">
        <v>1439</v>
      </c>
      <c r="J11" s="449" t="s">
        <v>1439</v>
      </c>
      <c r="K11" s="450" t="s">
        <v>1439</v>
      </c>
      <c r="L11" s="451" t="s">
        <v>1439</v>
      </c>
    </row>
    <row r="12" spans="1:12">
      <c r="A12" s="444" t="s">
        <v>1717</v>
      </c>
      <c r="B12" s="445" t="s">
        <v>1439</v>
      </c>
      <c r="C12" s="446" t="s">
        <v>1439</v>
      </c>
      <c r="D12" s="446" t="s">
        <v>1439</v>
      </c>
      <c r="E12" s="452" t="s">
        <v>1439</v>
      </c>
      <c r="F12" s="447" t="s">
        <v>1439</v>
      </c>
      <c r="G12" s="448" t="s">
        <v>1440</v>
      </c>
      <c r="H12" s="449" t="s">
        <v>1439</v>
      </c>
      <c r="I12" s="450" t="s">
        <v>1440</v>
      </c>
      <c r="J12" s="449" t="s">
        <v>1439</v>
      </c>
      <c r="K12" s="450" t="s">
        <v>1439</v>
      </c>
      <c r="L12" s="451" t="s">
        <v>1440</v>
      </c>
    </row>
    <row r="13" spans="1:12">
      <c r="A13" s="444" t="s">
        <v>64</v>
      </c>
      <c r="B13" s="445" t="s">
        <v>1439</v>
      </c>
      <c r="C13" s="446" t="s">
        <v>1439</v>
      </c>
      <c r="D13" s="446" t="s">
        <v>1439</v>
      </c>
      <c r="E13" s="452" t="s">
        <v>1439</v>
      </c>
      <c r="F13" s="447" t="s">
        <v>1439</v>
      </c>
      <c r="G13" s="448" t="s">
        <v>1439</v>
      </c>
      <c r="H13" s="449" t="s">
        <v>1440</v>
      </c>
      <c r="I13" s="450" t="s">
        <v>1440</v>
      </c>
      <c r="J13" s="449" t="s">
        <v>1439</v>
      </c>
      <c r="K13" s="450" t="s">
        <v>1439</v>
      </c>
      <c r="L13" s="451" t="s">
        <v>1439</v>
      </c>
    </row>
    <row r="14" spans="1:12">
      <c r="A14" s="444" t="s">
        <v>1718</v>
      </c>
      <c r="B14" s="445" t="s">
        <v>1439</v>
      </c>
      <c r="C14" s="446" t="s">
        <v>1439</v>
      </c>
      <c r="D14" s="446" t="s">
        <v>1439</v>
      </c>
      <c r="E14" s="452" t="s">
        <v>1439</v>
      </c>
      <c r="F14" s="447" t="s">
        <v>1439</v>
      </c>
      <c r="G14" s="448" t="s">
        <v>1439</v>
      </c>
      <c r="H14" s="449" t="s">
        <v>1439</v>
      </c>
      <c r="I14" s="450" t="s">
        <v>1439</v>
      </c>
      <c r="J14" s="449" t="s">
        <v>1439</v>
      </c>
      <c r="K14" s="450" t="s">
        <v>1439</v>
      </c>
      <c r="L14" s="451" t="s">
        <v>1440</v>
      </c>
    </row>
    <row r="15" spans="1:12">
      <c r="A15" s="444" t="s">
        <v>66</v>
      </c>
      <c r="B15" s="445" t="s">
        <v>1439</v>
      </c>
      <c r="C15" s="446" t="s">
        <v>1439</v>
      </c>
      <c r="D15" s="446" t="s">
        <v>1439</v>
      </c>
      <c r="E15" s="452" t="s">
        <v>1439</v>
      </c>
      <c r="F15" s="447" t="s">
        <v>1440</v>
      </c>
      <c r="G15" s="448" t="s">
        <v>1440</v>
      </c>
      <c r="H15" s="449" t="s">
        <v>1439</v>
      </c>
      <c r="I15" s="450" t="s">
        <v>1440</v>
      </c>
      <c r="J15" s="449" t="s">
        <v>1439</v>
      </c>
      <c r="K15" s="450" t="s">
        <v>1439</v>
      </c>
      <c r="L15" s="451" t="s">
        <v>1439</v>
      </c>
    </row>
    <row r="16" spans="1:12">
      <c r="A16" s="444" t="s">
        <v>1719</v>
      </c>
      <c r="B16" s="445" t="s">
        <v>1439</v>
      </c>
      <c r="C16" s="446" t="s">
        <v>1439</v>
      </c>
      <c r="D16" s="446" t="s">
        <v>1439</v>
      </c>
      <c r="E16" s="452" t="s">
        <v>1439</v>
      </c>
      <c r="F16" s="447" t="s">
        <v>1439</v>
      </c>
      <c r="G16" s="448" t="s">
        <v>1439</v>
      </c>
      <c r="H16" s="449" t="s">
        <v>1439</v>
      </c>
      <c r="I16" s="450" t="s">
        <v>1439</v>
      </c>
      <c r="J16" s="449" t="s">
        <v>1439</v>
      </c>
      <c r="K16" s="450" t="s">
        <v>1439</v>
      </c>
      <c r="L16" s="451" t="s">
        <v>1439</v>
      </c>
    </row>
    <row r="17" spans="1:12">
      <c r="A17" s="444" t="s">
        <v>1720</v>
      </c>
      <c r="B17" s="445" t="s">
        <v>1439</v>
      </c>
      <c r="C17" s="446" t="s">
        <v>1439</v>
      </c>
      <c r="D17" s="446" t="s">
        <v>1439</v>
      </c>
      <c r="E17" s="452" t="s">
        <v>1439</v>
      </c>
      <c r="F17" s="447" t="s">
        <v>1439</v>
      </c>
      <c r="G17" s="448" t="s">
        <v>1439</v>
      </c>
      <c r="H17" s="449" t="s">
        <v>1439</v>
      </c>
      <c r="I17" s="450" t="s">
        <v>1439</v>
      </c>
      <c r="J17" s="449" t="s">
        <v>1439</v>
      </c>
      <c r="K17" s="450" t="s">
        <v>1439</v>
      </c>
      <c r="L17" s="451" t="s">
        <v>1440</v>
      </c>
    </row>
    <row r="18" spans="1:12">
      <c r="A18" s="444" t="s">
        <v>1721</v>
      </c>
      <c r="B18" s="445" t="s">
        <v>1439</v>
      </c>
      <c r="C18" s="446" t="s">
        <v>1439</v>
      </c>
      <c r="D18" s="446" t="s">
        <v>1439</v>
      </c>
      <c r="E18" s="452" t="s">
        <v>1439</v>
      </c>
      <c r="F18" s="447" t="s">
        <v>1439</v>
      </c>
      <c r="G18" s="448" t="s">
        <v>1439</v>
      </c>
      <c r="H18" s="449" t="s">
        <v>1439</v>
      </c>
      <c r="I18" s="450" t="s">
        <v>1439</v>
      </c>
      <c r="J18" s="449" t="s">
        <v>1439</v>
      </c>
      <c r="K18" s="450" t="s">
        <v>1439</v>
      </c>
      <c r="L18" s="451" t="s">
        <v>1439</v>
      </c>
    </row>
    <row r="19" spans="1:12">
      <c r="A19" s="444" t="s">
        <v>1722</v>
      </c>
      <c r="B19" s="445" t="s">
        <v>1439</v>
      </c>
      <c r="C19" s="446" t="s">
        <v>1439</v>
      </c>
      <c r="D19" s="446" t="s">
        <v>1439</v>
      </c>
      <c r="E19" s="452" t="s">
        <v>1439</v>
      </c>
      <c r="F19" s="447" t="s">
        <v>1440</v>
      </c>
      <c r="G19" s="448" t="s">
        <v>1440</v>
      </c>
      <c r="H19" s="449" t="s">
        <v>1440</v>
      </c>
      <c r="I19" s="450" t="s">
        <v>1440</v>
      </c>
      <c r="J19" s="449" t="s">
        <v>1439</v>
      </c>
      <c r="K19" s="450" t="s">
        <v>1439</v>
      </c>
      <c r="L19" s="451" t="s">
        <v>1440</v>
      </c>
    </row>
    <row r="20" spans="1:12">
      <c r="A20" s="444" t="s">
        <v>71</v>
      </c>
      <c r="B20" s="445" t="s">
        <v>1439</v>
      </c>
      <c r="C20" s="446" t="s">
        <v>1439</v>
      </c>
      <c r="D20" s="446" t="s">
        <v>1439</v>
      </c>
      <c r="E20" s="452" t="s">
        <v>1439</v>
      </c>
      <c r="F20" s="447" t="s">
        <v>1439</v>
      </c>
      <c r="G20" s="448" t="s">
        <v>1439</v>
      </c>
      <c r="H20" s="449" t="s">
        <v>1439</v>
      </c>
      <c r="I20" s="450" t="s">
        <v>1439</v>
      </c>
      <c r="J20" s="449" t="s">
        <v>1439</v>
      </c>
      <c r="K20" s="450" t="s">
        <v>1439</v>
      </c>
      <c r="L20" s="451" t="s">
        <v>1439</v>
      </c>
    </row>
    <row r="21" spans="1:12">
      <c r="A21" s="444" t="s">
        <v>1723</v>
      </c>
      <c r="B21" s="445" t="s">
        <v>1439</v>
      </c>
      <c r="C21" s="446" t="s">
        <v>1439</v>
      </c>
      <c r="D21" s="446" t="s">
        <v>1439</v>
      </c>
      <c r="E21" s="452" t="s">
        <v>1439</v>
      </c>
      <c r="F21" s="447" t="s">
        <v>1439</v>
      </c>
      <c r="G21" s="448" t="s">
        <v>1439</v>
      </c>
      <c r="H21" s="449" t="s">
        <v>1439</v>
      </c>
      <c r="I21" s="450" t="s">
        <v>1439</v>
      </c>
      <c r="J21" s="449" t="s">
        <v>1440</v>
      </c>
      <c r="K21" s="450" t="s">
        <v>1440</v>
      </c>
      <c r="L21" s="451" t="s">
        <v>1440</v>
      </c>
    </row>
    <row r="22" spans="1:12">
      <c r="A22" s="444" t="s">
        <v>73</v>
      </c>
      <c r="B22" s="445" t="s">
        <v>1439</v>
      </c>
      <c r="C22" s="446" t="s">
        <v>1439</v>
      </c>
      <c r="D22" s="446" t="s">
        <v>1439</v>
      </c>
      <c r="E22" s="452" t="s">
        <v>1439</v>
      </c>
      <c r="F22" s="447" t="s">
        <v>1439</v>
      </c>
      <c r="G22" s="448" t="s">
        <v>1439</v>
      </c>
      <c r="H22" s="449" t="s">
        <v>1439</v>
      </c>
      <c r="I22" s="450" t="s">
        <v>1439</v>
      </c>
      <c r="J22" s="449" t="s">
        <v>1439</v>
      </c>
      <c r="K22" s="450" t="s">
        <v>1439</v>
      </c>
      <c r="L22" s="451" t="s">
        <v>1440</v>
      </c>
    </row>
    <row r="23" spans="1:12">
      <c r="A23" s="444" t="s">
        <v>1724</v>
      </c>
      <c r="B23" s="445" t="s">
        <v>1439</v>
      </c>
      <c r="C23" s="446" t="s">
        <v>1439</v>
      </c>
      <c r="D23" s="446" t="s">
        <v>1439</v>
      </c>
      <c r="E23" s="452" t="s">
        <v>1439</v>
      </c>
      <c r="F23" s="447" t="s">
        <v>1440</v>
      </c>
      <c r="G23" s="448" t="s">
        <v>1440</v>
      </c>
      <c r="H23" s="449" t="s">
        <v>1439</v>
      </c>
      <c r="I23" s="450" t="s">
        <v>1439</v>
      </c>
      <c r="J23" s="449" t="s">
        <v>1440</v>
      </c>
      <c r="K23" s="450" t="s">
        <v>1440</v>
      </c>
      <c r="L23" s="451" t="s">
        <v>1440</v>
      </c>
    </row>
    <row r="24" spans="1:12">
      <c r="A24" s="444" t="s">
        <v>1725</v>
      </c>
      <c r="B24" s="445" t="s">
        <v>1439</v>
      </c>
      <c r="C24" s="446" t="s">
        <v>1439</v>
      </c>
      <c r="D24" s="446" t="s">
        <v>1439</v>
      </c>
      <c r="E24" s="452" t="s">
        <v>1439</v>
      </c>
      <c r="F24" s="447" t="s">
        <v>1439</v>
      </c>
      <c r="G24" s="448" t="s">
        <v>1439</v>
      </c>
      <c r="H24" s="449" t="s">
        <v>1439</v>
      </c>
      <c r="I24" s="450" t="s">
        <v>1439</v>
      </c>
      <c r="J24" s="449" t="s">
        <v>1439</v>
      </c>
      <c r="K24" s="450" t="s">
        <v>1439</v>
      </c>
      <c r="L24" s="451" t="s">
        <v>1439</v>
      </c>
    </row>
    <row r="25" spans="1:12">
      <c r="A25" s="444" t="s">
        <v>1726</v>
      </c>
      <c r="B25" s="445" t="s">
        <v>1439</v>
      </c>
      <c r="C25" s="446" t="s">
        <v>1439</v>
      </c>
      <c r="D25" s="446" t="s">
        <v>1439</v>
      </c>
      <c r="E25" s="452" t="s">
        <v>1439</v>
      </c>
      <c r="F25" s="447" t="s">
        <v>1439</v>
      </c>
      <c r="G25" s="448" t="s">
        <v>1439</v>
      </c>
      <c r="H25" s="449" t="s">
        <v>1439</v>
      </c>
      <c r="I25" s="450" t="s">
        <v>1439</v>
      </c>
      <c r="J25" s="449" t="s">
        <v>1439</v>
      </c>
      <c r="K25" s="450" t="s">
        <v>1439</v>
      </c>
      <c r="L25" s="451" t="s">
        <v>1440</v>
      </c>
    </row>
    <row r="26" spans="1:12">
      <c r="A26" s="444" t="s">
        <v>1727</v>
      </c>
      <c r="B26" s="445" t="s">
        <v>1439</v>
      </c>
      <c r="C26" s="446" t="s">
        <v>1439</v>
      </c>
      <c r="D26" s="446" t="s">
        <v>1439</v>
      </c>
      <c r="E26" s="452" t="s">
        <v>1439</v>
      </c>
      <c r="F26" s="447" t="s">
        <v>1439</v>
      </c>
      <c r="G26" s="448" t="s">
        <v>1439</v>
      </c>
      <c r="H26" s="449" t="s">
        <v>1439</v>
      </c>
      <c r="I26" s="450" t="s">
        <v>1440</v>
      </c>
      <c r="J26" s="449" t="s">
        <v>1439</v>
      </c>
      <c r="K26" s="450" t="s">
        <v>1439</v>
      </c>
      <c r="L26" s="451" t="s">
        <v>1439</v>
      </c>
    </row>
    <row r="27" spans="1:12">
      <c r="A27" s="444" t="s">
        <v>1728</v>
      </c>
      <c r="B27" s="445" t="s">
        <v>1439</v>
      </c>
      <c r="C27" s="446" t="s">
        <v>1439</v>
      </c>
      <c r="D27" s="446" t="s">
        <v>1439</v>
      </c>
      <c r="E27" s="452" t="s">
        <v>1439</v>
      </c>
      <c r="F27" s="447" t="s">
        <v>1439</v>
      </c>
      <c r="G27" s="448" t="s">
        <v>1439</v>
      </c>
      <c r="H27" s="449" t="s">
        <v>1439</v>
      </c>
      <c r="I27" s="450" t="s">
        <v>1439</v>
      </c>
      <c r="J27" s="449" t="s">
        <v>1439</v>
      </c>
      <c r="K27" s="450" t="s">
        <v>1439</v>
      </c>
      <c r="L27" s="451" t="s">
        <v>1439</v>
      </c>
    </row>
    <row r="28" spans="1:12">
      <c r="A28" s="444" t="s">
        <v>1729</v>
      </c>
      <c r="B28" s="445" t="s">
        <v>1439</v>
      </c>
      <c r="C28" s="446" t="s">
        <v>1439</v>
      </c>
      <c r="D28" s="446" t="s">
        <v>1439</v>
      </c>
      <c r="E28" s="452" t="s">
        <v>1439</v>
      </c>
      <c r="F28" s="447" t="s">
        <v>1440</v>
      </c>
      <c r="G28" s="448" t="s">
        <v>1440</v>
      </c>
      <c r="H28" s="449" t="s">
        <v>1439</v>
      </c>
      <c r="I28" s="450" t="s">
        <v>1439</v>
      </c>
      <c r="J28" s="449" t="s">
        <v>1439</v>
      </c>
      <c r="K28" s="450" t="s">
        <v>1439</v>
      </c>
      <c r="L28" s="451" t="s">
        <v>1440</v>
      </c>
    </row>
    <row r="29" spans="1:12">
      <c r="A29" s="444" t="s">
        <v>1730</v>
      </c>
      <c r="B29" s="445" t="s">
        <v>1439</v>
      </c>
      <c r="C29" s="446" t="s">
        <v>1439</v>
      </c>
      <c r="D29" s="446" t="s">
        <v>1439</v>
      </c>
      <c r="E29" s="452" t="s">
        <v>1439</v>
      </c>
      <c r="F29" s="447" t="s">
        <v>1439</v>
      </c>
      <c r="G29" s="448" t="s">
        <v>1439</v>
      </c>
      <c r="H29" s="449" t="s">
        <v>1439</v>
      </c>
      <c r="I29" s="450" t="s">
        <v>1439</v>
      </c>
      <c r="J29" s="449" t="s">
        <v>1439</v>
      </c>
      <c r="K29" s="450" t="s">
        <v>1439</v>
      </c>
      <c r="L29" s="451" t="s">
        <v>1439</v>
      </c>
    </row>
    <row r="30" spans="1:12">
      <c r="A30" s="444" t="s">
        <v>1731</v>
      </c>
      <c r="B30" s="445" t="s">
        <v>1439</v>
      </c>
      <c r="C30" s="446" t="s">
        <v>1439</v>
      </c>
      <c r="D30" s="446" t="s">
        <v>1439</v>
      </c>
      <c r="E30" s="452" t="s">
        <v>1439</v>
      </c>
      <c r="F30" s="447" t="s">
        <v>1440</v>
      </c>
      <c r="G30" s="448" t="s">
        <v>1440</v>
      </c>
      <c r="H30" s="449" t="s">
        <v>1439</v>
      </c>
      <c r="I30" s="450" t="s">
        <v>1440</v>
      </c>
      <c r="J30" s="449" t="s">
        <v>1440</v>
      </c>
      <c r="K30" s="450" t="s">
        <v>1440</v>
      </c>
      <c r="L30" s="451" t="s">
        <v>1440</v>
      </c>
    </row>
    <row r="31" spans="1:12">
      <c r="A31" s="444" t="s">
        <v>1732</v>
      </c>
      <c r="B31" s="445" t="s">
        <v>1439</v>
      </c>
      <c r="C31" s="446" t="s">
        <v>1439</v>
      </c>
      <c r="D31" s="446" t="s">
        <v>1439</v>
      </c>
      <c r="E31" s="452" t="s">
        <v>1439</v>
      </c>
      <c r="F31" s="447" t="s">
        <v>1440</v>
      </c>
      <c r="G31" s="448" t="s">
        <v>1440</v>
      </c>
      <c r="H31" s="449" t="s">
        <v>1439</v>
      </c>
      <c r="I31" s="450" t="s">
        <v>1439</v>
      </c>
      <c r="J31" s="449" t="s">
        <v>1439</v>
      </c>
      <c r="K31" s="450" t="s">
        <v>1439</v>
      </c>
      <c r="L31" s="451" t="s">
        <v>1440</v>
      </c>
    </row>
    <row r="32" spans="1:12">
      <c r="A32" s="444" t="s">
        <v>85</v>
      </c>
      <c r="B32" s="445" t="s">
        <v>1439</v>
      </c>
      <c r="C32" s="446" t="s">
        <v>1439</v>
      </c>
      <c r="D32" s="446" t="s">
        <v>1439</v>
      </c>
      <c r="E32" s="452" t="s">
        <v>1439</v>
      </c>
      <c r="F32" s="447" t="s">
        <v>1439</v>
      </c>
      <c r="G32" s="448" t="s">
        <v>1439</v>
      </c>
      <c r="H32" s="449" t="s">
        <v>1439</v>
      </c>
      <c r="I32" s="450" t="s">
        <v>1439</v>
      </c>
      <c r="J32" s="449" t="s">
        <v>1439</v>
      </c>
      <c r="K32" s="450" t="s">
        <v>1439</v>
      </c>
      <c r="L32" s="451" t="s">
        <v>1439</v>
      </c>
    </row>
    <row r="33" spans="1:12">
      <c r="A33" s="444" t="s">
        <v>1733</v>
      </c>
      <c r="B33" s="445" t="s">
        <v>1439</v>
      </c>
      <c r="C33" s="446" t="s">
        <v>1439</v>
      </c>
      <c r="D33" s="446" t="s">
        <v>1439</v>
      </c>
      <c r="E33" s="452" t="s">
        <v>1439</v>
      </c>
      <c r="F33" s="447" t="s">
        <v>1439</v>
      </c>
      <c r="G33" s="448" t="s">
        <v>1439</v>
      </c>
      <c r="H33" s="449" t="s">
        <v>1439</v>
      </c>
      <c r="I33" s="450" t="s">
        <v>1439</v>
      </c>
      <c r="J33" s="449" t="s">
        <v>1440</v>
      </c>
      <c r="K33" s="450" t="s">
        <v>1440</v>
      </c>
      <c r="L33" s="451" t="s">
        <v>1440</v>
      </c>
    </row>
    <row r="34" spans="1:12">
      <c r="A34" s="444" t="s">
        <v>1734</v>
      </c>
      <c r="B34" s="445" t="s">
        <v>1439</v>
      </c>
      <c r="C34" s="446" t="s">
        <v>1439</v>
      </c>
      <c r="D34" s="446" t="s">
        <v>1439</v>
      </c>
      <c r="E34" s="452" t="s">
        <v>1439</v>
      </c>
      <c r="F34" s="447" t="s">
        <v>1440</v>
      </c>
      <c r="G34" s="448" t="s">
        <v>1440</v>
      </c>
      <c r="H34" s="449" t="s">
        <v>1439</v>
      </c>
      <c r="I34" s="450" t="s">
        <v>1439</v>
      </c>
      <c r="J34" s="449" t="s">
        <v>1440</v>
      </c>
      <c r="K34" s="450" t="s">
        <v>1440</v>
      </c>
      <c r="L34" s="450" t="s">
        <v>1439</v>
      </c>
    </row>
    <row r="35" spans="1:12">
      <c r="A35" s="444" t="s">
        <v>1735</v>
      </c>
      <c r="B35" s="445" t="s">
        <v>1439</v>
      </c>
      <c r="C35" s="446" t="s">
        <v>1439</v>
      </c>
      <c r="D35" s="446" t="s">
        <v>1439</v>
      </c>
      <c r="E35" s="452" t="s">
        <v>1439</v>
      </c>
      <c r="F35" s="447" t="s">
        <v>1439</v>
      </c>
      <c r="G35" s="448" t="s">
        <v>1439</v>
      </c>
      <c r="H35" s="449" t="s">
        <v>1439</v>
      </c>
      <c r="I35" s="450" t="s">
        <v>1439</v>
      </c>
      <c r="J35" s="449" t="s">
        <v>1439</v>
      </c>
      <c r="K35" s="450" t="s">
        <v>1439</v>
      </c>
      <c r="L35" s="451" t="s">
        <v>1439</v>
      </c>
    </row>
    <row r="36" spans="1:12">
      <c r="A36" s="444" t="s">
        <v>89</v>
      </c>
      <c r="B36" s="445" t="s">
        <v>1439</v>
      </c>
      <c r="C36" s="446" t="s">
        <v>1439</v>
      </c>
      <c r="D36" s="446" t="s">
        <v>1439</v>
      </c>
      <c r="E36" s="452" t="s">
        <v>1439</v>
      </c>
      <c r="F36" s="447" t="s">
        <v>1439</v>
      </c>
      <c r="G36" s="448" t="s">
        <v>1439</v>
      </c>
      <c r="H36" s="449" t="s">
        <v>1439</v>
      </c>
      <c r="I36" s="450" t="s">
        <v>1439</v>
      </c>
      <c r="J36" s="449" t="s">
        <v>1439</v>
      </c>
      <c r="K36" s="450" t="s">
        <v>1439</v>
      </c>
      <c r="L36" s="451" t="s">
        <v>1439</v>
      </c>
    </row>
    <row r="37" spans="1:12">
      <c r="A37" s="444" t="s">
        <v>1736</v>
      </c>
      <c r="B37" s="445" t="s">
        <v>1439</v>
      </c>
      <c r="C37" s="446" t="s">
        <v>1439</v>
      </c>
      <c r="D37" s="446" t="s">
        <v>1439</v>
      </c>
      <c r="E37" s="452" t="s">
        <v>1439</v>
      </c>
      <c r="F37" s="447" t="s">
        <v>1439</v>
      </c>
      <c r="G37" s="448" t="s">
        <v>1439</v>
      </c>
      <c r="H37" s="449" t="s">
        <v>1439</v>
      </c>
      <c r="I37" s="450" t="s">
        <v>1439</v>
      </c>
      <c r="J37" s="449" t="s">
        <v>1439</v>
      </c>
      <c r="K37" s="450" t="s">
        <v>1439</v>
      </c>
      <c r="L37" s="451" t="s">
        <v>1439</v>
      </c>
    </row>
    <row r="38" spans="1:12">
      <c r="A38" s="444" t="s">
        <v>91</v>
      </c>
      <c r="B38" s="445" t="s">
        <v>1439</v>
      </c>
      <c r="C38" s="446" t="s">
        <v>1439</v>
      </c>
      <c r="D38" s="446" t="s">
        <v>1439</v>
      </c>
      <c r="E38" s="452" t="s">
        <v>1439</v>
      </c>
      <c r="F38" s="447" t="s">
        <v>1439</v>
      </c>
      <c r="G38" s="448" t="s">
        <v>1439</v>
      </c>
      <c r="H38" s="449" t="s">
        <v>1439</v>
      </c>
      <c r="I38" s="450" t="s">
        <v>1439</v>
      </c>
      <c r="J38" s="449" t="s">
        <v>1439</v>
      </c>
      <c r="K38" s="450" t="s">
        <v>1439</v>
      </c>
      <c r="L38" s="451" t="s">
        <v>1439</v>
      </c>
    </row>
    <row r="39" spans="1:12">
      <c r="A39" s="444" t="s">
        <v>224</v>
      </c>
      <c r="B39" s="445" t="s">
        <v>1439</v>
      </c>
      <c r="C39" s="446" t="s">
        <v>1439</v>
      </c>
      <c r="D39" s="446" t="s">
        <v>1439</v>
      </c>
      <c r="E39" s="452" t="s">
        <v>1439</v>
      </c>
      <c r="F39" s="447" t="s">
        <v>1440</v>
      </c>
      <c r="G39" s="448" t="s">
        <v>1440</v>
      </c>
      <c r="H39" s="449" t="s">
        <v>1439</v>
      </c>
      <c r="I39" s="450" t="s">
        <v>1439</v>
      </c>
      <c r="J39" s="449" t="s">
        <v>1440</v>
      </c>
      <c r="K39" s="450" t="s">
        <v>1440</v>
      </c>
      <c r="L39" s="451" t="s">
        <v>1439</v>
      </c>
    </row>
    <row r="40" spans="1:12">
      <c r="A40" s="444" t="s">
        <v>1737</v>
      </c>
      <c r="B40" s="445" t="s">
        <v>1439</v>
      </c>
      <c r="C40" s="446" t="s">
        <v>1439</v>
      </c>
      <c r="D40" s="446" t="s">
        <v>1439</v>
      </c>
      <c r="E40" s="452" t="s">
        <v>1439</v>
      </c>
      <c r="F40" s="447" t="s">
        <v>1440</v>
      </c>
      <c r="G40" s="448" t="s">
        <v>1440</v>
      </c>
      <c r="H40" s="449" t="s">
        <v>1439</v>
      </c>
      <c r="I40" s="450" t="s">
        <v>1440</v>
      </c>
      <c r="J40" s="449" t="s">
        <v>1440</v>
      </c>
      <c r="K40" s="450" t="s">
        <v>1440</v>
      </c>
      <c r="L40" s="451" t="s">
        <v>1440</v>
      </c>
    </row>
    <row r="41" spans="1:12">
      <c r="A41" s="444" t="s">
        <v>1738</v>
      </c>
      <c r="B41" s="445" t="s">
        <v>1439</v>
      </c>
      <c r="C41" s="446" t="s">
        <v>1439</v>
      </c>
      <c r="D41" s="446" t="s">
        <v>1439</v>
      </c>
      <c r="E41" s="452" t="s">
        <v>1439</v>
      </c>
      <c r="F41" s="447" t="s">
        <v>1439</v>
      </c>
      <c r="G41" s="448" t="s">
        <v>1439</v>
      </c>
      <c r="H41" s="449" t="s">
        <v>1439</v>
      </c>
      <c r="I41" s="450" t="s">
        <v>1439</v>
      </c>
      <c r="J41" s="449" t="s">
        <v>1439</v>
      </c>
      <c r="K41" s="450" t="s">
        <v>1439</v>
      </c>
      <c r="L41" s="450" t="s">
        <v>1439</v>
      </c>
    </row>
    <row r="42" spans="1:12">
      <c r="A42" s="444" t="s">
        <v>227</v>
      </c>
      <c r="B42" s="445" t="s">
        <v>1439</v>
      </c>
      <c r="C42" s="446" t="s">
        <v>1439</v>
      </c>
      <c r="D42" s="446" t="s">
        <v>1439</v>
      </c>
      <c r="E42" s="452" t="s">
        <v>1439</v>
      </c>
      <c r="F42" s="447" t="s">
        <v>1439</v>
      </c>
      <c r="G42" s="448" t="s">
        <v>1439</v>
      </c>
      <c r="H42" s="449" t="s">
        <v>1439</v>
      </c>
      <c r="I42" s="450" t="s">
        <v>1439</v>
      </c>
      <c r="J42" s="449" t="s">
        <v>1439</v>
      </c>
      <c r="K42" s="450" t="s">
        <v>1439</v>
      </c>
      <c r="L42" s="451" t="s">
        <v>1439</v>
      </c>
    </row>
    <row r="43" spans="1:12">
      <c r="A43" s="444" t="s">
        <v>1739</v>
      </c>
      <c r="B43" s="445" t="s">
        <v>1439</v>
      </c>
      <c r="C43" s="446" t="s">
        <v>1439</v>
      </c>
      <c r="D43" s="446" t="s">
        <v>1439</v>
      </c>
      <c r="E43" s="452" t="s">
        <v>1439</v>
      </c>
      <c r="F43" s="447" t="s">
        <v>1439</v>
      </c>
      <c r="G43" s="448" t="s">
        <v>1439</v>
      </c>
      <c r="H43" s="449" t="s">
        <v>1439</v>
      </c>
      <c r="I43" s="450" t="s">
        <v>1439</v>
      </c>
      <c r="J43" s="449" t="s">
        <v>1439</v>
      </c>
      <c r="K43" s="450" t="s">
        <v>1439</v>
      </c>
      <c r="L43" s="450" t="s">
        <v>1439</v>
      </c>
    </row>
    <row r="44" spans="1:12">
      <c r="A44" s="444" t="s">
        <v>1740</v>
      </c>
      <c r="B44" s="445" t="s">
        <v>1439</v>
      </c>
      <c r="C44" s="446" t="s">
        <v>1439</v>
      </c>
      <c r="D44" s="446" t="s">
        <v>1439</v>
      </c>
      <c r="E44" s="452" t="s">
        <v>1439</v>
      </c>
      <c r="F44" s="447" t="s">
        <v>1439</v>
      </c>
      <c r="G44" s="448" t="s">
        <v>1440</v>
      </c>
      <c r="H44" s="449" t="s">
        <v>1439</v>
      </c>
      <c r="I44" s="450" t="s">
        <v>1440</v>
      </c>
      <c r="J44" s="449" t="s">
        <v>1440</v>
      </c>
      <c r="K44" s="450" t="s">
        <v>1440</v>
      </c>
      <c r="L44" s="451" t="s">
        <v>1440</v>
      </c>
    </row>
    <row r="45" spans="1:12">
      <c r="A45" s="444" t="s">
        <v>1741</v>
      </c>
      <c r="B45" s="445" t="s">
        <v>1439</v>
      </c>
      <c r="C45" s="446" t="s">
        <v>1439</v>
      </c>
      <c r="D45" s="446" t="s">
        <v>1439</v>
      </c>
      <c r="E45" s="452" t="s">
        <v>1439</v>
      </c>
      <c r="F45" s="447" t="s">
        <v>1439</v>
      </c>
      <c r="G45" s="448" t="s">
        <v>1439</v>
      </c>
      <c r="H45" s="449" t="s">
        <v>1439</v>
      </c>
      <c r="I45" s="450" t="s">
        <v>1439</v>
      </c>
      <c r="J45" s="449" t="s">
        <v>1439</v>
      </c>
      <c r="K45" s="450" t="s">
        <v>1439</v>
      </c>
      <c r="L45" s="451" t="s">
        <v>1439</v>
      </c>
    </row>
    <row r="46" spans="1:12">
      <c r="A46" s="444" t="s">
        <v>99</v>
      </c>
      <c r="B46" s="445" t="s">
        <v>1439</v>
      </c>
      <c r="C46" s="446" t="s">
        <v>1439</v>
      </c>
      <c r="D46" s="446" t="s">
        <v>1439</v>
      </c>
      <c r="E46" s="452" t="s">
        <v>1439</v>
      </c>
      <c r="F46" s="447" t="s">
        <v>1439</v>
      </c>
      <c r="G46" s="448" t="s">
        <v>1439</v>
      </c>
      <c r="H46" s="449" t="s">
        <v>1439</v>
      </c>
      <c r="I46" s="450" t="s">
        <v>1439</v>
      </c>
      <c r="J46" s="449" t="s">
        <v>1439</v>
      </c>
      <c r="K46" s="450" t="s">
        <v>1439</v>
      </c>
      <c r="L46" s="451" t="s">
        <v>1439</v>
      </c>
    </row>
    <row r="47" spans="1:12">
      <c r="A47" s="444" t="s">
        <v>100</v>
      </c>
      <c r="B47" s="445" t="s">
        <v>1439</v>
      </c>
      <c r="C47" s="446" t="s">
        <v>1439</v>
      </c>
      <c r="D47" s="446" t="s">
        <v>1439</v>
      </c>
      <c r="E47" s="452" t="s">
        <v>1439</v>
      </c>
      <c r="F47" s="447" t="s">
        <v>1439</v>
      </c>
      <c r="G47" s="448" t="s">
        <v>1439</v>
      </c>
      <c r="H47" s="449" t="s">
        <v>1439</v>
      </c>
      <c r="I47" s="450" t="s">
        <v>1439</v>
      </c>
      <c r="J47" s="449" t="s">
        <v>1440</v>
      </c>
      <c r="K47" s="450" t="s">
        <v>1440</v>
      </c>
      <c r="L47" s="451" t="s">
        <v>1440</v>
      </c>
    </row>
    <row r="48" spans="1:12">
      <c r="A48" s="444" t="s">
        <v>1742</v>
      </c>
      <c r="B48" s="445" t="s">
        <v>1439</v>
      </c>
      <c r="C48" s="446" t="s">
        <v>1439</v>
      </c>
      <c r="D48" s="446" t="s">
        <v>1439</v>
      </c>
      <c r="E48" s="452" t="s">
        <v>1439</v>
      </c>
      <c r="F48" s="447" t="s">
        <v>1439</v>
      </c>
      <c r="G48" s="448" t="s">
        <v>1439</v>
      </c>
      <c r="H48" s="449" t="s">
        <v>1439</v>
      </c>
      <c r="I48" s="450" t="s">
        <v>1439</v>
      </c>
      <c r="J48" s="449" t="s">
        <v>1439</v>
      </c>
      <c r="K48" s="450" t="s">
        <v>1439</v>
      </c>
      <c r="L48" s="451" t="s">
        <v>1439</v>
      </c>
    </row>
    <row r="49" spans="1:12">
      <c r="A49" s="444" t="s">
        <v>1743</v>
      </c>
      <c r="B49" s="445" t="s">
        <v>1439</v>
      </c>
      <c r="C49" s="446" t="s">
        <v>1439</v>
      </c>
      <c r="D49" s="446" t="s">
        <v>1439</v>
      </c>
      <c r="E49" s="452" t="s">
        <v>1439</v>
      </c>
      <c r="F49" s="447" t="s">
        <v>1439</v>
      </c>
      <c r="G49" s="448" t="s">
        <v>1439</v>
      </c>
      <c r="H49" s="449" t="s">
        <v>1439</v>
      </c>
      <c r="I49" s="450" t="s">
        <v>1439</v>
      </c>
      <c r="J49" s="449" t="s">
        <v>1439</v>
      </c>
      <c r="K49" s="450" t="s">
        <v>1439</v>
      </c>
      <c r="L49" s="451" t="s">
        <v>1439</v>
      </c>
    </row>
    <row r="50" spans="1:12">
      <c r="A50" s="444" t="s">
        <v>103</v>
      </c>
      <c r="B50" s="445" t="s">
        <v>1439</v>
      </c>
      <c r="C50" s="446" t="s">
        <v>1439</v>
      </c>
      <c r="D50" s="446" t="s">
        <v>1439</v>
      </c>
      <c r="E50" s="452" t="s">
        <v>1439</v>
      </c>
      <c r="F50" s="447" t="s">
        <v>1439</v>
      </c>
      <c r="G50" s="448" t="s">
        <v>1439</v>
      </c>
      <c r="H50" s="449" t="s">
        <v>1439</v>
      </c>
      <c r="I50" s="450" t="s">
        <v>1439</v>
      </c>
      <c r="J50" s="449" t="s">
        <v>1439</v>
      </c>
      <c r="K50" s="450" t="s">
        <v>1439</v>
      </c>
      <c r="L50" s="451" t="s">
        <v>1439</v>
      </c>
    </row>
    <row r="51" spans="1:12">
      <c r="A51" s="444" t="s">
        <v>104</v>
      </c>
      <c r="B51" s="445" t="s">
        <v>1439</v>
      </c>
      <c r="C51" s="446" t="s">
        <v>1439</v>
      </c>
      <c r="D51" s="446" t="s">
        <v>1439</v>
      </c>
      <c r="E51" s="452" t="s">
        <v>1439</v>
      </c>
      <c r="F51" s="447" t="s">
        <v>1439</v>
      </c>
      <c r="G51" s="448" t="s">
        <v>1439</v>
      </c>
      <c r="H51" s="449" t="s">
        <v>1439</v>
      </c>
      <c r="I51" s="450" t="s">
        <v>1439</v>
      </c>
      <c r="J51" s="449" t="s">
        <v>1439</v>
      </c>
      <c r="K51" s="450" t="s">
        <v>1439</v>
      </c>
      <c r="L51" s="451" t="s">
        <v>1439</v>
      </c>
    </row>
    <row r="52" spans="1:12">
      <c r="A52" s="444" t="s">
        <v>1744</v>
      </c>
      <c r="B52" s="445" t="s">
        <v>1439</v>
      </c>
      <c r="C52" s="446" t="s">
        <v>1439</v>
      </c>
      <c r="D52" s="446" t="s">
        <v>1439</v>
      </c>
      <c r="E52" s="452" t="s">
        <v>1439</v>
      </c>
      <c r="F52" s="447" t="s">
        <v>1439</v>
      </c>
      <c r="G52" s="448" t="s">
        <v>1439</v>
      </c>
      <c r="H52" s="449" t="s">
        <v>1439</v>
      </c>
      <c r="I52" s="450" t="s">
        <v>1439</v>
      </c>
      <c r="J52" s="449" t="s">
        <v>1439</v>
      </c>
      <c r="K52" s="450" t="s">
        <v>1439</v>
      </c>
      <c r="L52" s="451" t="s">
        <v>1439</v>
      </c>
    </row>
    <row r="53" spans="1:12">
      <c r="A53" s="444" t="s">
        <v>1745</v>
      </c>
      <c r="B53" s="445" t="s">
        <v>1439</v>
      </c>
      <c r="C53" s="446" t="s">
        <v>1439</v>
      </c>
      <c r="D53" s="446" t="s">
        <v>1439</v>
      </c>
      <c r="E53" s="452" t="s">
        <v>1439</v>
      </c>
      <c r="F53" s="447" t="s">
        <v>1439</v>
      </c>
      <c r="G53" s="448" t="s">
        <v>1439</v>
      </c>
      <c r="H53" s="449" t="s">
        <v>1440</v>
      </c>
      <c r="I53" s="450" t="s">
        <v>1440</v>
      </c>
      <c r="J53" s="449" t="s">
        <v>1439</v>
      </c>
      <c r="K53" s="450" t="s">
        <v>1439</v>
      </c>
      <c r="L53" s="451" t="s">
        <v>1440</v>
      </c>
    </row>
    <row r="54" spans="1:12">
      <c r="A54" s="444" t="s">
        <v>107</v>
      </c>
      <c r="B54" s="445" t="s">
        <v>1439</v>
      </c>
      <c r="C54" s="446" t="s">
        <v>1439</v>
      </c>
      <c r="D54" s="446" t="s">
        <v>1439</v>
      </c>
      <c r="E54" s="452" t="s">
        <v>1439</v>
      </c>
      <c r="F54" s="447" t="s">
        <v>1439</v>
      </c>
      <c r="G54" s="448" t="s">
        <v>1439</v>
      </c>
      <c r="H54" s="449" t="s">
        <v>1439</v>
      </c>
      <c r="I54" s="450" t="s">
        <v>1439</v>
      </c>
      <c r="J54" s="449" t="s">
        <v>1439</v>
      </c>
      <c r="K54" s="450" t="s">
        <v>1439</v>
      </c>
      <c r="L54" s="451" t="s">
        <v>1439</v>
      </c>
    </row>
    <row r="55" spans="1:12">
      <c r="A55" s="444" t="s">
        <v>1746</v>
      </c>
      <c r="B55" s="445" t="s">
        <v>1439</v>
      </c>
      <c r="C55" s="446" t="s">
        <v>1439</v>
      </c>
      <c r="D55" s="446" t="s">
        <v>1439</v>
      </c>
      <c r="E55" s="452" t="s">
        <v>1439</v>
      </c>
      <c r="F55" s="447" t="s">
        <v>1439</v>
      </c>
      <c r="G55" s="448" t="s">
        <v>1439</v>
      </c>
      <c r="H55" s="449" t="s">
        <v>1440</v>
      </c>
      <c r="I55" s="450" t="s">
        <v>1440</v>
      </c>
      <c r="J55" s="449" t="s">
        <v>1439</v>
      </c>
      <c r="K55" s="450" t="s">
        <v>1439</v>
      </c>
      <c r="L55" s="451" t="s">
        <v>1439</v>
      </c>
    </row>
    <row r="56" spans="1:12">
      <c r="A56" s="444" t="s">
        <v>1747</v>
      </c>
      <c r="B56" s="445" t="s">
        <v>1439</v>
      </c>
      <c r="C56" s="446" t="s">
        <v>1439</v>
      </c>
      <c r="D56" s="446" t="s">
        <v>1439</v>
      </c>
      <c r="E56" s="452" t="s">
        <v>1439</v>
      </c>
      <c r="F56" s="447" t="s">
        <v>1439</v>
      </c>
      <c r="G56" s="448" t="s">
        <v>1439</v>
      </c>
      <c r="H56" s="449" t="s">
        <v>1439</v>
      </c>
      <c r="I56" s="450" t="s">
        <v>1439</v>
      </c>
      <c r="J56" s="449" t="s">
        <v>1439</v>
      </c>
      <c r="K56" s="450" t="s">
        <v>1439</v>
      </c>
      <c r="L56" s="451" t="s">
        <v>1439</v>
      </c>
    </row>
    <row r="57" spans="1:12">
      <c r="A57" s="444" t="s">
        <v>110</v>
      </c>
      <c r="B57" s="445" t="s">
        <v>1439</v>
      </c>
      <c r="C57" s="446" t="s">
        <v>1439</v>
      </c>
      <c r="D57" s="446" t="s">
        <v>1439</v>
      </c>
      <c r="E57" s="452" t="s">
        <v>1439</v>
      </c>
      <c r="F57" s="447" t="s">
        <v>1439</v>
      </c>
      <c r="G57" s="448" t="s">
        <v>1439</v>
      </c>
      <c r="H57" s="449" t="s">
        <v>1439</v>
      </c>
      <c r="I57" s="450" t="s">
        <v>1439</v>
      </c>
      <c r="J57" s="449" t="s">
        <v>1439</v>
      </c>
      <c r="K57" s="450" t="s">
        <v>1439</v>
      </c>
      <c r="L57" s="451" t="s">
        <v>1439</v>
      </c>
    </row>
    <row r="58" spans="1:12">
      <c r="A58" s="444" t="s">
        <v>1748</v>
      </c>
      <c r="B58" s="445" t="s">
        <v>1439</v>
      </c>
      <c r="C58" s="446" t="s">
        <v>1439</v>
      </c>
      <c r="D58" s="446" t="s">
        <v>1439</v>
      </c>
      <c r="E58" s="452" t="s">
        <v>1439</v>
      </c>
      <c r="F58" s="447" t="s">
        <v>1439</v>
      </c>
      <c r="G58" s="448" t="s">
        <v>1439</v>
      </c>
      <c r="H58" s="449" t="s">
        <v>1439</v>
      </c>
      <c r="I58" s="450" t="s">
        <v>1439</v>
      </c>
      <c r="J58" s="449" t="s">
        <v>1439</v>
      </c>
      <c r="K58" s="450" t="s">
        <v>1439</v>
      </c>
      <c r="L58" s="451" t="s">
        <v>1440</v>
      </c>
    </row>
    <row r="59" spans="1:12">
      <c r="A59" s="444" t="s">
        <v>1749</v>
      </c>
      <c r="B59" s="445" t="s">
        <v>1439</v>
      </c>
      <c r="C59" s="446" t="s">
        <v>1439</v>
      </c>
      <c r="D59" s="446" t="s">
        <v>1439</v>
      </c>
      <c r="E59" s="452" t="s">
        <v>1439</v>
      </c>
      <c r="F59" s="447" t="s">
        <v>1439</v>
      </c>
      <c r="G59" s="448" t="s">
        <v>1439</v>
      </c>
      <c r="H59" s="449" t="s">
        <v>1439</v>
      </c>
      <c r="I59" s="450" t="s">
        <v>1439</v>
      </c>
      <c r="J59" s="449" t="s">
        <v>1439</v>
      </c>
      <c r="K59" s="450" t="s">
        <v>1439</v>
      </c>
      <c r="L59" s="451" t="s">
        <v>1439</v>
      </c>
    </row>
    <row r="60" spans="1:12">
      <c r="A60" s="444" t="s">
        <v>113</v>
      </c>
      <c r="B60" s="445" t="s">
        <v>1439</v>
      </c>
      <c r="C60" s="446" t="s">
        <v>1439</v>
      </c>
      <c r="D60" s="446" t="s">
        <v>1439</v>
      </c>
      <c r="E60" s="452" t="s">
        <v>1439</v>
      </c>
      <c r="F60" s="447" t="s">
        <v>1439</v>
      </c>
      <c r="G60" s="448" t="s">
        <v>1439</v>
      </c>
      <c r="H60" s="449" t="s">
        <v>1439</v>
      </c>
      <c r="I60" s="450" t="s">
        <v>1439</v>
      </c>
      <c r="J60" s="449" t="s">
        <v>1439</v>
      </c>
      <c r="K60" s="450" t="s">
        <v>1439</v>
      </c>
      <c r="L60" s="451" t="s">
        <v>1439</v>
      </c>
    </row>
    <row r="61" spans="1:12" ht="13.8" thickBot="1">
      <c r="A61" s="453" t="s">
        <v>1750</v>
      </c>
      <c r="B61" s="454" t="s">
        <v>1439</v>
      </c>
      <c r="C61" s="455" t="s">
        <v>1439</v>
      </c>
      <c r="D61" s="455" t="s">
        <v>1439</v>
      </c>
      <c r="E61" s="456" t="s">
        <v>1439</v>
      </c>
      <c r="F61" s="457" t="s">
        <v>1439</v>
      </c>
      <c r="G61" s="458" t="s">
        <v>1439</v>
      </c>
      <c r="H61" s="459" t="s">
        <v>1440</v>
      </c>
      <c r="I61" s="460" t="s">
        <v>1440</v>
      </c>
      <c r="J61" s="459" t="s">
        <v>1439</v>
      </c>
      <c r="K61" s="460" t="s">
        <v>1439</v>
      </c>
      <c r="L61" s="461" t="s">
        <v>1439</v>
      </c>
    </row>
    <row r="62" spans="1:12" ht="13.8" thickTop="1">
      <c r="A62" s="462" t="s">
        <v>1751</v>
      </c>
      <c r="B62" s="463">
        <v>37</v>
      </c>
      <c r="C62" s="464">
        <v>37</v>
      </c>
      <c r="D62" s="464">
        <v>37</v>
      </c>
      <c r="E62" s="464">
        <v>37</v>
      </c>
      <c r="F62" s="439">
        <v>28</v>
      </c>
      <c r="G62" s="440">
        <v>26</v>
      </c>
      <c r="H62" s="441">
        <v>35</v>
      </c>
      <c r="I62" s="442">
        <v>29</v>
      </c>
      <c r="J62" s="441">
        <v>29</v>
      </c>
      <c r="K62" s="442">
        <v>29</v>
      </c>
      <c r="L62" s="443">
        <v>23</v>
      </c>
    </row>
    <row r="63" spans="1:12" ht="13.8" thickBot="1">
      <c r="A63" s="465" t="s">
        <v>1752</v>
      </c>
      <c r="B63" s="466">
        <v>17</v>
      </c>
      <c r="C63" s="467">
        <v>17</v>
      </c>
      <c r="D63" s="467">
        <v>17</v>
      </c>
      <c r="E63" s="468">
        <v>17</v>
      </c>
      <c r="F63" s="447">
        <v>17</v>
      </c>
      <c r="G63" s="469">
        <v>17</v>
      </c>
      <c r="H63" s="470">
        <v>14</v>
      </c>
      <c r="I63" s="471">
        <v>14</v>
      </c>
      <c r="J63" s="470">
        <v>16</v>
      </c>
      <c r="K63" s="471">
        <v>16</v>
      </c>
      <c r="L63" s="472">
        <v>14</v>
      </c>
    </row>
    <row r="64" spans="1:12" ht="13.8" thickBot="1">
      <c r="A64" s="473" t="s">
        <v>1753</v>
      </c>
      <c r="B64" s="474">
        <v>54</v>
      </c>
      <c r="C64" s="475">
        <v>54</v>
      </c>
      <c r="D64" s="475">
        <v>54</v>
      </c>
      <c r="E64" s="475">
        <v>54</v>
      </c>
      <c r="F64" s="476">
        <v>45</v>
      </c>
      <c r="G64" s="477">
        <v>43</v>
      </c>
      <c r="H64" s="478">
        <v>49</v>
      </c>
      <c r="I64" s="479">
        <v>43</v>
      </c>
      <c r="J64" s="478">
        <v>45</v>
      </c>
      <c r="K64" s="479">
        <v>45</v>
      </c>
      <c r="L64" s="480">
        <v>37</v>
      </c>
    </row>
    <row r="65" spans="1:12">
      <c r="A65" s="481" t="s">
        <v>1754</v>
      </c>
      <c r="B65" s="482"/>
      <c r="C65" s="482"/>
      <c r="D65" s="482"/>
      <c r="E65" s="482"/>
      <c r="F65" s="483"/>
      <c r="G65" s="483"/>
      <c r="H65" s="483"/>
      <c r="I65" s="483"/>
      <c r="J65" s="483"/>
      <c r="K65" s="483"/>
      <c r="L65" s="483"/>
    </row>
    <row r="66" spans="1:12">
      <c r="A66" s="481" t="s">
        <v>1755</v>
      </c>
      <c r="B66" s="429"/>
      <c r="C66" s="429"/>
      <c r="D66" s="429"/>
      <c r="E66" s="429"/>
      <c r="F66" s="484"/>
      <c r="G66" s="429"/>
      <c r="H66" s="429"/>
      <c r="I66" s="429"/>
      <c r="J66" s="429"/>
      <c r="K66" s="429"/>
      <c r="L66" s="429"/>
    </row>
    <row r="67" spans="1:12">
      <c r="A67" s="427"/>
      <c r="B67" s="427"/>
      <c r="C67" s="427"/>
      <c r="D67" s="427"/>
      <c r="E67" s="427"/>
      <c r="F67" s="485"/>
      <c r="G67" s="427"/>
      <c r="H67" s="427"/>
      <c r="I67" s="427"/>
      <c r="J67" s="427"/>
      <c r="K67" s="427"/>
      <c r="L67" s="427"/>
    </row>
    <row r="68" spans="1:12">
      <c r="A68" s="427"/>
      <c r="B68" s="427"/>
      <c r="C68" s="427"/>
      <c r="D68" s="427"/>
      <c r="E68" s="427"/>
      <c r="F68" s="485"/>
      <c r="G68" s="427"/>
      <c r="H68" s="427"/>
      <c r="I68" s="427"/>
      <c r="J68" s="427"/>
      <c r="K68" s="427"/>
      <c r="L68" s="427"/>
    </row>
  </sheetData>
  <mergeCells count="17">
    <mergeCell ref="K6:K7"/>
    <mergeCell ref="D6:E6"/>
    <mergeCell ref="F6:F7"/>
    <mergeCell ref="G6:G7"/>
    <mergeCell ref="H6:H7"/>
    <mergeCell ref="I6:I7"/>
    <mergeCell ref="J6:J7"/>
    <mergeCell ref="J3:L3"/>
    <mergeCell ref="B4:E5"/>
    <mergeCell ref="F4:G4"/>
    <mergeCell ref="H4:I4"/>
    <mergeCell ref="J4:K4"/>
    <mergeCell ref="F5:G5"/>
    <mergeCell ref="H5:I5"/>
    <mergeCell ref="J5:K5"/>
    <mergeCell ref="L5:L7"/>
    <mergeCell ref="B6:C6"/>
  </mergeCells>
  <phoneticPr fontId="11"/>
  <pageMargins left="0.7" right="0.7" top="0.75" bottom="0.75" header="0.3" footer="0.3"/>
  <pageSetup paperSize="9" scale="78"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E6D687-D993-49A9-BDC2-93760F7872C4}">
  <dimension ref="A1:Q70"/>
  <sheetViews>
    <sheetView view="pageBreakPreview" zoomScale="80" zoomScaleNormal="85" zoomScaleSheetLayoutView="80" workbookViewId="0">
      <pane xSplit="1" ySplit="4" topLeftCell="B5" activePane="bottomRight" state="frozen"/>
      <selection activeCell="E58" sqref="E58"/>
      <selection pane="topRight" activeCell="E58" sqref="E58"/>
      <selection pane="bottomLeft" activeCell="E58" sqref="E58"/>
      <selection pane="bottomRight"/>
    </sheetView>
  </sheetViews>
  <sheetFormatPr defaultColWidth="8.09765625" defaultRowHeight="13.2"/>
  <cols>
    <col min="1" max="1" width="15.296875" style="642" customWidth="1"/>
    <col min="2" max="10" width="15.19921875" style="642" customWidth="1"/>
    <col min="11" max="16" width="14.09765625" style="642" customWidth="1"/>
    <col min="17" max="256" width="8.09765625" style="642"/>
    <col min="257" max="257" width="15.296875" style="642" customWidth="1"/>
    <col min="258" max="266" width="15.19921875" style="642" customWidth="1"/>
    <col min="267" max="272" width="14.09765625" style="642" customWidth="1"/>
    <col min="273" max="512" width="8.09765625" style="642"/>
    <col min="513" max="513" width="15.296875" style="642" customWidth="1"/>
    <col min="514" max="522" width="15.19921875" style="642" customWidth="1"/>
    <col min="523" max="528" width="14.09765625" style="642" customWidth="1"/>
    <col min="529" max="768" width="8.09765625" style="642"/>
    <col min="769" max="769" width="15.296875" style="642" customWidth="1"/>
    <col min="770" max="778" width="15.19921875" style="642" customWidth="1"/>
    <col min="779" max="784" width="14.09765625" style="642" customWidth="1"/>
    <col min="785" max="1024" width="8.09765625" style="642"/>
    <col min="1025" max="1025" width="15.296875" style="642" customWidth="1"/>
    <col min="1026" max="1034" width="15.19921875" style="642" customWidth="1"/>
    <col min="1035" max="1040" width="14.09765625" style="642" customWidth="1"/>
    <col min="1041" max="1280" width="8.09765625" style="642"/>
    <col min="1281" max="1281" width="15.296875" style="642" customWidth="1"/>
    <col min="1282" max="1290" width="15.19921875" style="642" customWidth="1"/>
    <col min="1291" max="1296" width="14.09765625" style="642" customWidth="1"/>
    <col min="1297" max="1536" width="8.09765625" style="642"/>
    <col min="1537" max="1537" width="15.296875" style="642" customWidth="1"/>
    <col min="1538" max="1546" width="15.19921875" style="642" customWidth="1"/>
    <col min="1547" max="1552" width="14.09765625" style="642" customWidth="1"/>
    <col min="1553" max="1792" width="8.09765625" style="642"/>
    <col min="1793" max="1793" width="15.296875" style="642" customWidth="1"/>
    <col min="1794" max="1802" width="15.19921875" style="642" customWidth="1"/>
    <col min="1803" max="1808" width="14.09765625" style="642" customWidth="1"/>
    <col min="1809" max="2048" width="8.09765625" style="642"/>
    <col min="2049" max="2049" width="15.296875" style="642" customWidth="1"/>
    <col min="2050" max="2058" width="15.19921875" style="642" customWidth="1"/>
    <col min="2059" max="2064" width="14.09765625" style="642" customWidth="1"/>
    <col min="2065" max="2304" width="8.09765625" style="642"/>
    <col min="2305" max="2305" width="15.296875" style="642" customWidth="1"/>
    <col min="2306" max="2314" width="15.19921875" style="642" customWidth="1"/>
    <col min="2315" max="2320" width="14.09765625" style="642" customWidth="1"/>
    <col min="2321" max="2560" width="8.09765625" style="642"/>
    <col min="2561" max="2561" width="15.296875" style="642" customWidth="1"/>
    <col min="2562" max="2570" width="15.19921875" style="642" customWidth="1"/>
    <col min="2571" max="2576" width="14.09765625" style="642" customWidth="1"/>
    <col min="2577" max="2816" width="8.09765625" style="642"/>
    <col min="2817" max="2817" width="15.296875" style="642" customWidth="1"/>
    <col min="2818" max="2826" width="15.19921875" style="642" customWidth="1"/>
    <col min="2827" max="2832" width="14.09765625" style="642" customWidth="1"/>
    <col min="2833" max="3072" width="8.09765625" style="642"/>
    <col min="3073" max="3073" width="15.296875" style="642" customWidth="1"/>
    <col min="3074" max="3082" width="15.19921875" style="642" customWidth="1"/>
    <col min="3083" max="3088" width="14.09765625" style="642" customWidth="1"/>
    <col min="3089" max="3328" width="8.09765625" style="642"/>
    <col min="3329" max="3329" width="15.296875" style="642" customWidth="1"/>
    <col min="3330" max="3338" width="15.19921875" style="642" customWidth="1"/>
    <col min="3339" max="3344" width="14.09765625" style="642" customWidth="1"/>
    <col min="3345" max="3584" width="8.09765625" style="642"/>
    <col min="3585" max="3585" width="15.296875" style="642" customWidth="1"/>
    <col min="3586" max="3594" width="15.19921875" style="642" customWidth="1"/>
    <col min="3595" max="3600" width="14.09765625" style="642" customWidth="1"/>
    <col min="3601" max="3840" width="8.09765625" style="642"/>
    <col min="3841" max="3841" width="15.296875" style="642" customWidth="1"/>
    <col min="3842" max="3850" width="15.19921875" style="642" customWidth="1"/>
    <col min="3851" max="3856" width="14.09765625" style="642" customWidth="1"/>
    <col min="3857" max="4096" width="8.09765625" style="642"/>
    <col min="4097" max="4097" width="15.296875" style="642" customWidth="1"/>
    <col min="4098" max="4106" width="15.19921875" style="642" customWidth="1"/>
    <col min="4107" max="4112" width="14.09765625" style="642" customWidth="1"/>
    <col min="4113" max="4352" width="8.09765625" style="642"/>
    <col min="4353" max="4353" width="15.296875" style="642" customWidth="1"/>
    <col min="4354" max="4362" width="15.19921875" style="642" customWidth="1"/>
    <col min="4363" max="4368" width="14.09765625" style="642" customWidth="1"/>
    <col min="4369" max="4608" width="8.09765625" style="642"/>
    <col min="4609" max="4609" width="15.296875" style="642" customWidth="1"/>
    <col min="4610" max="4618" width="15.19921875" style="642" customWidth="1"/>
    <col min="4619" max="4624" width="14.09765625" style="642" customWidth="1"/>
    <col min="4625" max="4864" width="8.09765625" style="642"/>
    <col min="4865" max="4865" width="15.296875" style="642" customWidth="1"/>
    <col min="4866" max="4874" width="15.19921875" style="642" customWidth="1"/>
    <col min="4875" max="4880" width="14.09765625" style="642" customWidth="1"/>
    <col min="4881" max="5120" width="8.09765625" style="642"/>
    <col min="5121" max="5121" width="15.296875" style="642" customWidth="1"/>
    <col min="5122" max="5130" width="15.19921875" style="642" customWidth="1"/>
    <col min="5131" max="5136" width="14.09765625" style="642" customWidth="1"/>
    <col min="5137" max="5376" width="8.09765625" style="642"/>
    <col min="5377" max="5377" width="15.296875" style="642" customWidth="1"/>
    <col min="5378" max="5386" width="15.19921875" style="642" customWidth="1"/>
    <col min="5387" max="5392" width="14.09765625" style="642" customWidth="1"/>
    <col min="5393" max="5632" width="8.09765625" style="642"/>
    <col min="5633" max="5633" width="15.296875" style="642" customWidth="1"/>
    <col min="5634" max="5642" width="15.19921875" style="642" customWidth="1"/>
    <col min="5643" max="5648" width="14.09765625" style="642" customWidth="1"/>
    <col min="5649" max="5888" width="8.09765625" style="642"/>
    <col min="5889" max="5889" width="15.296875" style="642" customWidth="1"/>
    <col min="5890" max="5898" width="15.19921875" style="642" customWidth="1"/>
    <col min="5899" max="5904" width="14.09765625" style="642" customWidth="1"/>
    <col min="5905" max="6144" width="8.09765625" style="642"/>
    <col min="6145" max="6145" width="15.296875" style="642" customWidth="1"/>
    <col min="6146" max="6154" width="15.19921875" style="642" customWidth="1"/>
    <col min="6155" max="6160" width="14.09765625" style="642" customWidth="1"/>
    <col min="6161" max="6400" width="8.09765625" style="642"/>
    <col min="6401" max="6401" width="15.296875" style="642" customWidth="1"/>
    <col min="6402" max="6410" width="15.19921875" style="642" customWidth="1"/>
    <col min="6411" max="6416" width="14.09765625" style="642" customWidth="1"/>
    <col min="6417" max="6656" width="8.09765625" style="642"/>
    <col min="6657" max="6657" width="15.296875" style="642" customWidth="1"/>
    <col min="6658" max="6666" width="15.19921875" style="642" customWidth="1"/>
    <col min="6667" max="6672" width="14.09765625" style="642" customWidth="1"/>
    <col min="6673" max="6912" width="8.09765625" style="642"/>
    <col min="6913" max="6913" width="15.296875" style="642" customWidth="1"/>
    <col min="6914" max="6922" width="15.19921875" style="642" customWidth="1"/>
    <col min="6923" max="6928" width="14.09765625" style="642" customWidth="1"/>
    <col min="6929" max="7168" width="8.09765625" style="642"/>
    <col min="7169" max="7169" width="15.296875" style="642" customWidth="1"/>
    <col min="7170" max="7178" width="15.19921875" style="642" customWidth="1"/>
    <col min="7179" max="7184" width="14.09765625" style="642" customWidth="1"/>
    <col min="7185" max="7424" width="8.09765625" style="642"/>
    <col min="7425" max="7425" width="15.296875" style="642" customWidth="1"/>
    <col min="7426" max="7434" width="15.19921875" style="642" customWidth="1"/>
    <col min="7435" max="7440" width="14.09765625" style="642" customWidth="1"/>
    <col min="7441" max="7680" width="8.09765625" style="642"/>
    <col min="7681" max="7681" width="15.296875" style="642" customWidth="1"/>
    <col min="7682" max="7690" width="15.19921875" style="642" customWidth="1"/>
    <col min="7691" max="7696" width="14.09765625" style="642" customWidth="1"/>
    <col min="7697" max="7936" width="8.09765625" style="642"/>
    <col min="7937" max="7937" width="15.296875" style="642" customWidth="1"/>
    <col min="7938" max="7946" width="15.19921875" style="642" customWidth="1"/>
    <col min="7947" max="7952" width="14.09765625" style="642" customWidth="1"/>
    <col min="7953" max="8192" width="8.09765625" style="642"/>
    <col min="8193" max="8193" width="15.296875" style="642" customWidth="1"/>
    <col min="8194" max="8202" width="15.19921875" style="642" customWidth="1"/>
    <col min="8203" max="8208" width="14.09765625" style="642" customWidth="1"/>
    <col min="8209" max="8448" width="8.09765625" style="642"/>
    <col min="8449" max="8449" width="15.296875" style="642" customWidth="1"/>
    <col min="8450" max="8458" width="15.19921875" style="642" customWidth="1"/>
    <col min="8459" max="8464" width="14.09765625" style="642" customWidth="1"/>
    <col min="8465" max="8704" width="8.09765625" style="642"/>
    <col min="8705" max="8705" width="15.296875" style="642" customWidth="1"/>
    <col min="8706" max="8714" width="15.19921875" style="642" customWidth="1"/>
    <col min="8715" max="8720" width="14.09765625" style="642" customWidth="1"/>
    <col min="8721" max="8960" width="8.09765625" style="642"/>
    <col min="8961" max="8961" width="15.296875" style="642" customWidth="1"/>
    <col min="8962" max="8970" width="15.19921875" style="642" customWidth="1"/>
    <col min="8971" max="8976" width="14.09765625" style="642" customWidth="1"/>
    <col min="8977" max="9216" width="8.09765625" style="642"/>
    <col min="9217" max="9217" width="15.296875" style="642" customWidth="1"/>
    <col min="9218" max="9226" width="15.19921875" style="642" customWidth="1"/>
    <col min="9227" max="9232" width="14.09765625" style="642" customWidth="1"/>
    <col min="9233" max="9472" width="8.09765625" style="642"/>
    <col min="9473" max="9473" width="15.296875" style="642" customWidth="1"/>
    <col min="9474" max="9482" width="15.19921875" style="642" customWidth="1"/>
    <col min="9483" max="9488" width="14.09765625" style="642" customWidth="1"/>
    <col min="9489" max="9728" width="8.09765625" style="642"/>
    <col min="9729" max="9729" width="15.296875" style="642" customWidth="1"/>
    <col min="9730" max="9738" width="15.19921875" style="642" customWidth="1"/>
    <col min="9739" max="9744" width="14.09765625" style="642" customWidth="1"/>
    <col min="9745" max="9984" width="8.09765625" style="642"/>
    <col min="9985" max="9985" width="15.296875" style="642" customWidth="1"/>
    <col min="9986" max="9994" width="15.19921875" style="642" customWidth="1"/>
    <col min="9995" max="10000" width="14.09765625" style="642" customWidth="1"/>
    <col min="10001" max="10240" width="8.09765625" style="642"/>
    <col min="10241" max="10241" width="15.296875" style="642" customWidth="1"/>
    <col min="10242" max="10250" width="15.19921875" style="642" customWidth="1"/>
    <col min="10251" max="10256" width="14.09765625" style="642" customWidth="1"/>
    <col min="10257" max="10496" width="8.09765625" style="642"/>
    <col min="10497" max="10497" width="15.296875" style="642" customWidth="1"/>
    <col min="10498" max="10506" width="15.19921875" style="642" customWidth="1"/>
    <col min="10507" max="10512" width="14.09765625" style="642" customWidth="1"/>
    <col min="10513" max="10752" width="8.09765625" style="642"/>
    <col min="10753" max="10753" width="15.296875" style="642" customWidth="1"/>
    <col min="10754" max="10762" width="15.19921875" style="642" customWidth="1"/>
    <col min="10763" max="10768" width="14.09765625" style="642" customWidth="1"/>
    <col min="10769" max="11008" width="8.09765625" style="642"/>
    <col min="11009" max="11009" width="15.296875" style="642" customWidth="1"/>
    <col min="11010" max="11018" width="15.19921875" style="642" customWidth="1"/>
    <col min="11019" max="11024" width="14.09765625" style="642" customWidth="1"/>
    <col min="11025" max="11264" width="8.09765625" style="642"/>
    <col min="11265" max="11265" width="15.296875" style="642" customWidth="1"/>
    <col min="11266" max="11274" width="15.19921875" style="642" customWidth="1"/>
    <col min="11275" max="11280" width="14.09765625" style="642" customWidth="1"/>
    <col min="11281" max="11520" width="8.09765625" style="642"/>
    <col min="11521" max="11521" width="15.296875" style="642" customWidth="1"/>
    <col min="11522" max="11530" width="15.19921875" style="642" customWidth="1"/>
    <col min="11531" max="11536" width="14.09765625" style="642" customWidth="1"/>
    <col min="11537" max="11776" width="8.09765625" style="642"/>
    <col min="11777" max="11777" width="15.296875" style="642" customWidth="1"/>
    <col min="11778" max="11786" width="15.19921875" style="642" customWidth="1"/>
    <col min="11787" max="11792" width="14.09765625" style="642" customWidth="1"/>
    <col min="11793" max="12032" width="8.09765625" style="642"/>
    <col min="12033" max="12033" width="15.296875" style="642" customWidth="1"/>
    <col min="12034" max="12042" width="15.19921875" style="642" customWidth="1"/>
    <col min="12043" max="12048" width="14.09765625" style="642" customWidth="1"/>
    <col min="12049" max="12288" width="8.09765625" style="642"/>
    <col min="12289" max="12289" width="15.296875" style="642" customWidth="1"/>
    <col min="12290" max="12298" width="15.19921875" style="642" customWidth="1"/>
    <col min="12299" max="12304" width="14.09765625" style="642" customWidth="1"/>
    <col min="12305" max="12544" width="8.09765625" style="642"/>
    <col min="12545" max="12545" width="15.296875" style="642" customWidth="1"/>
    <col min="12546" max="12554" width="15.19921875" style="642" customWidth="1"/>
    <col min="12555" max="12560" width="14.09765625" style="642" customWidth="1"/>
    <col min="12561" max="12800" width="8.09765625" style="642"/>
    <col min="12801" max="12801" width="15.296875" style="642" customWidth="1"/>
    <col min="12802" max="12810" width="15.19921875" style="642" customWidth="1"/>
    <col min="12811" max="12816" width="14.09765625" style="642" customWidth="1"/>
    <col min="12817" max="13056" width="8.09765625" style="642"/>
    <col min="13057" max="13057" width="15.296875" style="642" customWidth="1"/>
    <col min="13058" max="13066" width="15.19921875" style="642" customWidth="1"/>
    <col min="13067" max="13072" width="14.09765625" style="642" customWidth="1"/>
    <col min="13073" max="13312" width="8.09765625" style="642"/>
    <col min="13313" max="13313" width="15.296875" style="642" customWidth="1"/>
    <col min="13314" max="13322" width="15.19921875" style="642" customWidth="1"/>
    <col min="13323" max="13328" width="14.09765625" style="642" customWidth="1"/>
    <col min="13329" max="13568" width="8.09765625" style="642"/>
    <col min="13569" max="13569" width="15.296875" style="642" customWidth="1"/>
    <col min="13570" max="13578" width="15.19921875" style="642" customWidth="1"/>
    <col min="13579" max="13584" width="14.09765625" style="642" customWidth="1"/>
    <col min="13585" max="13824" width="8.09765625" style="642"/>
    <col min="13825" max="13825" width="15.296875" style="642" customWidth="1"/>
    <col min="13826" max="13834" width="15.19921875" style="642" customWidth="1"/>
    <col min="13835" max="13840" width="14.09765625" style="642" customWidth="1"/>
    <col min="13841" max="14080" width="8.09765625" style="642"/>
    <col min="14081" max="14081" width="15.296875" style="642" customWidth="1"/>
    <col min="14082" max="14090" width="15.19921875" style="642" customWidth="1"/>
    <col min="14091" max="14096" width="14.09765625" style="642" customWidth="1"/>
    <col min="14097" max="14336" width="8.09765625" style="642"/>
    <col min="14337" max="14337" width="15.296875" style="642" customWidth="1"/>
    <col min="14338" max="14346" width="15.19921875" style="642" customWidth="1"/>
    <col min="14347" max="14352" width="14.09765625" style="642" customWidth="1"/>
    <col min="14353" max="14592" width="8.09765625" style="642"/>
    <col min="14593" max="14593" width="15.296875" style="642" customWidth="1"/>
    <col min="14594" max="14602" width="15.19921875" style="642" customWidth="1"/>
    <col min="14603" max="14608" width="14.09765625" style="642" customWidth="1"/>
    <col min="14609" max="14848" width="8.09765625" style="642"/>
    <col min="14849" max="14849" width="15.296875" style="642" customWidth="1"/>
    <col min="14850" max="14858" width="15.19921875" style="642" customWidth="1"/>
    <col min="14859" max="14864" width="14.09765625" style="642" customWidth="1"/>
    <col min="14865" max="15104" width="8.09765625" style="642"/>
    <col min="15105" max="15105" width="15.296875" style="642" customWidth="1"/>
    <col min="15106" max="15114" width="15.19921875" style="642" customWidth="1"/>
    <col min="15115" max="15120" width="14.09765625" style="642" customWidth="1"/>
    <col min="15121" max="15360" width="8.09765625" style="642"/>
    <col min="15361" max="15361" width="15.296875" style="642" customWidth="1"/>
    <col min="15362" max="15370" width="15.19921875" style="642" customWidth="1"/>
    <col min="15371" max="15376" width="14.09765625" style="642" customWidth="1"/>
    <col min="15377" max="15616" width="8.09765625" style="642"/>
    <col min="15617" max="15617" width="15.296875" style="642" customWidth="1"/>
    <col min="15618" max="15626" width="15.19921875" style="642" customWidth="1"/>
    <col min="15627" max="15632" width="14.09765625" style="642" customWidth="1"/>
    <col min="15633" max="15872" width="8.09765625" style="642"/>
    <col min="15873" max="15873" width="15.296875" style="642" customWidth="1"/>
    <col min="15874" max="15882" width="15.19921875" style="642" customWidth="1"/>
    <col min="15883" max="15888" width="14.09765625" style="642" customWidth="1"/>
    <col min="15889" max="16128" width="8.09765625" style="642"/>
    <col min="16129" max="16129" width="15.296875" style="642" customWidth="1"/>
    <col min="16130" max="16138" width="15.19921875" style="642" customWidth="1"/>
    <col min="16139" max="16144" width="14.09765625" style="642" customWidth="1"/>
    <col min="16145" max="16384" width="8.09765625" style="642"/>
  </cols>
  <sheetData>
    <row r="1" spans="1:17" ht="24.75" customHeight="1">
      <c r="A1" s="641" t="s">
        <v>1756</v>
      </c>
      <c r="B1" s="641" t="s">
        <v>1757</v>
      </c>
      <c r="J1" s="643" t="s">
        <v>184</v>
      </c>
      <c r="K1" s="641" t="s">
        <v>1758</v>
      </c>
      <c r="P1" s="643"/>
    </row>
    <row r="2" spans="1:17" ht="21" customHeight="1">
      <c r="A2" s="872" t="s">
        <v>288</v>
      </c>
      <c r="B2" s="875" t="s">
        <v>1759</v>
      </c>
      <c r="C2" s="876"/>
      <c r="D2" s="876"/>
      <c r="E2" s="876" t="s">
        <v>1760</v>
      </c>
      <c r="F2" s="876"/>
      <c r="G2" s="876"/>
      <c r="H2" s="876" t="s">
        <v>1761</v>
      </c>
      <c r="I2" s="876"/>
      <c r="J2" s="876"/>
      <c r="K2" s="876" t="s">
        <v>1762</v>
      </c>
      <c r="L2" s="876"/>
      <c r="M2" s="876"/>
      <c r="N2" s="876" t="s">
        <v>1763</v>
      </c>
      <c r="O2" s="876"/>
      <c r="P2" s="876"/>
    </row>
    <row r="3" spans="1:17">
      <c r="A3" s="874"/>
      <c r="B3" s="870" t="s">
        <v>1764</v>
      </c>
      <c r="C3" s="870" t="s">
        <v>1765</v>
      </c>
      <c r="D3" s="872" t="s">
        <v>1766</v>
      </c>
      <c r="E3" s="870" t="s">
        <v>1764</v>
      </c>
      <c r="F3" s="870" t="s">
        <v>1765</v>
      </c>
      <c r="G3" s="872" t="s">
        <v>1766</v>
      </c>
      <c r="H3" s="870" t="s">
        <v>1764</v>
      </c>
      <c r="I3" s="870" t="s">
        <v>1765</v>
      </c>
      <c r="J3" s="872" t="s">
        <v>1766</v>
      </c>
      <c r="K3" s="870" t="s">
        <v>1764</v>
      </c>
      <c r="L3" s="870" t="s">
        <v>1765</v>
      </c>
      <c r="M3" s="872" t="s">
        <v>1767</v>
      </c>
      <c r="N3" s="870" t="s">
        <v>1764</v>
      </c>
      <c r="O3" s="870" t="s">
        <v>1765</v>
      </c>
      <c r="P3" s="872" t="s">
        <v>1767</v>
      </c>
      <c r="Q3" s="644"/>
    </row>
    <row r="4" spans="1:17">
      <c r="A4" s="873"/>
      <c r="B4" s="871"/>
      <c r="C4" s="871"/>
      <c r="D4" s="873"/>
      <c r="E4" s="871"/>
      <c r="F4" s="871"/>
      <c r="G4" s="873"/>
      <c r="H4" s="871"/>
      <c r="I4" s="871"/>
      <c r="J4" s="873"/>
      <c r="K4" s="871"/>
      <c r="L4" s="871"/>
      <c r="M4" s="873"/>
      <c r="N4" s="871"/>
      <c r="O4" s="871"/>
      <c r="P4" s="873"/>
    </row>
    <row r="5" spans="1:17">
      <c r="A5" s="645" t="s">
        <v>56</v>
      </c>
      <c r="B5" s="646">
        <v>12446</v>
      </c>
      <c r="C5" s="646">
        <v>12345</v>
      </c>
      <c r="D5" s="647">
        <f>B5-C5</f>
        <v>101</v>
      </c>
      <c r="E5" s="646">
        <v>4446</v>
      </c>
      <c r="F5" s="646">
        <v>4429</v>
      </c>
      <c r="G5" s="648">
        <f>E5-F5</f>
        <v>17</v>
      </c>
      <c r="H5" s="646">
        <v>6289</v>
      </c>
      <c r="I5" s="646">
        <v>6259</v>
      </c>
      <c r="J5" s="647">
        <f>H5-I5</f>
        <v>30</v>
      </c>
      <c r="K5" s="646">
        <v>10735</v>
      </c>
      <c r="L5" s="646">
        <v>10688</v>
      </c>
      <c r="M5" s="648">
        <f>K5-L5</f>
        <v>47</v>
      </c>
      <c r="N5" s="649">
        <v>1711</v>
      </c>
      <c r="O5" s="649">
        <v>1657</v>
      </c>
      <c r="P5" s="647">
        <f>N5-O5</f>
        <v>54</v>
      </c>
    </row>
    <row r="6" spans="1:17">
      <c r="A6" s="650" t="s">
        <v>59</v>
      </c>
      <c r="B6" s="651">
        <v>609</v>
      </c>
      <c r="C6" s="652">
        <v>609</v>
      </c>
      <c r="D6" s="653">
        <f t="shared" ref="D6:D68" si="0">B6-C6</f>
        <v>0</v>
      </c>
      <c r="E6" s="652">
        <v>322</v>
      </c>
      <c r="F6" s="652">
        <v>318</v>
      </c>
      <c r="G6" s="654">
        <f t="shared" ref="G6:G42" si="1">E6-F6</f>
        <v>4</v>
      </c>
      <c r="H6" s="652">
        <v>219</v>
      </c>
      <c r="I6" s="652">
        <v>224</v>
      </c>
      <c r="J6" s="654">
        <f t="shared" ref="J6:J42" si="2">H6-I6</f>
        <v>-5</v>
      </c>
      <c r="K6" s="652">
        <v>541</v>
      </c>
      <c r="L6" s="652">
        <v>542</v>
      </c>
      <c r="M6" s="654">
        <f t="shared" ref="M6:M42" si="3">K6-L6</f>
        <v>-1</v>
      </c>
      <c r="N6" s="655">
        <v>68</v>
      </c>
      <c r="O6" s="652">
        <v>67</v>
      </c>
      <c r="P6" s="656">
        <f t="shared" ref="P6:P42" si="4">N6-O6</f>
        <v>1</v>
      </c>
    </row>
    <row r="7" spans="1:17">
      <c r="A7" s="650" t="s">
        <v>61</v>
      </c>
      <c r="B7" s="651">
        <v>3123</v>
      </c>
      <c r="C7" s="652">
        <v>3106</v>
      </c>
      <c r="D7" s="653">
        <f t="shared" si="0"/>
        <v>17</v>
      </c>
      <c r="E7" s="652">
        <v>2148</v>
      </c>
      <c r="F7" s="652">
        <v>2115</v>
      </c>
      <c r="G7" s="654">
        <f t="shared" si="1"/>
        <v>33</v>
      </c>
      <c r="H7" s="652">
        <v>832</v>
      </c>
      <c r="I7" s="652">
        <v>839</v>
      </c>
      <c r="J7" s="654">
        <f t="shared" si="2"/>
        <v>-7</v>
      </c>
      <c r="K7" s="652">
        <v>2980</v>
      </c>
      <c r="L7" s="652">
        <v>2954</v>
      </c>
      <c r="M7" s="654">
        <f t="shared" si="3"/>
        <v>26</v>
      </c>
      <c r="N7" s="655">
        <v>143</v>
      </c>
      <c r="O7" s="652">
        <v>152</v>
      </c>
      <c r="P7" s="656">
        <f t="shared" si="4"/>
        <v>-9</v>
      </c>
    </row>
    <row r="8" spans="1:17">
      <c r="A8" s="650" t="s">
        <v>62</v>
      </c>
      <c r="B8" s="651">
        <v>5239</v>
      </c>
      <c r="C8" s="652">
        <v>5112</v>
      </c>
      <c r="D8" s="653">
        <f t="shared" si="0"/>
        <v>127</v>
      </c>
      <c r="E8" s="652">
        <v>2857</v>
      </c>
      <c r="F8" s="652">
        <v>2769</v>
      </c>
      <c r="G8" s="654">
        <f t="shared" si="1"/>
        <v>88</v>
      </c>
      <c r="H8" s="652">
        <v>1182</v>
      </c>
      <c r="I8" s="652">
        <v>1178</v>
      </c>
      <c r="J8" s="654">
        <f t="shared" si="2"/>
        <v>4</v>
      </c>
      <c r="K8" s="652">
        <v>4039</v>
      </c>
      <c r="L8" s="652">
        <v>3947</v>
      </c>
      <c r="M8" s="654">
        <f t="shared" si="3"/>
        <v>92</v>
      </c>
      <c r="N8" s="655">
        <v>1200</v>
      </c>
      <c r="O8" s="652">
        <v>1165</v>
      </c>
      <c r="P8" s="656">
        <f t="shared" si="4"/>
        <v>35</v>
      </c>
    </row>
    <row r="9" spans="1:17">
      <c r="A9" s="650" t="s">
        <v>63</v>
      </c>
      <c r="B9" s="651">
        <v>424</v>
      </c>
      <c r="C9" s="652">
        <v>433</v>
      </c>
      <c r="D9" s="653">
        <f t="shared" si="0"/>
        <v>-9</v>
      </c>
      <c r="E9" s="652">
        <v>312</v>
      </c>
      <c r="F9" s="652">
        <v>319</v>
      </c>
      <c r="G9" s="654">
        <f t="shared" si="1"/>
        <v>-7</v>
      </c>
      <c r="H9" s="652">
        <v>80</v>
      </c>
      <c r="I9" s="652">
        <v>83</v>
      </c>
      <c r="J9" s="654">
        <f t="shared" si="2"/>
        <v>-3</v>
      </c>
      <c r="K9" s="652">
        <v>392</v>
      </c>
      <c r="L9" s="652">
        <v>402</v>
      </c>
      <c r="M9" s="654">
        <f t="shared" si="3"/>
        <v>-10</v>
      </c>
      <c r="N9" s="655">
        <v>32</v>
      </c>
      <c r="O9" s="652">
        <v>31</v>
      </c>
      <c r="P9" s="656">
        <f t="shared" si="4"/>
        <v>1</v>
      </c>
    </row>
    <row r="10" spans="1:17">
      <c r="A10" s="650" t="s">
        <v>64</v>
      </c>
      <c r="B10" s="651">
        <v>1031</v>
      </c>
      <c r="C10" s="652">
        <v>1019</v>
      </c>
      <c r="D10" s="653">
        <f t="shared" si="0"/>
        <v>12</v>
      </c>
      <c r="E10" s="652">
        <v>655</v>
      </c>
      <c r="F10" s="652">
        <v>649</v>
      </c>
      <c r="G10" s="654">
        <f t="shared" si="1"/>
        <v>6</v>
      </c>
      <c r="H10" s="652">
        <v>308</v>
      </c>
      <c r="I10" s="652">
        <v>300</v>
      </c>
      <c r="J10" s="654">
        <f t="shared" si="2"/>
        <v>8</v>
      </c>
      <c r="K10" s="652">
        <v>963</v>
      </c>
      <c r="L10" s="652">
        <v>949</v>
      </c>
      <c r="M10" s="654">
        <f t="shared" si="3"/>
        <v>14</v>
      </c>
      <c r="N10" s="655">
        <v>68</v>
      </c>
      <c r="O10" s="652">
        <v>70</v>
      </c>
      <c r="P10" s="656">
        <f t="shared" si="4"/>
        <v>-2</v>
      </c>
    </row>
    <row r="11" spans="1:17">
      <c r="A11" s="650" t="s">
        <v>65</v>
      </c>
      <c r="B11" s="651">
        <v>4282</v>
      </c>
      <c r="C11" s="652">
        <v>4291</v>
      </c>
      <c r="D11" s="653">
        <f t="shared" si="0"/>
        <v>-9</v>
      </c>
      <c r="E11" s="652">
        <v>1958</v>
      </c>
      <c r="F11" s="652">
        <v>1965</v>
      </c>
      <c r="G11" s="654">
        <f t="shared" si="1"/>
        <v>-7</v>
      </c>
      <c r="H11" s="652">
        <v>951</v>
      </c>
      <c r="I11" s="652">
        <v>957</v>
      </c>
      <c r="J11" s="654">
        <f t="shared" si="2"/>
        <v>-6</v>
      </c>
      <c r="K11" s="652">
        <v>2909</v>
      </c>
      <c r="L11" s="652">
        <v>2922</v>
      </c>
      <c r="M11" s="654">
        <f t="shared" si="3"/>
        <v>-13</v>
      </c>
      <c r="N11" s="655">
        <v>1373</v>
      </c>
      <c r="O11" s="652">
        <v>1369</v>
      </c>
      <c r="P11" s="656">
        <f t="shared" si="4"/>
        <v>4</v>
      </c>
    </row>
    <row r="12" spans="1:17">
      <c r="A12" s="650" t="s">
        <v>66</v>
      </c>
      <c r="B12" s="651">
        <v>1020</v>
      </c>
      <c r="C12" s="652">
        <v>1055</v>
      </c>
      <c r="D12" s="653">
        <f t="shared" si="0"/>
        <v>-35</v>
      </c>
      <c r="E12" s="652">
        <v>630</v>
      </c>
      <c r="F12" s="652">
        <v>662</v>
      </c>
      <c r="G12" s="654">
        <f t="shared" si="1"/>
        <v>-32</v>
      </c>
      <c r="H12" s="652">
        <v>313</v>
      </c>
      <c r="I12" s="652">
        <v>310</v>
      </c>
      <c r="J12" s="654">
        <f t="shared" si="2"/>
        <v>3</v>
      </c>
      <c r="K12" s="652">
        <v>943</v>
      </c>
      <c r="L12" s="652">
        <v>972</v>
      </c>
      <c r="M12" s="654">
        <f t="shared" si="3"/>
        <v>-29</v>
      </c>
      <c r="N12" s="655">
        <v>77</v>
      </c>
      <c r="O12" s="652">
        <v>83</v>
      </c>
      <c r="P12" s="656">
        <f t="shared" si="4"/>
        <v>-6</v>
      </c>
    </row>
    <row r="13" spans="1:17">
      <c r="A13" s="650" t="s">
        <v>67</v>
      </c>
      <c r="B13" s="651">
        <v>618</v>
      </c>
      <c r="C13" s="652">
        <v>622</v>
      </c>
      <c r="D13" s="653">
        <f t="shared" si="0"/>
        <v>-4</v>
      </c>
      <c r="E13" s="652">
        <v>493</v>
      </c>
      <c r="F13" s="652">
        <v>491</v>
      </c>
      <c r="G13" s="654">
        <f t="shared" si="1"/>
        <v>2</v>
      </c>
      <c r="H13" s="652">
        <v>73</v>
      </c>
      <c r="I13" s="652">
        <v>75</v>
      </c>
      <c r="J13" s="654">
        <f t="shared" si="2"/>
        <v>-2</v>
      </c>
      <c r="K13" s="652">
        <v>566</v>
      </c>
      <c r="L13" s="652">
        <v>566</v>
      </c>
      <c r="M13" s="654">
        <f t="shared" si="3"/>
        <v>0</v>
      </c>
      <c r="N13" s="655">
        <v>52</v>
      </c>
      <c r="O13" s="652">
        <v>56</v>
      </c>
      <c r="P13" s="656">
        <f t="shared" si="4"/>
        <v>-4</v>
      </c>
    </row>
    <row r="14" spans="1:17">
      <c r="A14" s="650" t="s">
        <v>68</v>
      </c>
      <c r="B14" s="651">
        <v>1332</v>
      </c>
      <c r="C14" s="652">
        <v>1336</v>
      </c>
      <c r="D14" s="653">
        <f t="shared" si="0"/>
        <v>-4</v>
      </c>
      <c r="E14" s="652">
        <v>841</v>
      </c>
      <c r="F14" s="652">
        <v>844</v>
      </c>
      <c r="G14" s="654">
        <f t="shared" si="1"/>
        <v>-3</v>
      </c>
      <c r="H14" s="652">
        <v>401</v>
      </c>
      <c r="I14" s="652">
        <v>402</v>
      </c>
      <c r="J14" s="654">
        <f t="shared" si="2"/>
        <v>-1</v>
      </c>
      <c r="K14" s="652">
        <v>1242</v>
      </c>
      <c r="L14" s="652">
        <v>1246</v>
      </c>
      <c r="M14" s="654">
        <f t="shared" si="3"/>
        <v>-4</v>
      </c>
      <c r="N14" s="655">
        <v>90</v>
      </c>
      <c r="O14" s="652">
        <v>90</v>
      </c>
      <c r="P14" s="656">
        <f t="shared" si="4"/>
        <v>0</v>
      </c>
    </row>
    <row r="15" spans="1:17">
      <c r="A15" s="650" t="s">
        <v>69</v>
      </c>
      <c r="B15" s="651">
        <v>1026</v>
      </c>
      <c r="C15" s="652">
        <v>1015</v>
      </c>
      <c r="D15" s="653">
        <f t="shared" si="0"/>
        <v>11</v>
      </c>
      <c r="E15" s="652">
        <v>773</v>
      </c>
      <c r="F15" s="652">
        <v>762</v>
      </c>
      <c r="G15" s="654">
        <f t="shared" si="1"/>
        <v>11</v>
      </c>
      <c r="H15" s="652">
        <v>144</v>
      </c>
      <c r="I15" s="652">
        <v>143</v>
      </c>
      <c r="J15" s="654">
        <f t="shared" si="2"/>
        <v>1</v>
      </c>
      <c r="K15" s="652">
        <v>917</v>
      </c>
      <c r="L15" s="652">
        <v>905</v>
      </c>
      <c r="M15" s="654">
        <f t="shared" si="3"/>
        <v>12</v>
      </c>
      <c r="N15" s="655">
        <v>109</v>
      </c>
      <c r="O15" s="652">
        <v>110</v>
      </c>
      <c r="P15" s="656">
        <f t="shared" si="4"/>
        <v>-1</v>
      </c>
    </row>
    <row r="16" spans="1:17">
      <c r="A16" s="650" t="s">
        <v>70</v>
      </c>
      <c r="B16" s="651">
        <v>499</v>
      </c>
      <c r="C16" s="652">
        <v>500</v>
      </c>
      <c r="D16" s="653">
        <f t="shared" si="0"/>
        <v>-1</v>
      </c>
      <c r="E16" s="652">
        <v>363</v>
      </c>
      <c r="F16" s="652">
        <v>365</v>
      </c>
      <c r="G16" s="654">
        <f t="shared" si="1"/>
        <v>-2</v>
      </c>
      <c r="H16" s="652">
        <v>78</v>
      </c>
      <c r="I16" s="652">
        <v>77</v>
      </c>
      <c r="J16" s="654">
        <f t="shared" si="2"/>
        <v>1</v>
      </c>
      <c r="K16" s="652">
        <v>441</v>
      </c>
      <c r="L16" s="652">
        <v>442</v>
      </c>
      <c r="M16" s="654">
        <f t="shared" si="3"/>
        <v>-1</v>
      </c>
      <c r="N16" s="655">
        <v>58</v>
      </c>
      <c r="O16" s="652">
        <v>58</v>
      </c>
      <c r="P16" s="656">
        <f t="shared" si="4"/>
        <v>0</v>
      </c>
    </row>
    <row r="17" spans="1:16">
      <c r="A17" s="650" t="s">
        <v>71</v>
      </c>
      <c r="B17" s="651">
        <v>658</v>
      </c>
      <c r="C17" s="652">
        <v>661</v>
      </c>
      <c r="D17" s="653">
        <f t="shared" si="0"/>
        <v>-3</v>
      </c>
      <c r="E17" s="652">
        <v>419</v>
      </c>
      <c r="F17" s="652">
        <v>418</v>
      </c>
      <c r="G17" s="654">
        <f t="shared" si="1"/>
        <v>1</v>
      </c>
      <c r="H17" s="652">
        <v>183</v>
      </c>
      <c r="I17" s="652">
        <v>186</v>
      </c>
      <c r="J17" s="654">
        <f t="shared" si="2"/>
        <v>-3</v>
      </c>
      <c r="K17" s="652">
        <v>602</v>
      </c>
      <c r="L17" s="652">
        <v>604</v>
      </c>
      <c r="M17" s="654">
        <f t="shared" si="3"/>
        <v>-2</v>
      </c>
      <c r="N17" s="655">
        <v>56</v>
      </c>
      <c r="O17" s="652">
        <v>57</v>
      </c>
      <c r="P17" s="656">
        <f t="shared" si="4"/>
        <v>-1</v>
      </c>
    </row>
    <row r="18" spans="1:16">
      <c r="A18" s="650" t="s">
        <v>72</v>
      </c>
      <c r="B18" s="651">
        <v>1472</v>
      </c>
      <c r="C18" s="652">
        <v>1469</v>
      </c>
      <c r="D18" s="653">
        <f t="shared" si="0"/>
        <v>3</v>
      </c>
      <c r="E18" s="652">
        <v>717</v>
      </c>
      <c r="F18" s="652">
        <v>719</v>
      </c>
      <c r="G18" s="654">
        <f t="shared" si="1"/>
        <v>-2</v>
      </c>
      <c r="H18" s="652">
        <v>587</v>
      </c>
      <c r="I18" s="652">
        <v>581</v>
      </c>
      <c r="J18" s="654">
        <f t="shared" si="2"/>
        <v>6</v>
      </c>
      <c r="K18" s="652">
        <v>1304</v>
      </c>
      <c r="L18" s="652">
        <v>1300</v>
      </c>
      <c r="M18" s="654">
        <f t="shared" si="3"/>
        <v>4</v>
      </c>
      <c r="N18" s="655">
        <v>168</v>
      </c>
      <c r="O18" s="652">
        <v>169</v>
      </c>
      <c r="P18" s="656">
        <f t="shared" si="4"/>
        <v>-1</v>
      </c>
    </row>
    <row r="19" spans="1:16">
      <c r="A19" s="650" t="s">
        <v>73</v>
      </c>
      <c r="B19" s="651">
        <v>2925</v>
      </c>
      <c r="C19" s="652">
        <v>2909</v>
      </c>
      <c r="D19" s="653">
        <f t="shared" si="0"/>
        <v>16</v>
      </c>
      <c r="E19" s="652">
        <v>1934</v>
      </c>
      <c r="F19" s="652">
        <v>1941</v>
      </c>
      <c r="G19" s="654">
        <f t="shared" si="1"/>
        <v>-7</v>
      </c>
      <c r="H19" s="652">
        <v>778</v>
      </c>
      <c r="I19" s="652">
        <v>757</v>
      </c>
      <c r="J19" s="654">
        <f t="shared" si="2"/>
        <v>21</v>
      </c>
      <c r="K19" s="652">
        <v>2712</v>
      </c>
      <c r="L19" s="652">
        <v>2698</v>
      </c>
      <c r="M19" s="654">
        <f t="shared" si="3"/>
        <v>14</v>
      </c>
      <c r="N19" s="655">
        <v>213</v>
      </c>
      <c r="O19" s="652">
        <v>211</v>
      </c>
      <c r="P19" s="656">
        <f t="shared" si="4"/>
        <v>2</v>
      </c>
    </row>
    <row r="20" spans="1:16">
      <c r="A20" s="650" t="s">
        <v>74</v>
      </c>
      <c r="B20" s="651">
        <v>222</v>
      </c>
      <c r="C20" s="652">
        <v>239</v>
      </c>
      <c r="D20" s="653">
        <f t="shared" si="0"/>
        <v>-17</v>
      </c>
      <c r="E20" s="652">
        <v>192</v>
      </c>
      <c r="F20" s="652">
        <v>192</v>
      </c>
      <c r="G20" s="654">
        <f t="shared" si="1"/>
        <v>0</v>
      </c>
      <c r="H20" s="652">
        <v>15</v>
      </c>
      <c r="I20" s="652">
        <v>21</v>
      </c>
      <c r="J20" s="654">
        <f t="shared" si="2"/>
        <v>-6</v>
      </c>
      <c r="K20" s="652">
        <v>207</v>
      </c>
      <c r="L20" s="652">
        <v>213</v>
      </c>
      <c r="M20" s="654">
        <f t="shared" si="3"/>
        <v>-6</v>
      </c>
      <c r="N20" s="655">
        <v>15</v>
      </c>
      <c r="O20" s="652">
        <v>26</v>
      </c>
      <c r="P20" s="656">
        <f t="shared" si="4"/>
        <v>-11</v>
      </c>
    </row>
    <row r="21" spans="1:16">
      <c r="A21" s="650" t="s">
        <v>75</v>
      </c>
      <c r="B21" s="651">
        <v>2082</v>
      </c>
      <c r="C21" s="652">
        <v>2059</v>
      </c>
      <c r="D21" s="653">
        <f t="shared" si="0"/>
        <v>23</v>
      </c>
      <c r="E21" s="652">
        <v>1387</v>
      </c>
      <c r="F21" s="652">
        <v>1365</v>
      </c>
      <c r="G21" s="654">
        <f t="shared" si="1"/>
        <v>22</v>
      </c>
      <c r="H21" s="652">
        <v>523</v>
      </c>
      <c r="I21" s="652">
        <v>520</v>
      </c>
      <c r="J21" s="654">
        <f t="shared" si="2"/>
        <v>3</v>
      </c>
      <c r="K21" s="652">
        <v>1910</v>
      </c>
      <c r="L21" s="652">
        <v>1885</v>
      </c>
      <c r="M21" s="654">
        <f t="shared" si="3"/>
        <v>25</v>
      </c>
      <c r="N21" s="655">
        <v>172</v>
      </c>
      <c r="O21" s="652">
        <v>174</v>
      </c>
      <c r="P21" s="656">
        <f t="shared" si="4"/>
        <v>-2</v>
      </c>
    </row>
    <row r="22" spans="1:16">
      <c r="A22" s="650" t="s">
        <v>76</v>
      </c>
      <c r="B22" s="651">
        <v>1230</v>
      </c>
      <c r="C22" s="652">
        <v>1207</v>
      </c>
      <c r="D22" s="653">
        <f t="shared" si="0"/>
        <v>23</v>
      </c>
      <c r="E22" s="652">
        <v>777</v>
      </c>
      <c r="F22" s="652">
        <v>757</v>
      </c>
      <c r="G22" s="654">
        <f t="shared" si="1"/>
        <v>20</v>
      </c>
      <c r="H22" s="652">
        <v>354</v>
      </c>
      <c r="I22" s="652">
        <v>354</v>
      </c>
      <c r="J22" s="654">
        <f t="shared" si="2"/>
        <v>0</v>
      </c>
      <c r="K22" s="652">
        <v>1131</v>
      </c>
      <c r="L22" s="652">
        <v>1111</v>
      </c>
      <c r="M22" s="654">
        <f t="shared" si="3"/>
        <v>20</v>
      </c>
      <c r="N22" s="655">
        <v>99</v>
      </c>
      <c r="O22" s="652">
        <v>96</v>
      </c>
      <c r="P22" s="656">
        <f t="shared" si="4"/>
        <v>3</v>
      </c>
    </row>
    <row r="23" spans="1:16">
      <c r="A23" s="650" t="s">
        <v>77</v>
      </c>
      <c r="B23" s="651">
        <v>1340</v>
      </c>
      <c r="C23" s="652">
        <v>1340</v>
      </c>
      <c r="D23" s="653">
        <f t="shared" si="0"/>
        <v>0</v>
      </c>
      <c r="E23" s="652">
        <v>864</v>
      </c>
      <c r="F23" s="652">
        <v>854</v>
      </c>
      <c r="G23" s="654">
        <f t="shared" si="1"/>
        <v>10</v>
      </c>
      <c r="H23" s="652">
        <v>359</v>
      </c>
      <c r="I23" s="652">
        <v>360</v>
      </c>
      <c r="J23" s="654">
        <f t="shared" si="2"/>
        <v>-1</v>
      </c>
      <c r="K23" s="652">
        <v>1223</v>
      </c>
      <c r="L23" s="652">
        <v>1214</v>
      </c>
      <c r="M23" s="654">
        <f t="shared" si="3"/>
        <v>9</v>
      </c>
      <c r="N23" s="655">
        <v>117</v>
      </c>
      <c r="O23" s="652">
        <v>126</v>
      </c>
      <c r="P23" s="656">
        <f t="shared" si="4"/>
        <v>-9</v>
      </c>
    </row>
    <row r="24" spans="1:16">
      <c r="A24" s="650" t="s">
        <v>78</v>
      </c>
      <c r="B24" s="651">
        <v>903</v>
      </c>
      <c r="C24" s="652">
        <v>888</v>
      </c>
      <c r="D24" s="653">
        <f t="shared" si="0"/>
        <v>15</v>
      </c>
      <c r="E24" s="652">
        <v>566</v>
      </c>
      <c r="F24" s="652">
        <v>562</v>
      </c>
      <c r="G24" s="654">
        <f t="shared" si="1"/>
        <v>4</v>
      </c>
      <c r="H24" s="652">
        <v>260</v>
      </c>
      <c r="I24" s="652">
        <v>252</v>
      </c>
      <c r="J24" s="654">
        <f t="shared" si="2"/>
        <v>8</v>
      </c>
      <c r="K24" s="652">
        <v>826</v>
      </c>
      <c r="L24" s="652">
        <v>814</v>
      </c>
      <c r="M24" s="654">
        <f t="shared" si="3"/>
        <v>12</v>
      </c>
      <c r="N24" s="655">
        <v>77</v>
      </c>
      <c r="O24" s="652">
        <v>74</v>
      </c>
      <c r="P24" s="656">
        <f t="shared" si="4"/>
        <v>3</v>
      </c>
    </row>
    <row r="25" spans="1:16">
      <c r="A25" s="650" t="s">
        <v>79</v>
      </c>
      <c r="B25" s="651">
        <v>447</v>
      </c>
      <c r="C25" s="652">
        <v>463</v>
      </c>
      <c r="D25" s="653">
        <f t="shared" si="0"/>
        <v>-16</v>
      </c>
      <c r="E25" s="652">
        <v>280</v>
      </c>
      <c r="F25" s="652">
        <v>297</v>
      </c>
      <c r="G25" s="654">
        <f t="shared" si="1"/>
        <v>-17</v>
      </c>
      <c r="H25" s="652">
        <v>65</v>
      </c>
      <c r="I25" s="652">
        <v>64</v>
      </c>
      <c r="J25" s="654">
        <f t="shared" si="2"/>
        <v>1</v>
      </c>
      <c r="K25" s="652">
        <v>345</v>
      </c>
      <c r="L25" s="652">
        <v>361</v>
      </c>
      <c r="M25" s="654">
        <f t="shared" si="3"/>
        <v>-16</v>
      </c>
      <c r="N25" s="655">
        <v>102</v>
      </c>
      <c r="O25" s="652">
        <v>102</v>
      </c>
      <c r="P25" s="656">
        <f t="shared" si="4"/>
        <v>0</v>
      </c>
    </row>
    <row r="26" spans="1:16">
      <c r="A26" s="650" t="s">
        <v>222</v>
      </c>
      <c r="B26" s="651">
        <v>772</v>
      </c>
      <c r="C26" s="652">
        <v>783</v>
      </c>
      <c r="D26" s="653">
        <f t="shared" si="0"/>
        <v>-11</v>
      </c>
      <c r="E26" s="652">
        <v>513</v>
      </c>
      <c r="F26" s="652">
        <v>521</v>
      </c>
      <c r="G26" s="654">
        <f t="shared" si="1"/>
        <v>-8</v>
      </c>
      <c r="H26" s="652">
        <v>215</v>
      </c>
      <c r="I26" s="652">
        <v>215</v>
      </c>
      <c r="J26" s="654">
        <f t="shared" si="2"/>
        <v>0</v>
      </c>
      <c r="K26" s="652">
        <v>728</v>
      </c>
      <c r="L26" s="652">
        <v>736</v>
      </c>
      <c r="M26" s="654">
        <f t="shared" si="3"/>
        <v>-8</v>
      </c>
      <c r="N26" s="655">
        <v>44</v>
      </c>
      <c r="O26" s="652">
        <v>47</v>
      </c>
      <c r="P26" s="656">
        <f t="shared" si="4"/>
        <v>-3</v>
      </c>
    </row>
    <row r="27" spans="1:16">
      <c r="A27" s="650" t="s">
        <v>83</v>
      </c>
      <c r="B27" s="651">
        <v>919</v>
      </c>
      <c r="C27" s="652">
        <v>932</v>
      </c>
      <c r="D27" s="653">
        <f t="shared" si="0"/>
        <v>-13</v>
      </c>
      <c r="E27" s="652">
        <v>605</v>
      </c>
      <c r="F27" s="652">
        <v>612</v>
      </c>
      <c r="G27" s="654">
        <f t="shared" si="1"/>
        <v>-7</v>
      </c>
      <c r="H27" s="652">
        <v>266</v>
      </c>
      <c r="I27" s="652">
        <v>268</v>
      </c>
      <c r="J27" s="654">
        <f t="shared" si="2"/>
        <v>-2</v>
      </c>
      <c r="K27" s="652">
        <v>871</v>
      </c>
      <c r="L27" s="652">
        <v>880</v>
      </c>
      <c r="M27" s="654">
        <f t="shared" si="3"/>
        <v>-9</v>
      </c>
      <c r="N27" s="655">
        <v>48</v>
      </c>
      <c r="O27" s="652">
        <v>52</v>
      </c>
      <c r="P27" s="656">
        <f t="shared" si="4"/>
        <v>-4</v>
      </c>
    </row>
    <row r="28" spans="1:16">
      <c r="A28" s="650" t="s">
        <v>84</v>
      </c>
      <c r="B28" s="651">
        <v>458</v>
      </c>
      <c r="C28" s="652">
        <v>458</v>
      </c>
      <c r="D28" s="653">
        <f t="shared" si="0"/>
        <v>0</v>
      </c>
      <c r="E28" s="652">
        <v>299</v>
      </c>
      <c r="F28" s="652">
        <v>303</v>
      </c>
      <c r="G28" s="654">
        <f t="shared" si="1"/>
        <v>-4</v>
      </c>
      <c r="H28" s="652">
        <v>128</v>
      </c>
      <c r="I28" s="652">
        <v>125</v>
      </c>
      <c r="J28" s="654">
        <f t="shared" si="2"/>
        <v>3</v>
      </c>
      <c r="K28" s="652">
        <v>427</v>
      </c>
      <c r="L28" s="652">
        <v>428</v>
      </c>
      <c r="M28" s="654">
        <f t="shared" si="3"/>
        <v>-1</v>
      </c>
      <c r="N28" s="655">
        <v>31</v>
      </c>
      <c r="O28" s="652">
        <v>30</v>
      </c>
      <c r="P28" s="656">
        <f t="shared" si="4"/>
        <v>1</v>
      </c>
    </row>
    <row r="29" spans="1:16">
      <c r="A29" s="650" t="s">
        <v>85</v>
      </c>
      <c r="B29" s="651">
        <v>1384</v>
      </c>
      <c r="C29" s="652">
        <v>1374</v>
      </c>
      <c r="D29" s="653">
        <f t="shared" si="0"/>
        <v>10</v>
      </c>
      <c r="E29" s="652">
        <v>854</v>
      </c>
      <c r="F29" s="652">
        <v>850</v>
      </c>
      <c r="G29" s="654">
        <f t="shared" si="1"/>
        <v>4</v>
      </c>
      <c r="H29" s="652">
        <v>475</v>
      </c>
      <c r="I29" s="652">
        <v>469</v>
      </c>
      <c r="J29" s="654">
        <f t="shared" si="2"/>
        <v>6</v>
      </c>
      <c r="K29" s="652">
        <v>1329</v>
      </c>
      <c r="L29" s="652">
        <v>1319</v>
      </c>
      <c r="M29" s="654">
        <f t="shared" si="3"/>
        <v>10</v>
      </c>
      <c r="N29" s="655">
        <v>55</v>
      </c>
      <c r="O29" s="652">
        <v>55</v>
      </c>
      <c r="P29" s="656">
        <f t="shared" si="4"/>
        <v>0</v>
      </c>
    </row>
    <row r="30" spans="1:16">
      <c r="A30" s="650" t="s">
        <v>86</v>
      </c>
      <c r="B30" s="651">
        <v>662</v>
      </c>
      <c r="C30" s="652">
        <v>661</v>
      </c>
      <c r="D30" s="653">
        <f t="shared" si="0"/>
        <v>1</v>
      </c>
      <c r="E30" s="652">
        <v>425</v>
      </c>
      <c r="F30" s="652">
        <v>430</v>
      </c>
      <c r="G30" s="654">
        <f t="shared" si="1"/>
        <v>-5</v>
      </c>
      <c r="H30" s="652">
        <v>180</v>
      </c>
      <c r="I30" s="652">
        <v>178</v>
      </c>
      <c r="J30" s="654">
        <f t="shared" si="2"/>
        <v>2</v>
      </c>
      <c r="K30" s="652">
        <v>605</v>
      </c>
      <c r="L30" s="652">
        <v>608</v>
      </c>
      <c r="M30" s="654">
        <f t="shared" si="3"/>
        <v>-3</v>
      </c>
      <c r="N30" s="655">
        <v>57</v>
      </c>
      <c r="O30" s="652">
        <v>53</v>
      </c>
      <c r="P30" s="656">
        <f t="shared" si="4"/>
        <v>4</v>
      </c>
    </row>
    <row r="31" spans="1:16">
      <c r="A31" s="650" t="s">
        <v>223</v>
      </c>
      <c r="B31" s="651">
        <v>619</v>
      </c>
      <c r="C31" s="652">
        <v>622</v>
      </c>
      <c r="D31" s="653">
        <f t="shared" si="0"/>
        <v>-3</v>
      </c>
      <c r="E31" s="652">
        <v>384</v>
      </c>
      <c r="F31" s="652">
        <v>385</v>
      </c>
      <c r="G31" s="654">
        <f t="shared" si="1"/>
        <v>-1</v>
      </c>
      <c r="H31" s="652">
        <v>187</v>
      </c>
      <c r="I31" s="652">
        <v>189</v>
      </c>
      <c r="J31" s="654">
        <f t="shared" si="2"/>
        <v>-2</v>
      </c>
      <c r="K31" s="652">
        <v>571</v>
      </c>
      <c r="L31" s="652">
        <v>574</v>
      </c>
      <c r="M31" s="654">
        <f t="shared" si="3"/>
        <v>-3</v>
      </c>
      <c r="N31" s="655">
        <v>48</v>
      </c>
      <c r="O31" s="652">
        <v>48</v>
      </c>
      <c r="P31" s="656">
        <f t="shared" si="4"/>
        <v>0</v>
      </c>
    </row>
    <row r="32" spans="1:16">
      <c r="A32" s="650" t="s">
        <v>88</v>
      </c>
      <c r="B32" s="651">
        <v>544</v>
      </c>
      <c r="C32" s="652">
        <v>549</v>
      </c>
      <c r="D32" s="653">
        <f t="shared" si="0"/>
        <v>-5</v>
      </c>
      <c r="E32" s="652">
        <v>411</v>
      </c>
      <c r="F32" s="652">
        <v>414</v>
      </c>
      <c r="G32" s="654">
        <f t="shared" si="1"/>
        <v>-3</v>
      </c>
      <c r="H32" s="652">
        <v>79</v>
      </c>
      <c r="I32" s="652">
        <v>80</v>
      </c>
      <c r="J32" s="654">
        <f t="shared" si="2"/>
        <v>-1</v>
      </c>
      <c r="K32" s="652">
        <v>490</v>
      </c>
      <c r="L32" s="652">
        <v>494</v>
      </c>
      <c r="M32" s="654">
        <f t="shared" si="3"/>
        <v>-4</v>
      </c>
      <c r="N32" s="655">
        <v>54</v>
      </c>
      <c r="O32" s="652">
        <v>55</v>
      </c>
      <c r="P32" s="656">
        <f t="shared" si="4"/>
        <v>-1</v>
      </c>
    </row>
    <row r="33" spans="1:16">
      <c r="A33" s="650" t="s">
        <v>89</v>
      </c>
      <c r="B33" s="651">
        <v>739</v>
      </c>
      <c r="C33" s="652">
        <v>720</v>
      </c>
      <c r="D33" s="653">
        <f t="shared" si="0"/>
        <v>19</v>
      </c>
      <c r="E33" s="652">
        <v>563</v>
      </c>
      <c r="F33" s="652">
        <v>545</v>
      </c>
      <c r="G33" s="654">
        <f t="shared" si="1"/>
        <v>18</v>
      </c>
      <c r="H33" s="652">
        <v>132</v>
      </c>
      <c r="I33" s="652">
        <v>131</v>
      </c>
      <c r="J33" s="654">
        <f t="shared" si="2"/>
        <v>1</v>
      </c>
      <c r="K33" s="652">
        <v>695</v>
      </c>
      <c r="L33" s="652">
        <v>676</v>
      </c>
      <c r="M33" s="654">
        <f t="shared" si="3"/>
        <v>19</v>
      </c>
      <c r="N33" s="655">
        <v>44</v>
      </c>
      <c r="O33" s="652">
        <v>44</v>
      </c>
      <c r="P33" s="656">
        <f t="shared" si="4"/>
        <v>0</v>
      </c>
    </row>
    <row r="34" spans="1:16">
      <c r="A34" s="650" t="s">
        <v>90</v>
      </c>
      <c r="B34" s="651">
        <v>429</v>
      </c>
      <c r="C34" s="652">
        <v>405</v>
      </c>
      <c r="D34" s="653">
        <f t="shared" si="0"/>
        <v>24</v>
      </c>
      <c r="E34" s="652">
        <v>323</v>
      </c>
      <c r="F34" s="652">
        <v>305</v>
      </c>
      <c r="G34" s="654">
        <f t="shared" si="1"/>
        <v>18</v>
      </c>
      <c r="H34" s="652">
        <v>65</v>
      </c>
      <c r="I34" s="652">
        <v>63</v>
      </c>
      <c r="J34" s="654">
        <f t="shared" si="2"/>
        <v>2</v>
      </c>
      <c r="K34" s="652">
        <v>388</v>
      </c>
      <c r="L34" s="652">
        <v>368</v>
      </c>
      <c r="M34" s="654">
        <f t="shared" si="3"/>
        <v>20</v>
      </c>
      <c r="N34" s="655">
        <v>41</v>
      </c>
      <c r="O34" s="652">
        <v>37</v>
      </c>
      <c r="P34" s="656">
        <f t="shared" si="4"/>
        <v>4</v>
      </c>
    </row>
    <row r="35" spans="1:16">
      <c r="A35" s="650" t="s">
        <v>91</v>
      </c>
      <c r="B35" s="651">
        <v>471</v>
      </c>
      <c r="C35" s="652">
        <v>484</v>
      </c>
      <c r="D35" s="653">
        <f t="shared" si="0"/>
        <v>-13</v>
      </c>
      <c r="E35" s="652">
        <v>296</v>
      </c>
      <c r="F35" s="652">
        <v>307</v>
      </c>
      <c r="G35" s="654">
        <f t="shared" si="1"/>
        <v>-11</v>
      </c>
      <c r="H35" s="652">
        <v>137</v>
      </c>
      <c r="I35" s="652">
        <v>139</v>
      </c>
      <c r="J35" s="654">
        <f t="shared" si="2"/>
        <v>-2</v>
      </c>
      <c r="K35" s="652">
        <v>433</v>
      </c>
      <c r="L35" s="652">
        <v>446</v>
      </c>
      <c r="M35" s="654">
        <f t="shared" si="3"/>
        <v>-13</v>
      </c>
      <c r="N35" s="655">
        <v>38</v>
      </c>
      <c r="O35" s="652">
        <v>38</v>
      </c>
      <c r="P35" s="656">
        <f t="shared" si="4"/>
        <v>0</v>
      </c>
    </row>
    <row r="36" spans="1:16">
      <c r="A36" s="650" t="s">
        <v>224</v>
      </c>
      <c r="B36" s="651">
        <v>514</v>
      </c>
      <c r="C36" s="652">
        <v>517</v>
      </c>
      <c r="D36" s="653">
        <f t="shared" si="0"/>
        <v>-3</v>
      </c>
      <c r="E36" s="652">
        <v>333</v>
      </c>
      <c r="F36" s="652">
        <v>337</v>
      </c>
      <c r="G36" s="654">
        <f t="shared" si="1"/>
        <v>-4</v>
      </c>
      <c r="H36" s="652">
        <v>99</v>
      </c>
      <c r="I36" s="652">
        <v>100</v>
      </c>
      <c r="J36" s="654">
        <f t="shared" si="2"/>
        <v>-1</v>
      </c>
      <c r="K36" s="652">
        <v>432</v>
      </c>
      <c r="L36" s="652">
        <v>437</v>
      </c>
      <c r="M36" s="654">
        <f t="shared" si="3"/>
        <v>-5</v>
      </c>
      <c r="N36" s="655">
        <v>82</v>
      </c>
      <c r="O36" s="652">
        <v>80</v>
      </c>
      <c r="P36" s="656">
        <f t="shared" si="4"/>
        <v>2</v>
      </c>
    </row>
    <row r="37" spans="1:16">
      <c r="A37" s="650" t="s">
        <v>225</v>
      </c>
      <c r="B37" s="651">
        <v>461</v>
      </c>
      <c r="C37" s="652">
        <v>451</v>
      </c>
      <c r="D37" s="653">
        <f t="shared" si="0"/>
        <v>10</v>
      </c>
      <c r="E37" s="652">
        <v>236</v>
      </c>
      <c r="F37" s="652">
        <v>227</v>
      </c>
      <c r="G37" s="654">
        <f t="shared" si="1"/>
        <v>9</v>
      </c>
      <c r="H37" s="652">
        <v>43</v>
      </c>
      <c r="I37" s="652">
        <v>40</v>
      </c>
      <c r="J37" s="654">
        <f t="shared" si="2"/>
        <v>3</v>
      </c>
      <c r="K37" s="652">
        <v>279</v>
      </c>
      <c r="L37" s="652">
        <v>267</v>
      </c>
      <c r="M37" s="654">
        <f t="shared" si="3"/>
        <v>12</v>
      </c>
      <c r="N37" s="655">
        <v>182</v>
      </c>
      <c r="O37" s="652">
        <v>184</v>
      </c>
      <c r="P37" s="656">
        <f t="shared" si="4"/>
        <v>-2</v>
      </c>
    </row>
    <row r="38" spans="1:16">
      <c r="A38" s="650" t="s">
        <v>226</v>
      </c>
      <c r="B38" s="651">
        <v>542</v>
      </c>
      <c r="C38" s="652">
        <v>551</v>
      </c>
      <c r="D38" s="653">
        <f t="shared" si="0"/>
        <v>-9</v>
      </c>
      <c r="E38" s="652">
        <v>408</v>
      </c>
      <c r="F38" s="652">
        <v>410</v>
      </c>
      <c r="G38" s="654">
        <f t="shared" si="1"/>
        <v>-2</v>
      </c>
      <c r="H38" s="652">
        <v>69</v>
      </c>
      <c r="I38" s="652">
        <v>74</v>
      </c>
      <c r="J38" s="654">
        <f t="shared" si="2"/>
        <v>-5</v>
      </c>
      <c r="K38" s="652">
        <v>477</v>
      </c>
      <c r="L38" s="652">
        <v>484</v>
      </c>
      <c r="M38" s="654">
        <f t="shared" si="3"/>
        <v>-7</v>
      </c>
      <c r="N38" s="655">
        <v>65</v>
      </c>
      <c r="O38" s="652">
        <v>67</v>
      </c>
      <c r="P38" s="656">
        <f t="shared" si="4"/>
        <v>-2</v>
      </c>
    </row>
    <row r="39" spans="1:16">
      <c r="A39" s="650" t="s">
        <v>227</v>
      </c>
      <c r="B39" s="651">
        <v>451</v>
      </c>
      <c r="C39" s="652">
        <v>451</v>
      </c>
      <c r="D39" s="653">
        <f t="shared" si="0"/>
        <v>0</v>
      </c>
      <c r="E39" s="652">
        <v>340</v>
      </c>
      <c r="F39" s="652">
        <v>341</v>
      </c>
      <c r="G39" s="654">
        <f t="shared" si="1"/>
        <v>-1</v>
      </c>
      <c r="H39" s="652">
        <v>74</v>
      </c>
      <c r="I39" s="652">
        <v>73</v>
      </c>
      <c r="J39" s="654">
        <f t="shared" si="2"/>
        <v>1</v>
      </c>
      <c r="K39" s="652">
        <v>414</v>
      </c>
      <c r="L39" s="652">
        <v>414</v>
      </c>
      <c r="M39" s="654">
        <f t="shared" si="3"/>
        <v>0</v>
      </c>
      <c r="N39" s="655">
        <v>37</v>
      </c>
      <c r="O39" s="652">
        <v>37</v>
      </c>
      <c r="P39" s="656">
        <f t="shared" si="4"/>
        <v>0</v>
      </c>
    </row>
    <row r="40" spans="1:16">
      <c r="A40" s="650" t="s">
        <v>228</v>
      </c>
      <c r="B40" s="651">
        <v>326</v>
      </c>
      <c r="C40" s="652">
        <v>343</v>
      </c>
      <c r="D40" s="653">
        <f t="shared" si="0"/>
        <v>-17</v>
      </c>
      <c r="E40" s="652">
        <v>273</v>
      </c>
      <c r="F40" s="652">
        <v>280</v>
      </c>
      <c r="G40" s="654">
        <f t="shared" si="1"/>
        <v>-7</v>
      </c>
      <c r="H40" s="652">
        <v>36</v>
      </c>
      <c r="I40" s="652">
        <v>37</v>
      </c>
      <c r="J40" s="654">
        <f t="shared" si="2"/>
        <v>-1</v>
      </c>
      <c r="K40" s="652">
        <v>309</v>
      </c>
      <c r="L40" s="652">
        <v>317</v>
      </c>
      <c r="M40" s="654">
        <f t="shared" si="3"/>
        <v>-8</v>
      </c>
      <c r="N40" s="655">
        <v>17</v>
      </c>
      <c r="O40" s="652">
        <v>26</v>
      </c>
      <c r="P40" s="656">
        <f t="shared" si="4"/>
        <v>-9</v>
      </c>
    </row>
    <row r="41" spans="1:16">
      <c r="A41" s="650" t="s">
        <v>97</v>
      </c>
      <c r="B41" s="651">
        <v>528</v>
      </c>
      <c r="C41" s="652">
        <v>529</v>
      </c>
      <c r="D41" s="653">
        <f t="shared" si="0"/>
        <v>-1</v>
      </c>
      <c r="E41" s="652">
        <v>284</v>
      </c>
      <c r="F41" s="652">
        <v>281</v>
      </c>
      <c r="G41" s="654">
        <f t="shared" si="1"/>
        <v>3</v>
      </c>
      <c r="H41" s="652">
        <v>74</v>
      </c>
      <c r="I41" s="652">
        <v>75</v>
      </c>
      <c r="J41" s="654">
        <f t="shared" si="2"/>
        <v>-1</v>
      </c>
      <c r="K41" s="652">
        <v>358</v>
      </c>
      <c r="L41" s="652">
        <v>356</v>
      </c>
      <c r="M41" s="654">
        <f t="shared" si="3"/>
        <v>2</v>
      </c>
      <c r="N41" s="655">
        <v>170</v>
      </c>
      <c r="O41" s="652">
        <v>173</v>
      </c>
      <c r="P41" s="656">
        <f t="shared" si="4"/>
        <v>-3</v>
      </c>
    </row>
    <row r="42" spans="1:16" s="661" customFormat="1" ht="14.4">
      <c r="A42" s="657" t="s">
        <v>229</v>
      </c>
      <c r="B42" s="486">
        <f>AVERAGE(B5:B41)</f>
        <v>1425.5945945945946</v>
      </c>
      <c r="C42" s="487">
        <v>1419</v>
      </c>
      <c r="D42" s="658">
        <f t="shared" si="0"/>
        <v>6.5945945945945823</v>
      </c>
      <c r="E42" s="487">
        <f>AVERAGE(E5:E41)</f>
        <v>796.78378378378375</v>
      </c>
      <c r="F42" s="487">
        <v>793</v>
      </c>
      <c r="G42" s="658">
        <f t="shared" si="1"/>
        <v>3.7837837837837469</v>
      </c>
      <c r="H42" s="488">
        <f>AVERAGE(H5:H41)</f>
        <v>439.27027027027026</v>
      </c>
      <c r="I42" s="487">
        <v>438</v>
      </c>
      <c r="J42" s="659">
        <f t="shared" si="2"/>
        <v>1.2702702702702595</v>
      </c>
      <c r="K42" s="487">
        <f>AVERAGE(K5:K41)</f>
        <v>1236.0540540540539</v>
      </c>
      <c r="L42" s="487">
        <v>1231</v>
      </c>
      <c r="M42" s="658">
        <f t="shared" si="3"/>
        <v>5.0540540540539496</v>
      </c>
      <c r="N42" s="487">
        <f>AVERAGE(N5:N41)</f>
        <v>189.54054054054055</v>
      </c>
      <c r="O42" s="487">
        <v>188</v>
      </c>
      <c r="P42" s="660">
        <f t="shared" si="4"/>
        <v>1.5405405405405475</v>
      </c>
    </row>
    <row r="43" spans="1:16" s="667" customFormat="1">
      <c r="A43" s="662"/>
      <c r="B43" s="663"/>
      <c r="C43" s="664"/>
      <c r="D43" s="663"/>
      <c r="E43" s="664"/>
      <c r="F43" s="664"/>
      <c r="G43" s="664"/>
      <c r="H43" s="664"/>
      <c r="I43" s="664"/>
      <c r="J43" s="664"/>
      <c r="K43" s="664"/>
      <c r="L43" s="664"/>
      <c r="M43" s="664"/>
      <c r="N43" s="665"/>
      <c r="O43" s="664"/>
      <c r="P43" s="666"/>
    </row>
    <row r="44" spans="1:16">
      <c r="A44" s="650" t="s">
        <v>98</v>
      </c>
      <c r="B44" s="651">
        <v>175</v>
      </c>
      <c r="C44" s="652">
        <v>175</v>
      </c>
      <c r="D44" s="653">
        <f t="shared" si="0"/>
        <v>0</v>
      </c>
      <c r="E44" s="652">
        <v>126</v>
      </c>
      <c r="F44" s="652">
        <v>127</v>
      </c>
      <c r="G44" s="654">
        <f t="shared" ref="G44:G61" si="5">E44-F44</f>
        <v>-1</v>
      </c>
      <c r="H44" s="652">
        <v>29</v>
      </c>
      <c r="I44" s="652">
        <v>31</v>
      </c>
      <c r="J44" s="654">
        <f t="shared" ref="J44:J61" si="6">H44-I44</f>
        <v>-2</v>
      </c>
      <c r="K44" s="652">
        <v>155</v>
      </c>
      <c r="L44" s="652">
        <v>158</v>
      </c>
      <c r="M44" s="654">
        <f t="shared" ref="M44:M61" si="7">K44-L44</f>
        <v>-3</v>
      </c>
      <c r="N44" s="655">
        <v>20</v>
      </c>
      <c r="O44" s="652">
        <v>17</v>
      </c>
      <c r="P44" s="656">
        <f t="shared" ref="P44:P61" si="8">N44-O44</f>
        <v>3</v>
      </c>
    </row>
    <row r="45" spans="1:16">
      <c r="A45" s="650" t="s">
        <v>99</v>
      </c>
      <c r="B45" s="651">
        <v>219</v>
      </c>
      <c r="C45" s="652">
        <v>224</v>
      </c>
      <c r="D45" s="653">
        <f t="shared" si="0"/>
        <v>-5</v>
      </c>
      <c r="E45" s="652">
        <v>126</v>
      </c>
      <c r="F45" s="652">
        <v>135</v>
      </c>
      <c r="G45" s="654">
        <f t="shared" si="5"/>
        <v>-9</v>
      </c>
      <c r="H45" s="652">
        <v>73</v>
      </c>
      <c r="I45" s="652">
        <v>71</v>
      </c>
      <c r="J45" s="654">
        <f t="shared" si="6"/>
        <v>2</v>
      </c>
      <c r="K45" s="652">
        <v>199</v>
      </c>
      <c r="L45" s="652">
        <v>206</v>
      </c>
      <c r="M45" s="654">
        <f t="shared" si="7"/>
        <v>-7</v>
      </c>
      <c r="N45" s="655">
        <v>20</v>
      </c>
      <c r="O45" s="652">
        <v>18</v>
      </c>
      <c r="P45" s="656">
        <f t="shared" si="8"/>
        <v>2</v>
      </c>
    </row>
    <row r="46" spans="1:16">
      <c r="A46" s="650" t="s">
        <v>100</v>
      </c>
      <c r="B46" s="651">
        <v>79</v>
      </c>
      <c r="C46" s="652">
        <v>81</v>
      </c>
      <c r="D46" s="653">
        <f t="shared" si="0"/>
        <v>-2</v>
      </c>
      <c r="E46" s="652">
        <v>58</v>
      </c>
      <c r="F46" s="652">
        <v>59</v>
      </c>
      <c r="G46" s="654">
        <f t="shared" si="5"/>
        <v>-1</v>
      </c>
      <c r="H46" s="652">
        <v>10</v>
      </c>
      <c r="I46" s="652">
        <v>10</v>
      </c>
      <c r="J46" s="654">
        <f t="shared" si="6"/>
        <v>0</v>
      </c>
      <c r="K46" s="652">
        <v>68</v>
      </c>
      <c r="L46" s="652">
        <v>69</v>
      </c>
      <c r="M46" s="654">
        <f t="shared" si="7"/>
        <v>-1</v>
      </c>
      <c r="N46" s="655">
        <v>11</v>
      </c>
      <c r="O46" s="652">
        <v>12</v>
      </c>
      <c r="P46" s="656">
        <f t="shared" si="8"/>
        <v>-1</v>
      </c>
    </row>
    <row r="47" spans="1:16">
      <c r="A47" s="650" t="s">
        <v>101</v>
      </c>
      <c r="B47" s="651">
        <v>361</v>
      </c>
      <c r="C47" s="652">
        <v>356</v>
      </c>
      <c r="D47" s="653">
        <f t="shared" si="0"/>
        <v>5</v>
      </c>
      <c r="E47" s="652">
        <v>146</v>
      </c>
      <c r="F47" s="652">
        <v>135</v>
      </c>
      <c r="G47" s="654">
        <f t="shared" si="5"/>
        <v>11</v>
      </c>
      <c r="H47" s="652">
        <v>34</v>
      </c>
      <c r="I47" s="652">
        <v>36</v>
      </c>
      <c r="J47" s="654">
        <f t="shared" si="6"/>
        <v>-2</v>
      </c>
      <c r="K47" s="652">
        <v>180</v>
      </c>
      <c r="L47" s="652">
        <v>171</v>
      </c>
      <c r="M47" s="654">
        <f t="shared" si="7"/>
        <v>9</v>
      </c>
      <c r="N47" s="655">
        <v>181</v>
      </c>
      <c r="O47" s="652">
        <v>185</v>
      </c>
      <c r="P47" s="656">
        <f t="shared" si="8"/>
        <v>-4</v>
      </c>
    </row>
    <row r="48" spans="1:16">
      <c r="A48" s="650" t="s">
        <v>102</v>
      </c>
      <c r="B48" s="651">
        <v>194</v>
      </c>
      <c r="C48" s="652">
        <v>197</v>
      </c>
      <c r="D48" s="653">
        <f t="shared" si="0"/>
        <v>-3</v>
      </c>
      <c r="E48" s="652">
        <v>92</v>
      </c>
      <c r="F48" s="652">
        <v>99</v>
      </c>
      <c r="G48" s="654">
        <f t="shared" si="5"/>
        <v>-7</v>
      </c>
      <c r="H48" s="652">
        <v>25</v>
      </c>
      <c r="I48" s="652">
        <v>24</v>
      </c>
      <c r="J48" s="654">
        <f t="shared" si="6"/>
        <v>1</v>
      </c>
      <c r="K48" s="652">
        <v>117</v>
      </c>
      <c r="L48" s="652">
        <v>123</v>
      </c>
      <c r="M48" s="654">
        <f t="shared" si="7"/>
        <v>-6</v>
      </c>
      <c r="N48" s="655">
        <v>77</v>
      </c>
      <c r="O48" s="652">
        <v>74</v>
      </c>
      <c r="P48" s="656">
        <f t="shared" si="8"/>
        <v>3</v>
      </c>
    </row>
    <row r="49" spans="1:16">
      <c r="A49" s="650" t="s">
        <v>103</v>
      </c>
      <c r="B49" s="652">
        <v>153</v>
      </c>
      <c r="C49" s="652">
        <v>153</v>
      </c>
      <c r="D49" s="654">
        <f t="shared" si="0"/>
        <v>0</v>
      </c>
      <c r="E49" s="652">
        <v>117</v>
      </c>
      <c r="F49" s="652">
        <v>117</v>
      </c>
      <c r="G49" s="654">
        <f t="shared" si="5"/>
        <v>0</v>
      </c>
      <c r="H49" s="652">
        <v>15</v>
      </c>
      <c r="I49" s="652">
        <v>15</v>
      </c>
      <c r="J49" s="654">
        <f t="shared" si="6"/>
        <v>0</v>
      </c>
      <c r="K49" s="652">
        <v>132</v>
      </c>
      <c r="L49" s="652">
        <v>132</v>
      </c>
      <c r="M49" s="654">
        <f t="shared" si="7"/>
        <v>0</v>
      </c>
      <c r="N49" s="652">
        <v>21</v>
      </c>
      <c r="O49" s="652">
        <v>21</v>
      </c>
      <c r="P49" s="654">
        <f t="shared" si="8"/>
        <v>0</v>
      </c>
    </row>
    <row r="50" spans="1:16">
      <c r="A50" s="650" t="s">
        <v>104</v>
      </c>
      <c r="B50" s="651">
        <v>139</v>
      </c>
      <c r="C50" s="652">
        <v>138</v>
      </c>
      <c r="D50" s="653">
        <f t="shared" si="0"/>
        <v>1</v>
      </c>
      <c r="E50" s="652">
        <v>104</v>
      </c>
      <c r="F50" s="652">
        <v>104</v>
      </c>
      <c r="G50" s="654">
        <f t="shared" si="5"/>
        <v>0</v>
      </c>
      <c r="H50" s="652">
        <v>17</v>
      </c>
      <c r="I50" s="652">
        <v>16</v>
      </c>
      <c r="J50" s="654">
        <f t="shared" si="6"/>
        <v>1</v>
      </c>
      <c r="K50" s="652">
        <v>121</v>
      </c>
      <c r="L50" s="652">
        <v>120</v>
      </c>
      <c r="M50" s="654">
        <f t="shared" si="7"/>
        <v>1</v>
      </c>
      <c r="N50" s="655">
        <v>18</v>
      </c>
      <c r="O50" s="652">
        <v>18</v>
      </c>
      <c r="P50" s="656">
        <f t="shared" si="8"/>
        <v>0</v>
      </c>
    </row>
    <row r="51" spans="1:16">
      <c r="A51" s="650" t="s">
        <v>230</v>
      </c>
      <c r="B51" s="651">
        <v>331</v>
      </c>
      <c r="C51" s="652">
        <v>329</v>
      </c>
      <c r="D51" s="653">
        <f t="shared" si="0"/>
        <v>2</v>
      </c>
      <c r="E51" s="652">
        <v>163</v>
      </c>
      <c r="F51" s="652">
        <v>162</v>
      </c>
      <c r="G51" s="654">
        <f t="shared" si="5"/>
        <v>1</v>
      </c>
      <c r="H51" s="652">
        <v>35</v>
      </c>
      <c r="I51" s="652">
        <v>35</v>
      </c>
      <c r="J51" s="654">
        <f t="shared" si="6"/>
        <v>0</v>
      </c>
      <c r="K51" s="652">
        <v>198</v>
      </c>
      <c r="L51" s="652">
        <v>197</v>
      </c>
      <c r="M51" s="654">
        <f t="shared" si="7"/>
        <v>1</v>
      </c>
      <c r="N51" s="655">
        <v>133</v>
      </c>
      <c r="O51" s="652">
        <v>132</v>
      </c>
      <c r="P51" s="656">
        <f t="shared" si="8"/>
        <v>1</v>
      </c>
    </row>
    <row r="52" spans="1:16">
      <c r="A52" s="650" t="s">
        <v>106</v>
      </c>
      <c r="B52" s="651">
        <v>132</v>
      </c>
      <c r="C52" s="652">
        <v>131</v>
      </c>
      <c r="D52" s="653">
        <f t="shared" si="0"/>
        <v>1</v>
      </c>
      <c r="E52" s="652">
        <v>101</v>
      </c>
      <c r="F52" s="652">
        <v>100</v>
      </c>
      <c r="G52" s="654">
        <f t="shared" si="5"/>
        <v>1</v>
      </c>
      <c r="H52" s="652">
        <v>19</v>
      </c>
      <c r="I52" s="652">
        <v>19</v>
      </c>
      <c r="J52" s="654">
        <f t="shared" si="6"/>
        <v>0</v>
      </c>
      <c r="K52" s="652">
        <v>120</v>
      </c>
      <c r="L52" s="652">
        <v>119</v>
      </c>
      <c r="M52" s="654">
        <f t="shared" si="7"/>
        <v>1</v>
      </c>
      <c r="N52" s="655">
        <v>12</v>
      </c>
      <c r="O52" s="652">
        <v>12</v>
      </c>
      <c r="P52" s="656">
        <f t="shared" si="8"/>
        <v>0</v>
      </c>
    </row>
    <row r="53" spans="1:16">
      <c r="A53" s="650" t="s">
        <v>107</v>
      </c>
      <c r="B53" s="651">
        <v>105</v>
      </c>
      <c r="C53" s="652">
        <v>100</v>
      </c>
      <c r="D53" s="653">
        <f t="shared" si="0"/>
        <v>5</v>
      </c>
      <c r="E53" s="652">
        <v>74</v>
      </c>
      <c r="F53" s="652">
        <v>70</v>
      </c>
      <c r="G53" s="654">
        <f t="shared" si="5"/>
        <v>4</v>
      </c>
      <c r="H53" s="652">
        <v>24</v>
      </c>
      <c r="I53" s="652">
        <v>23</v>
      </c>
      <c r="J53" s="654">
        <f t="shared" si="6"/>
        <v>1</v>
      </c>
      <c r="K53" s="652">
        <v>98</v>
      </c>
      <c r="L53" s="652">
        <v>93</v>
      </c>
      <c r="M53" s="654">
        <f t="shared" si="7"/>
        <v>5</v>
      </c>
      <c r="N53" s="655">
        <v>7</v>
      </c>
      <c r="O53" s="652">
        <v>7</v>
      </c>
      <c r="P53" s="656">
        <f t="shared" si="8"/>
        <v>0</v>
      </c>
    </row>
    <row r="54" spans="1:16">
      <c r="A54" s="650" t="s">
        <v>108</v>
      </c>
      <c r="B54" s="651">
        <v>142</v>
      </c>
      <c r="C54" s="652">
        <v>138</v>
      </c>
      <c r="D54" s="653">
        <f t="shared" si="0"/>
        <v>4</v>
      </c>
      <c r="E54" s="652">
        <v>112</v>
      </c>
      <c r="F54" s="652">
        <v>110</v>
      </c>
      <c r="G54" s="654">
        <f t="shared" si="5"/>
        <v>2</v>
      </c>
      <c r="H54" s="652">
        <v>17</v>
      </c>
      <c r="I54" s="652">
        <v>14</v>
      </c>
      <c r="J54" s="654">
        <f t="shared" si="6"/>
        <v>3</v>
      </c>
      <c r="K54" s="652">
        <v>129</v>
      </c>
      <c r="L54" s="652">
        <v>124</v>
      </c>
      <c r="M54" s="654">
        <f t="shared" si="7"/>
        <v>5</v>
      </c>
      <c r="N54" s="655">
        <v>13</v>
      </c>
      <c r="O54" s="652">
        <v>14</v>
      </c>
      <c r="P54" s="656">
        <f t="shared" si="8"/>
        <v>-1</v>
      </c>
    </row>
    <row r="55" spans="1:16">
      <c r="A55" s="650" t="s">
        <v>109</v>
      </c>
      <c r="B55" s="651">
        <v>134</v>
      </c>
      <c r="C55" s="652">
        <v>138</v>
      </c>
      <c r="D55" s="653">
        <f t="shared" si="0"/>
        <v>-4</v>
      </c>
      <c r="E55" s="652">
        <v>108</v>
      </c>
      <c r="F55" s="652">
        <v>113</v>
      </c>
      <c r="G55" s="654">
        <f t="shared" si="5"/>
        <v>-5</v>
      </c>
      <c r="H55" s="652">
        <v>12</v>
      </c>
      <c r="I55" s="652">
        <v>11</v>
      </c>
      <c r="J55" s="654">
        <f t="shared" si="6"/>
        <v>1</v>
      </c>
      <c r="K55" s="652">
        <v>120</v>
      </c>
      <c r="L55" s="652">
        <v>124</v>
      </c>
      <c r="M55" s="654">
        <f t="shared" si="7"/>
        <v>-4</v>
      </c>
      <c r="N55" s="655">
        <v>14</v>
      </c>
      <c r="O55" s="652">
        <v>14</v>
      </c>
      <c r="P55" s="656">
        <f t="shared" si="8"/>
        <v>0</v>
      </c>
    </row>
    <row r="56" spans="1:16">
      <c r="A56" s="650" t="s">
        <v>110</v>
      </c>
      <c r="B56" s="651">
        <v>103</v>
      </c>
      <c r="C56" s="652">
        <v>101</v>
      </c>
      <c r="D56" s="653">
        <f t="shared" si="0"/>
        <v>2</v>
      </c>
      <c r="E56" s="652">
        <v>86</v>
      </c>
      <c r="F56" s="652">
        <v>83</v>
      </c>
      <c r="G56" s="654">
        <f t="shared" si="5"/>
        <v>3</v>
      </c>
      <c r="H56" s="652">
        <v>9</v>
      </c>
      <c r="I56" s="652">
        <v>9</v>
      </c>
      <c r="J56" s="654">
        <f t="shared" si="6"/>
        <v>0</v>
      </c>
      <c r="K56" s="652">
        <v>95</v>
      </c>
      <c r="L56" s="652">
        <v>92</v>
      </c>
      <c r="M56" s="654">
        <f t="shared" si="7"/>
        <v>3</v>
      </c>
      <c r="N56" s="655">
        <v>8</v>
      </c>
      <c r="O56" s="652">
        <v>9</v>
      </c>
      <c r="P56" s="656">
        <f t="shared" si="8"/>
        <v>-1</v>
      </c>
    </row>
    <row r="57" spans="1:16">
      <c r="A57" s="650" t="s">
        <v>111</v>
      </c>
      <c r="B57" s="651">
        <v>117</v>
      </c>
      <c r="C57" s="652">
        <v>123</v>
      </c>
      <c r="D57" s="653">
        <f t="shared" si="0"/>
        <v>-6</v>
      </c>
      <c r="E57" s="652">
        <v>86</v>
      </c>
      <c r="F57" s="652">
        <v>90</v>
      </c>
      <c r="G57" s="654">
        <f t="shared" si="5"/>
        <v>-4</v>
      </c>
      <c r="H57" s="652">
        <v>14</v>
      </c>
      <c r="I57" s="652">
        <v>14</v>
      </c>
      <c r="J57" s="654">
        <f t="shared" si="6"/>
        <v>0</v>
      </c>
      <c r="K57" s="652">
        <v>100</v>
      </c>
      <c r="L57" s="652">
        <v>104</v>
      </c>
      <c r="M57" s="654">
        <f t="shared" si="7"/>
        <v>-4</v>
      </c>
      <c r="N57" s="655">
        <v>17</v>
      </c>
      <c r="O57" s="652">
        <v>19</v>
      </c>
      <c r="P57" s="656">
        <f t="shared" si="8"/>
        <v>-2</v>
      </c>
    </row>
    <row r="58" spans="1:16">
      <c r="A58" s="650" t="s">
        <v>112</v>
      </c>
      <c r="B58" s="651">
        <v>145</v>
      </c>
      <c r="C58" s="652">
        <v>156</v>
      </c>
      <c r="D58" s="653">
        <f t="shared" si="0"/>
        <v>-11</v>
      </c>
      <c r="E58" s="652">
        <v>119</v>
      </c>
      <c r="F58" s="652">
        <v>122</v>
      </c>
      <c r="G58" s="654">
        <f t="shared" si="5"/>
        <v>-3</v>
      </c>
      <c r="H58" s="652">
        <v>16</v>
      </c>
      <c r="I58" s="652">
        <v>18</v>
      </c>
      <c r="J58" s="654">
        <f t="shared" si="6"/>
        <v>-2</v>
      </c>
      <c r="K58" s="652">
        <v>135</v>
      </c>
      <c r="L58" s="652">
        <v>140</v>
      </c>
      <c r="M58" s="654">
        <f t="shared" si="7"/>
        <v>-5</v>
      </c>
      <c r="N58" s="655">
        <v>10</v>
      </c>
      <c r="O58" s="652">
        <v>16</v>
      </c>
      <c r="P58" s="656">
        <f t="shared" si="8"/>
        <v>-6</v>
      </c>
    </row>
    <row r="59" spans="1:16">
      <c r="A59" s="650" t="s">
        <v>113</v>
      </c>
      <c r="B59" s="651">
        <v>96</v>
      </c>
      <c r="C59" s="652">
        <v>97</v>
      </c>
      <c r="D59" s="653">
        <f t="shared" si="0"/>
        <v>-1</v>
      </c>
      <c r="E59" s="652">
        <v>80</v>
      </c>
      <c r="F59" s="652">
        <v>80</v>
      </c>
      <c r="G59" s="654">
        <f t="shared" si="5"/>
        <v>0</v>
      </c>
      <c r="H59" s="652">
        <v>10</v>
      </c>
      <c r="I59" s="652">
        <v>8</v>
      </c>
      <c r="J59" s="654">
        <f t="shared" si="6"/>
        <v>2</v>
      </c>
      <c r="K59" s="652">
        <v>90</v>
      </c>
      <c r="L59" s="652">
        <v>88</v>
      </c>
      <c r="M59" s="654">
        <f t="shared" si="7"/>
        <v>2</v>
      </c>
      <c r="N59" s="655">
        <v>6</v>
      </c>
      <c r="O59" s="652">
        <v>9</v>
      </c>
      <c r="P59" s="656">
        <f t="shared" si="8"/>
        <v>-3</v>
      </c>
    </row>
    <row r="60" spans="1:16">
      <c r="A60" s="650" t="s">
        <v>114</v>
      </c>
      <c r="B60" s="651">
        <v>104</v>
      </c>
      <c r="C60" s="652">
        <v>109</v>
      </c>
      <c r="D60" s="653">
        <f t="shared" si="0"/>
        <v>-5</v>
      </c>
      <c r="E60" s="652">
        <v>76</v>
      </c>
      <c r="F60" s="652">
        <v>80</v>
      </c>
      <c r="G60" s="654">
        <f t="shared" si="5"/>
        <v>-4</v>
      </c>
      <c r="H60" s="652">
        <v>17</v>
      </c>
      <c r="I60" s="652">
        <v>17</v>
      </c>
      <c r="J60" s="654">
        <f t="shared" si="6"/>
        <v>0</v>
      </c>
      <c r="K60" s="652">
        <v>93</v>
      </c>
      <c r="L60" s="652">
        <v>97</v>
      </c>
      <c r="M60" s="654">
        <f t="shared" si="7"/>
        <v>-4</v>
      </c>
      <c r="N60" s="655">
        <v>11</v>
      </c>
      <c r="O60" s="652">
        <v>12</v>
      </c>
      <c r="P60" s="656">
        <f t="shared" si="8"/>
        <v>-1</v>
      </c>
    </row>
    <row r="61" spans="1:16" s="668" customFormat="1" ht="14.4">
      <c r="A61" s="657" t="s">
        <v>231</v>
      </c>
      <c r="B61" s="486">
        <f>AVERAGE(B44:B60)</f>
        <v>160.52941176470588</v>
      </c>
      <c r="C61" s="487">
        <v>162</v>
      </c>
      <c r="D61" s="658">
        <f t="shared" si="0"/>
        <v>-1.470588235294116</v>
      </c>
      <c r="E61" s="487">
        <f>AVERAGE(E44:E60)</f>
        <v>104.35294117647059</v>
      </c>
      <c r="F61" s="487">
        <v>105</v>
      </c>
      <c r="G61" s="658">
        <f t="shared" si="5"/>
        <v>-0.64705882352940591</v>
      </c>
      <c r="H61" s="488">
        <v>22</v>
      </c>
      <c r="I61" s="487">
        <v>22</v>
      </c>
      <c r="J61" s="659">
        <f t="shared" si="6"/>
        <v>0</v>
      </c>
      <c r="K61" s="487">
        <f>AVERAGE(K44:K60)</f>
        <v>126.47058823529412</v>
      </c>
      <c r="L61" s="487">
        <v>127</v>
      </c>
      <c r="M61" s="658">
        <f t="shared" si="7"/>
        <v>-0.52941176470588402</v>
      </c>
      <c r="N61" s="487">
        <f>AVERAGE(N44:N60)</f>
        <v>34.058823529411768</v>
      </c>
      <c r="O61" s="487">
        <v>35</v>
      </c>
      <c r="P61" s="660">
        <f t="shared" si="8"/>
        <v>-0.94117647058823195</v>
      </c>
    </row>
    <row r="62" spans="1:16" s="668" customFormat="1" ht="14.4">
      <c r="A62" s="669"/>
      <c r="B62" s="489"/>
      <c r="C62" s="670"/>
      <c r="D62" s="671"/>
      <c r="E62" s="670"/>
      <c r="F62" s="670"/>
      <c r="G62" s="671"/>
      <c r="H62" s="672"/>
      <c r="I62" s="670"/>
      <c r="J62" s="673"/>
      <c r="K62" s="670"/>
      <c r="L62" s="670"/>
      <c r="M62" s="671"/>
      <c r="N62" s="670"/>
      <c r="O62" s="670"/>
      <c r="P62" s="674"/>
    </row>
    <row r="63" spans="1:16" s="668" customFormat="1" ht="14.4">
      <c r="A63" s="675" t="s">
        <v>232</v>
      </c>
      <c r="B63" s="489">
        <f>B42</f>
        <v>1425.5945945945946</v>
      </c>
      <c r="C63" s="670">
        <v>1419</v>
      </c>
      <c r="D63" s="671">
        <f t="shared" si="0"/>
        <v>6.5945945945945823</v>
      </c>
      <c r="E63" s="670">
        <f>E42</f>
        <v>796.78378378378375</v>
      </c>
      <c r="F63" s="670">
        <v>793</v>
      </c>
      <c r="G63" s="671">
        <f t="shared" ref="G63:G68" si="9">E63-F63</f>
        <v>3.7837837837837469</v>
      </c>
      <c r="H63" s="672">
        <f>H42</f>
        <v>439.27027027027026</v>
      </c>
      <c r="I63" s="670">
        <v>438</v>
      </c>
      <c r="J63" s="673">
        <f t="shared" ref="J63:J68" si="10">H63-I63</f>
        <v>1.2702702702702595</v>
      </c>
      <c r="K63" s="670">
        <f>K42</f>
        <v>1236.0540540540539</v>
      </c>
      <c r="L63" s="670">
        <v>1231</v>
      </c>
      <c r="M63" s="671">
        <f t="shared" ref="M63:M68" si="11">K63-L63</f>
        <v>5.0540540540539496</v>
      </c>
      <c r="N63" s="670">
        <f>N42</f>
        <v>189.54054054054055</v>
      </c>
      <c r="O63" s="670">
        <v>188</v>
      </c>
      <c r="P63" s="674">
        <f t="shared" ref="P63:P68" si="12">N63-O63</f>
        <v>1.5405405405405475</v>
      </c>
    </row>
    <row r="64" spans="1:16" s="668" customFormat="1" ht="15" customHeight="1">
      <c r="A64" s="675" t="s">
        <v>231</v>
      </c>
      <c r="B64" s="489">
        <f>B61</f>
        <v>160.52941176470588</v>
      </c>
      <c r="C64" s="670">
        <v>162</v>
      </c>
      <c r="D64" s="671">
        <f t="shared" si="0"/>
        <v>-1.470588235294116</v>
      </c>
      <c r="E64" s="670">
        <f>E61</f>
        <v>104.35294117647059</v>
      </c>
      <c r="F64" s="670">
        <v>105</v>
      </c>
      <c r="G64" s="671">
        <f t="shared" si="9"/>
        <v>-0.64705882352940591</v>
      </c>
      <c r="H64" s="672">
        <f>H61</f>
        <v>22</v>
      </c>
      <c r="I64" s="670">
        <v>22</v>
      </c>
      <c r="J64" s="673">
        <f t="shared" si="10"/>
        <v>0</v>
      </c>
      <c r="K64" s="670">
        <f>K61</f>
        <v>126.47058823529412</v>
      </c>
      <c r="L64" s="670">
        <v>127</v>
      </c>
      <c r="M64" s="671">
        <f t="shared" si="11"/>
        <v>-0.52941176470588402</v>
      </c>
      <c r="N64" s="670">
        <f>N61</f>
        <v>34.058823529411768</v>
      </c>
      <c r="O64" s="670">
        <v>35</v>
      </c>
      <c r="P64" s="674">
        <f t="shared" si="12"/>
        <v>-0.94117647058823195</v>
      </c>
    </row>
    <row r="65" spans="1:16" s="668" customFormat="1" ht="14.4">
      <c r="A65" s="675" t="s">
        <v>1768</v>
      </c>
      <c r="B65" s="489">
        <f>B68/54</f>
        <v>1027.3333333333333</v>
      </c>
      <c r="C65" s="670">
        <v>1023</v>
      </c>
      <c r="D65" s="674">
        <f t="shared" si="0"/>
        <v>4.3333333333332575</v>
      </c>
      <c r="E65" s="670">
        <f>E68/54</f>
        <v>578.7962962962963</v>
      </c>
      <c r="F65" s="670">
        <v>576</v>
      </c>
      <c r="G65" s="673">
        <f t="shared" si="9"/>
        <v>2.7962962962963047</v>
      </c>
      <c r="H65" s="672">
        <f>H68/54</f>
        <v>307.94444444444446</v>
      </c>
      <c r="I65" s="670">
        <v>307</v>
      </c>
      <c r="J65" s="673">
        <f t="shared" si="10"/>
        <v>0.94444444444445708</v>
      </c>
      <c r="K65" s="670">
        <f>K68/54</f>
        <v>886.74074074074076</v>
      </c>
      <c r="L65" s="670">
        <v>883</v>
      </c>
      <c r="M65" s="673">
        <f t="shared" si="11"/>
        <v>3.7407407407407618</v>
      </c>
      <c r="N65" s="670">
        <f>N68/54</f>
        <v>140.59259259259258</v>
      </c>
      <c r="O65" s="670">
        <v>140</v>
      </c>
      <c r="P65" s="674">
        <f t="shared" si="12"/>
        <v>0.59259259259258101</v>
      </c>
    </row>
    <row r="66" spans="1:16" s="668" customFormat="1" ht="14.4">
      <c r="A66" s="676" t="s">
        <v>234</v>
      </c>
      <c r="B66" s="489">
        <f>SUM(B5:B41)</f>
        <v>52747</v>
      </c>
      <c r="C66" s="670">
        <v>52508</v>
      </c>
      <c r="D66" s="674">
        <f t="shared" si="0"/>
        <v>239</v>
      </c>
      <c r="E66" s="670">
        <f>SUM(E5:E41)</f>
        <v>29481</v>
      </c>
      <c r="F66" s="670">
        <v>29341</v>
      </c>
      <c r="G66" s="673">
        <f t="shared" si="9"/>
        <v>140</v>
      </c>
      <c r="H66" s="672">
        <f>SUM(H5:H41)</f>
        <v>16253</v>
      </c>
      <c r="I66" s="670">
        <v>16198</v>
      </c>
      <c r="J66" s="673">
        <f t="shared" si="10"/>
        <v>55</v>
      </c>
      <c r="K66" s="670">
        <f>SUM(K5:K41)</f>
        <v>45734</v>
      </c>
      <c r="L66" s="670">
        <v>45539</v>
      </c>
      <c r="M66" s="673">
        <f t="shared" si="11"/>
        <v>195</v>
      </c>
      <c r="N66" s="670">
        <f>SUM(N5:N41)</f>
        <v>7013</v>
      </c>
      <c r="O66" s="670">
        <v>6969</v>
      </c>
      <c r="P66" s="674">
        <f t="shared" si="12"/>
        <v>44</v>
      </c>
    </row>
    <row r="67" spans="1:16" s="668" customFormat="1" ht="14.4">
      <c r="A67" s="676" t="s">
        <v>235</v>
      </c>
      <c r="B67" s="489">
        <f>SUM(B44:B60)</f>
        <v>2729</v>
      </c>
      <c r="C67" s="670">
        <v>2746</v>
      </c>
      <c r="D67" s="674">
        <f t="shared" si="0"/>
        <v>-17</v>
      </c>
      <c r="E67" s="670">
        <f>SUM(E44:E60)</f>
        <v>1774</v>
      </c>
      <c r="F67" s="670">
        <v>1786</v>
      </c>
      <c r="G67" s="673">
        <f t="shared" si="9"/>
        <v>-12</v>
      </c>
      <c r="H67" s="672">
        <f>SUM(H44:H60)</f>
        <v>376</v>
      </c>
      <c r="I67" s="670">
        <v>371</v>
      </c>
      <c r="J67" s="673">
        <f t="shared" si="10"/>
        <v>5</v>
      </c>
      <c r="K67" s="670">
        <f>SUM(K44:K60)</f>
        <v>2150</v>
      </c>
      <c r="L67" s="670">
        <v>2157</v>
      </c>
      <c r="M67" s="673">
        <f t="shared" si="11"/>
        <v>-7</v>
      </c>
      <c r="N67" s="670">
        <f>SUM(N44:N60)</f>
        <v>579</v>
      </c>
      <c r="O67" s="670">
        <v>589</v>
      </c>
      <c r="P67" s="674">
        <f t="shared" si="12"/>
        <v>-10</v>
      </c>
    </row>
    <row r="68" spans="1:16" s="668" customFormat="1" ht="14.4">
      <c r="A68" s="677" t="s">
        <v>236</v>
      </c>
      <c r="B68" s="490">
        <f>B66+B67</f>
        <v>55476</v>
      </c>
      <c r="C68" s="491">
        <v>55254</v>
      </c>
      <c r="D68" s="678">
        <f t="shared" si="0"/>
        <v>222</v>
      </c>
      <c r="E68" s="491">
        <f>E66+E67</f>
        <v>31255</v>
      </c>
      <c r="F68" s="491">
        <v>31127</v>
      </c>
      <c r="G68" s="679">
        <f t="shared" si="9"/>
        <v>128</v>
      </c>
      <c r="H68" s="492">
        <f>H66+H67</f>
        <v>16629</v>
      </c>
      <c r="I68" s="491">
        <v>16569</v>
      </c>
      <c r="J68" s="679">
        <f t="shared" si="10"/>
        <v>60</v>
      </c>
      <c r="K68" s="491">
        <f>K66+K67</f>
        <v>47884</v>
      </c>
      <c r="L68" s="491">
        <v>47696</v>
      </c>
      <c r="M68" s="679">
        <f t="shared" si="11"/>
        <v>188</v>
      </c>
      <c r="N68" s="491">
        <f>N66+N67</f>
        <v>7592</v>
      </c>
      <c r="O68" s="491">
        <v>7558</v>
      </c>
      <c r="P68" s="678">
        <f t="shared" si="12"/>
        <v>34</v>
      </c>
    </row>
    <row r="69" spans="1:16" s="668" customFormat="1">
      <c r="A69" s="680"/>
      <c r="B69" s="493" t="s">
        <v>1769</v>
      </c>
      <c r="C69" s="671"/>
      <c r="D69" s="671"/>
      <c r="E69" s="671"/>
      <c r="F69" s="671"/>
      <c r="G69" s="671"/>
      <c r="H69" s="671"/>
      <c r="I69" s="671"/>
      <c r="J69" s="671"/>
      <c r="K69" s="493" t="s">
        <v>1769</v>
      </c>
      <c r="L69" s="671"/>
      <c r="M69" s="671"/>
      <c r="N69" s="671"/>
      <c r="O69" s="671"/>
      <c r="P69" s="671"/>
    </row>
    <row r="70" spans="1:16" s="668" customFormat="1">
      <c r="A70" s="680"/>
      <c r="B70" s="671"/>
      <c r="C70" s="671"/>
      <c r="D70" s="671"/>
      <c r="E70" s="671"/>
      <c r="F70" s="671"/>
      <c r="G70" s="671"/>
      <c r="H70" s="671"/>
      <c r="I70" s="671"/>
      <c r="J70" s="671"/>
      <c r="K70" s="671"/>
      <c r="L70" s="671"/>
      <c r="M70" s="671"/>
      <c r="N70" s="671"/>
      <c r="O70" s="671"/>
      <c r="P70" s="671"/>
    </row>
  </sheetData>
  <mergeCells count="21">
    <mergeCell ref="N2:P2"/>
    <mergeCell ref="B3:B4"/>
    <mergeCell ref="C3:C4"/>
    <mergeCell ref="D3:D4"/>
    <mergeCell ref="E3:E4"/>
    <mergeCell ref="K3:K4"/>
    <mergeCell ref="A2:A4"/>
    <mergeCell ref="B2:D2"/>
    <mergeCell ref="E2:G2"/>
    <mergeCell ref="H2:J2"/>
    <mergeCell ref="K2:M2"/>
    <mergeCell ref="F3:F4"/>
    <mergeCell ref="G3:G4"/>
    <mergeCell ref="H3:H4"/>
    <mergeCell ref="I3:I4"/>
    <mergeCell ref="J3:J4"/>
    <mergeCell ref="L3:L4"/>
    <mergeCell ref="M3:M4"/>
    <mergeCell ref="N3:N4"/>
    <mergeCell ref="O3:O4"/>
    <mergeCell ref="P3:P4"/>
  </mergeCells>
  <phoneticPr fontId="11"/>
  <pageMargins left="0.78740157480314965" right="0.39370078740157483" top="0.78740157480314965" bottom="0.78740157480314965" header="0.31496062992125984" footer="0.31496062992125984"/>
  <pageSetup paperSize="9" scale="75" fitToWidth="2" fitToHeight="2" orientation="landscape" blackAndWhite="1" r:id="rId1"/>
  <headerFooter alignWithMargins="0"/>
  <rowBreaks count="1" manualBreakCount="1">
    <brk id="43" max="15" man="1"/>
  </rowBreaks>
  <colBreaks count="1" manualBreakCount="1">
    <brk id="10" max="103" man="1"/>
  </col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5B1AF75-BD9A-4217-8A67-4FB32AB37D92}">
  <dimension ref="A1:AI57"/>
  <sheetViews>
    <sheetView view="pageBreakPreview" zoomScale="86" zoomScaleNormal="100" zoomScaleSheetLayoutView="86" workbookViewId="0">
      <selection sqref="A1:P57"/>
    </sheetView>
  </sheetViews>
  <sheetFormatPr defaultColWidth="8.09765625" defaultRowHeight="13.2"/>
  <cols>
    <col min="1" max="1" width="24.5" style="498" customWidth="1"/>
    <col min="2" max="16" width="13.59765625" style="498" customWidth="1"/>
    <col min="17" max="31" width="6.3984375" style="498" customWidth="1"/>
    <col min="32" max="256" width="8.09765625" style="498"/>
    <col min="257" max="257" width="24.5" style="498" customWidth="1"/>
    <col min="258" max="272" width="13.59765625" style="498" customWidth="1"/>
    <col min="273" max="287" width="6.3984375" style="498" customWidth="1"/>
    <col min="288" max="512" width="8.09765625" style="498"/>
    <col min="513" max="513" width="24.5" style="498" customWidth="1"/>
    <col min="514" max="528" width="13.59765625" style="498" customWidth="1"/>
    <col min="529" max="543" width="6.3984375" style="498" customWidth="1"/>
    <col min="544" max="768" width="8.09765625" style="498"/>
    <col min="769" max="769" width="24.5" style="498" customWidth="1"/>
    <col min="770" max="784" width="13.59765625" style="498" customWidth="1"/>
    <col min="785" max="799" width="6.3984375" style="498" customWidth="1"/>
    <col min="800" max="1024" width="8.09765625" style="498"/>
    <col min="1025" max="1025" width="24.5" style="498" customWidth="1"/>
    <col min="1026" max="1040" width="13.59765625" style="498" customWidth="1"/>
    <col min="1041" max="1055" width="6.3984375" style="498" customWidth="1"/>
    <col min="1056" max="1280" width="8.09765625" style="498"/>
    <col min="1281" max="1281" width="24.5" style="498" customWidth="1"/>
    <col min="1282" max="1296" width="13.59765625" style="498" customWidth="1"/>
    <col min="1297" max="1311" width="6.3984375" style="498" customWidth="1"/>
    <col min="1312" max="1536" width="8.09765625" style="498"/>
    <col min="1537" max="1537" width="24.5" style="498" customWidth="1"/>
    <col min="1538" max="1552" width="13.59765625" style="498" customWidth="1"/>
    <col min="1553" max="1567" width="6.3984375" style="498" customWidth="1"/>
    <col min="1568" max="1792" width="8.09765625" style="498"/>
    <col min="1793" max="1793" width="24.5" style="498" customWidth="1"/>
    <col min="1794" max="1808" width="13.59765625" style="498" customWidth="1"/>
    <col min="1809" max="1823" width="6.3984375" style="498" customWidth="1"/>
    <col min="1824" max="2048" width="8.09765625" style="498"/>
    <col min="2049" max="2049" width="24.5" style="498" customWidth="1"/>
    <col min="2050" max="2064" width="13.59765625" style="498" customWidth="1"/>
    <col min="2065" max="2079" width="6.3984375" style="498" customWidth="1"/>
    <col min="2080" max="2304" width="8.09765625" style="498"/>
    <col min="2305" max="2305" width="24.5" style="498" customWidth="1"/>
    <col min="2306" max="2320" width="13.59765625" style="498" customWidth="1"/>
    <col min="2321" max="2335" width="6.3984375" style="498" customWidth="1"/>
    <col min="2336" max="2560" width="8.09765625" style="498"/>
    <col min="2561" max="2561" width="24.5" style="498" customWidth="1"/>
    <col min="2562" max="2576" width="13.59765625" style="498" customWidth="1"/>
    <col min="2577" max="2591" width="6.3984375" style="498" customWidth="1"/>
    <col min="2592" max="2816" width="8.09765625" style="498"/>
    <col min="2817" max="2817" width="24.5" style="498" customWidth="1"/>
    <col min="2818" max="2832" width="13.59765625" style="498" customWidth="1"/>
    <col min="2833" max="2847" width="6.3984375" style="498" customWidth="1"/>
    <col min="2848" max="3072" width="8.09765625" style="498"/>
    <col min="3073" max="3073" width="24.5" style="498" customWidth="1"/>
    <col min="3074" max="3088" width="13.59765625" style="498" customWidth="1"/>
    <col min="3089" max="3103" width="6.3984375" style="498" customWidth="1"/>
    <col min="3104" max="3328" width="8.09765625" style="498"/>
    <col min="3329" max="3329" width="24.5" style="498" customWidth="1"/>
    <col min="3330" max="3344" width="13.59765625" style="498" customWidth="1"/>
    <col min="3345" max="3359" width="6.3984375" style="498" customWidth="1"/>
    <col min="3360" max="3584" width="8.09765625" style="498"/>
    <col min="3585" max="3585" width="24.5" style="498" customWidth="1"/>
    <col min="3586" max="3600" width="13.59765625" style="498" customWidth="1"/>
    <col min="3601" max="3615" width="6.3984375" style="498" customWidth="1"/>
    <col min="3616" max="3840" width="8.09765625" style="498"/>
    <col min="3841" max="3841" width="24.5" style="498" customWidth="1"/>
    <col min="3842" max="3856" width="13.59765625" style="498" customWidth="1"/>
    <col min="3857" max="3871" width="6.3984375" style="498" customWidth="1"/>
    <col min="3872" max="4096" width="8.09765625" style="498"/>
    <col min="4097" max="4097" width="24.5" style="498" customWidth="1"/>
    <col min="4098" max="4112" width="13.59765625" style="498" customWidth="1"/>
    <col min="4113" max="4127" width="6.3984375" style="498" customWidth="1"/>
    <col min="4128" max="4352" width="8.09765625" style="498"/>
    <col min="4353" max="4353" width="24.5" style="498" customWidth="1"/>
    <col min="4354" max="4368" width="13.59765625" style="498" customWidth="1"/>
    <col min="4369" max="4383" width="6.3984375" style="498" customWidth="1"/>
    <col min="4384" max="4608" width="8.09765625" style="498"/>
    <col min="4609" max="4609" width="24.5" style="498" customWidth="1"/>
    <col min="4610" max="4624" width="13.59765625" style="498" customWidth="1"/>
    <col min="4625" max="4639" width="6.3984375" style="498" customWidth="1"/>
    <col min="4640" max="4864" width="8.09765625" style="498"/>
    <col min="4865" max="4865" width="24.5" style="498" customWidth="1"/>
    <col min="4866" max="4880" width="13.59765625" style="498" customWidth="1"/>
    <col min="4881" max="4895" width="6.3984375" style="498" customWidth="1"/>
    <col min="4896" max="5120" width="8.09765625" style="498"/>
    <col min="5121" max="5121" width="24.5" style="498" customWidth="1"/>
    <col min="5122" max="5136" width="13.59765625" style="498" customWidth="1"/>
    <col min="5137" max="5151" width="6.3984375" style="498" customWidth="1"/>
    <col min="5152" max="5376" width="8.09765625" style="498"/>
    <col min="5377" max="5377" width="24.5" style="498" customWidth="1"/>
    <col min="5378" max="5392" width="13.59765625" style="498" customWidth="1"/>
    <col min="5393" max="5407" width="6.3984375" style="498" customWidth="1"/>
    <col min="5408" max="5632" width="8.09765625" style="498"/>
    <col min="5633" max="5633" width="24.5" style="498" customWidth="1"/>
    <col min="5634" max="5648" width="13.59765625" style="498" customWidth="1"/>
    <col min="5649" max="5663" width="6.3984375" style="498" customWidth="1"/>
    <col min="5664" max="5888" width="8.09765625" style="498"/>
    <col min="5889" max="5889" width="24.5" style="498" customWidth="1"/>
    <col min="5890" max="5904" width="13.59765625" style="498" customWidth="1"/>
    <col min="5905" max="5919" width="6.3984375" style="498" customWidth="1"/>
    <col min="5920" max="6144" width="8.09765625" style="498"/>
    <col min="6145" max="6145" width="24.5" style="498" customWidth="1"/>
    <col min="6146" max="6160" width="13.59765625" style="498" customWidth="1"/>
    <col min="6161" max="6175" width="6.3984375" style="498" customWidth="1"/>
    <col min="6176" max="6400" width="8.09765625" style="498"/>
    <col min="6401" max="6401" width="24.5" style="498" customWidth="1"/>
    <col min="6402" max="6416" width="13.59765625" style="498" customWidth="1"/>
    <col min="6417" max="6431" width="6.3984375" style="498" customWidth="1"/>
    <col min="6432" max="6656" width="8.09765625" style="498"/>
    <col min="6657" max="6657" width="24.5" style="498" customWidth="1"/>
    <col min="6658" max="6672" width="13.59765625" style="498" customWidth="1"/>
    <col min="6673" max="6687" width="6.3984375" style="498" customWidth="1"/>
    <col min="6688" max="6912" width="8.09765625" style="498"/>
    <col min="6913" max="6913" width="24.5" style="498" customWidth="1"/>
    <col min="6914" max="6928" width="13.59765625" style="498" customWidth="1"/>
    <col min="6929" max="6943" width="6.3984375" style="498" customWidth="1"/>
    <col min="6944" max="7168" width="8.09765625" style="498"/>
    <col min="7169" max="7169" width="24.5" style="498" customWidth="1"/>
    <col min="7170" max="7184" width="13.59765625" style="498" customWidth="1"/>
    <col min="7185" max="7199" width="6.3984375" style="498" customWidth="1"/>
    <col min="7200" max="7424" width="8.09765625" style="498"/>
    <col min="7425" max="7425" width="24.5" style="498" customWidth="1"/>
    <col min="7426" max="7440" width="13.59765625" style="498" customWidth="1"/>
    <col min="7441" max="7455" width="6.3984375" style="498" customWidth="1"/>
    <col min="7456" max="7680" width="8.09765625" style="498"/>
    <col min="7681" max="7681" width="24.5" style="498" customWidth="1"/>
    <col min="7682" max="7696" width="13.59765625" style="498" customWidth="1"/>
    <col min="7697" max="7711" width="6.3984375" style="498" customWidth="1"/>
    <col min="7712" max="7936" width="8.09765625" style="498"/>
    <col min="7937" max="7937" width="24.5" style="498" customWidth="1"/>
    <col min="7938" max="7952" width="13.59765625" style="498" customWidth="1"/>
    <col min="7953" max="7967" width="6.3984375" style="498" customWidth="1"/>
    <col min="7968" max="8192" width="8.09765625" style="498"/>
    <col min="8193" max="8193" width="24.5" style="498" customWidth="1"/>
    <col min="8194" max="8208" width="13.59765625" style="498" customWidth="1"/>
    <col min="8209" max="8223" width="6.3984375" style="498" customWidth="1"/>
    <col min="8224" max="8448" width="8.09765625" style="498"/>
    <col min="8449" max="8449" width="24.5" style="498" customWidth="1"/>
    <col min="8450" max="8464" width="13.59765625" style="498" customWidth="1"/>
    <col min="8465" max="8479" width="6.3984375" style="498" customWidth="1"/>
    <col min="8480" max="8704" width="8.09765625" style="498"/>
    <col min="8705" max="8705" width="24.5" style="498" customWidth="1"/>
    <col min="8706" max="8720" width="13.59765625" style="498" customWidth="1"/>
    <col min="8721" max="8735" width="6.3984375" style="498" customWidth="1"/>
    <col min="8736" max="8960" width="8.09765625" style="498"/>
    <col min="8961" max="8961" width="24.5" style="498" customWidth="1"/>
    <col min="8962" max="8976" width="13.59765625" style="498" customWidth="1"/>
    <col min="8977" max="8991" width="6.3984375" style="498" customWidth="1"/>
    <col min="8992" max="9216" width="8.09765625" style="498"/>
    <col min="9217" max="9217" width="24.5" style="498" customWidth="1"/>
    <col min="9218" max="9232" width="13.59765625" style="498" customWidth="1"/>
    <col min="9233" max="9247" width="6.3984375" style="498" customWidth="1"/>
    <col min="9248" max="9472" width="8.09765625" style="498"/>
    <col min="9473" max="9473" width="24.5" style="498" customWidth="1"/>
    <col min="9474" max="9488" width="13.59765625" style="498" customWidth="1"/>
    <col min="9489" max="9503" width="6.3984375" style="498" customWidth="1"/>
    <col min="9504" max="9728" width="8.09765625" style="498"/>
    <col min="9729" max="9729" width="24.5" style="498" customWidth="1"/>
    <col min="9730" max="9744" width="13.59765625" style="498" customWidth="1"/>
    <col min="9745" max="9759" width="6.3984375" style="498" customWidth="1"/>
    <col min="9760" max="9984" width="8.09765625" style="498"/>
    <col min="9985" max="9985" width="24.5" style="498" customWidth="1"/>
    <col min="9986" max="10000" width="13.59765625" style="498" customWidth="1"/>
    <col min="10001" max="10015" width="6.3984375" style="498" customWidth="1"/>
    <col min="10016" max="10240" width="8.09765625" style="498"/>
    <col min="10241" max="10241" width="24.5" style="498" customWidth="1"/>
    <col min="10242" max="10256" width="13.59765625" style="498" customWidth="1"/>
    <col min="10257" max="10271" width="6.3984375" style="498" customWidth="1"/>
    <col min="10272" max="10496" width="8.09765625" style="498"/>
    <col min="10497" max="10497" width="24.5" style="498" customWidth="1"/>
    <col min="10498" max="10512" width="13.59765625" style="498" customWidth="1"/>
    <col min="10513" max="10527" width="6.3984375" style="498" customWidth="1"/>
    <col min="10528" max="10752" width="8.09765625" style="498"/>
    <col min="10753" max="10753" width="24.5" style="498" customWidth="1"/>
    <col min="10754" max="10768" width="13.59765625" style="498" customWidth="1"/>
    <col min="10769" max="10783" width="6.3984375" style="498" customWidth="1"/>
    <col min="10784" max="11008" width="8.09765625" style="498"/>
    <col min="11009" max="11009" width="24.5" style="498" customWidth="1"/>
    <col min="11010" max="11024" width="13.59765625" style="498" customWidth="1"/>
    <col min="11025" max="11039" width="6.3984375" style="498" customWidth="1"/>
    <col min="11040" max="11264" width="8.09765625" style="498"/>
    <col min="11265" max="11265" width="24.5" style="498" customWidth="1"/>
    <col min="11266" max="11280" width="13.59765625" style="498" customWidth="1"/>
    <col min="11281" max="11295" width="6.3984375" style="498" customWidth="1"/>
    <col min="11296" max="11520" width="8.09765625" style="498"/>
    <col min="11521" max="11521" width="24.5" style="498" customWidth="1"/>
    <col min="11522" max="11536" width="13.59765625" style="498" customWidth="1"/>
    <col min="11537" max="11551" width="6.3984375" style="498" customWidth="1"/>
    <col min="11552" max="11776" width="8.09765625" style="498"/>
    <col min="11777" max="11777" width="24.5" style="498" customWidth="1"/>
    <col min="11778" max="11792" width="13.59765625" style="498" customWidth="1"/>
    <col min="11793" max="11807" width="6.3984375" style="498" customWidth="1"/>
    <col min="11808" max="12032" width="8.09765625" style="498"/>
    <col min="12033" max="12033" width="24.5" style="498" customWidth="1"/>
    <col min="12034" max="12048" width="13.59765625" style="498" customWidth="1"/>
    <col min="12049" max="12063" width="6.3984375" style="498" customWidth="1"/>
    <col min="12064" max="12288" width="8.09765625" style="498"/>
    <col min="12289" max="12289" width="24.5" style="498" customWidth="1"/>
    <col min="12290" max="12304" width="13.59765625" style="498" customWidth="1"/>
    <col min="12305" max="12319" width="6.3984375" style="498" customWidth="1"/>
    <col min="12320" max="12544" width="8.09765625" style="498"/>
    <col min="12545" max="12545" width="24.5" style="498" customWidth="1"/>
    <col min="12546" max="12560" width="13.59765625" style="498" customWidth="1"/>
    <col min="12561" max="12575" width="6.3984375" style="498" customWidth="1"/>
    <col min="12576" max="12800" width="8.09765625" style="498"/>
    <col min="12801" max="12801" width="24.5" style="498" customWidth="1"/>
    <col min="12802" max="12816" width="13.59765625" style="498" customWidth="1"/>
    <col min="12817" max="12831" width="6.3984375" style="498" customWidth="1"/>
    <col min="12832" max="13056" width="8.09765625" style="498"/>
    <col min="13057" max="13057" width="24.5" style="498" customWidth="1"/>
    <col min="13058" max="13072" width="13.59765625" style="498" customWidth="1"/>
    <col min="13073" max="13087" width="6.3984375" style="498" customWidth="1"/>
    <col min="13088" max="13312" width="8.09765625" style="498"/>
    <col min="13313" max="13313" width="24.5" style="498" customWidth="1"/>
    <col min="13314" max="13328" width="13.59765625" style="498" customWidth="1"/>
    <col min="13329" max="13343" width="6.3984375" style="498" customWidth="1"/>
    <col min="13344" max="13568" width="8.09765625" style="498"/>
    <col min="13569" max="13569" width="24.5" style="498" customWidth="1"/>
    <col min="13570" max="13584" width="13.59765625" style="498" customWidth="1"/>
    <col min="13585" max="13599" width="6.3984375" style="498" customWidth="1"/>
    <col min="13600" max="13824" width="8.09765625" style="498"/>
    <col min="13825" max="13825" width="24.5" style="498" customWidth="1"/>
    <col min="13826" max="13840" width="13.59765625" style="498" customWidth="1"/>
    <col min="13841" max="13855" width="6.3984375" style="498" customWidth="1"/>
    <col min="13856" max="14080" width="8.09765625" style="498"/>
    <col min="14081" max="14081" width="24.5" style="498" customWidth="1"/>
    <col min="14082" max="14096" width="13.59765625" style="498" customWidth="1"/>
    <col min="14097" max="14111" width="6.3984375" style="498" customWidth="1"/>
    <col min="14112" max="14336" width="8.09765625" style="498"/>
    <col min="14337" max="14337" width="24.5" style="498" customWidth="1"/>
    <col min="14338" max="14352" width="13.59765625" style="498" customWidth="1"/>
    <col min="14353" max="14367" width="6.3984375" style="498" customWidth="1"/>
    <col min="14368" max="14592" width="8.09765625" style="498"/>
    <col min="14593" max="14593" width="24.5" style="498" customWidth="1"/>
    <col min="14594" max="14608" width="13.59765625" style="498" customWidth="1"/>
    <col min="14609" max="14623" width="6.3984375" style="498" customWidth="1"/>
    <col min="14624" max="14848" width="8.09765625" style="498"/>
    <col min="14849" max="14849" width="24.5" style="498" customWidth="1"/>
    <col min="14850" max="14864" width="13.59765625" style="498" customWidth="1"/>
    <col min="14865" max="14879" width="6.3984375" style="498" customWidth="1"/>
    <col min="14880" max="15104" width="8.09765625" style="498"/>
    <col min="15105" max="15105" width="24.5" style="498" customWidth="1"/>
    <col min="15106" max="15120" width="13.59765625" style="498" customWidth="1"/>
    <col min="15121" max="15135" width="6.3984375" style="498" customWidth="1"/>
    <col min="15136" max="15360" width="8.09765625" style="498"/>
    <col min="15361" max="15361" width="24.5" style="498" customWidth="1"/>
    <col min="15362" max="15376" width="13.59765625" style="498" customWidth="1"/>
    <col min="15377" max="15391" width="6.3984375" style="498" customWidth="1"/>
    <col min="15392" max="15616" width="8.09765625" style="498"/>
    <col min="15617" max="15617" width="24.5" style="498" customWidth="1"/>
    <col min="15618" max="15632" width="13.59765625" style="498" customWidth="1"/>
    <col min="15633" max="15647" width="6.3984375" style="498" customWidth="1"/>
    <col min="15648" max="15872" width="8.09765625" style="498"/>
    <col min="15873" max="15873" width="24.5" style="498" customWidth="1"/>
    <col min="15874" max="15888" width="13.59765625" style="498" customWidth="1"/>
    <col min="15889" max="15903" width="6.3984375" style="498" customWidth="1"/>
    <col min="15904" max="16128" width="8.09765625" style="498"/>
    <col min="16129" max="16129" width="24.5" style="498" customWidth="1"/>
    <col min="16130" max="16144" width="13.59765625" style="498" customWidth="1"/>
    <col min="16145" max="16159" width="6.3984375" style="498" customWidth="1"/>
    <col min="16160" max="16384" width="8.09765625" style="498"/>
  </cols>
  <sheetData>
    <row r="1" spans="1:16" ht="24.75" customHeight="1">
      <c r="A1" s="497" t="s">
        <v>1831</v>
      </c>
      <c r="B1" s="497" t="s">
        <v>1757</v>
      </c>
      <c r="J1" s="499" t="s">
        <v>184</v>
      </c>
      <c r="K1" s="497" t="s">
        <v>1758</v>
      </c>
      <c r="P1" s="499" t="s">
        <v>184</v>
      </c>
    </row>
    <row r="2" spans="1:16" ht="21" customHeight="1">
      <c r="A2" s="877" t="s">
        <v>673</v>
      </c>
      <c r="B2" s="880" t="s">
        <v>1759</v>
      </c>
      <c r="C2" s="881"/>
      <c r="D2" s="881"/>
      <c r="E2" s="881" t="s">
        <v>1760</v>
      </c>
      <c r="F2" s="881"/>
      <c r="G2" s="881"/>
      <c r="H2" s="881" t="s">
        <v>1761</v>
      </c>
      <c r="I2" s="881"/>
      <c r="J2" s="881"/>
      <c r="K2" s="881" t="s">
        <v>1762</v>
      </c>
      <c r="L2" s="881"/>
      <c r="M2" s="881"/>
      <c r="N2" s="881" t="s">
        <v>1763</v>
      </c>
      <c r="O2" s="881"/>
      <c r="P2" s="881"/>
    </row>
    <row r="3" spans="1:16">
      <c r="A3" s="878"/>
      <c r="B3" s="882" t="s">
        <v>1832</v>
      </c>
      <c r="C3" s="882" t="s">
        <v>1833</v>
      </c>
      <c r="D3" s="877" t="s">
        <v>1766</v>
      </c>
      <c r="E3" s="882" t="s">
        <v>1832</v>
      </c>
      <c r="F3" s="882" t="s">
        <v>1833</v>
      </c>
      <c r="G3" s="877" t="s">
        <v>1766</v>
      </c>
      <c r="H3" s="882" t="s">
        <v>1832</v>
      </c>
      <c r="I3" s="882" t="s">
        <v>1833</v>
      </c>
      <c r="J3" s="877" t="s">
        <v>1766</v>
      </c>
      <c r="K3" s="882" t="s">
        <v>1832</v>
      </c>
      <c r="L3" s="882" t="s">
        <v>1833</v>
      </c>
      <c r="M3" s="877" t="s">
        <v>1766</v>
      </c>
      <c r="N3" s="882" t="s">
        <v>1832</v>
      </c>
      <c r="O3" s="882" t="s">
        <v>1833</v>
      </c>
      <c r="P3" s="877" t="s">
        <v>1766</v>
      </c>
    </row>
    <row r="4" spans="1:16">
      <c r="A4" s="879"/>
      <c r="B4" s="883"/>
      <c r="C4" s="883"/>
      <c r="D4" s="879"/>
      <c r="E4" s="883"/>
      <c r="F4" s="883"/>
      <c r="G4" s="879"/>
      <c r="H4" s="883"/>
      <c r="I4" s="883"/>
      <c r="J4" s="879"/>
      <c r="K4" s="883"/>
      <c r="L4" s="883"/>
      <c r="M4" s="879"/>
      <c r="N4" s="883"/>
      <c r="O4" s="883"/>
      <c r="P4" s="879"/>
    </row>
    <row r="5" spans="1:16">
      <c r="A5" s="501" t="s">
        <v>1631</v>
      </c>
      <c r="B5" s="502">
        <v>30</v>
      </c>
      <c r="C5" s="502">
        <v>29</v>
      </c>
      <c r="D5" s="503">
        <f>B5-C5</f>
        <v>1</v>
      </c>
      <c r="E5" s="502">
        <v>0</v>
      </c>
      <c r="F5" s="502">
        <v>0</v>
      </c>
      <c r="G5" s="503">
        <f>E5-F5</f>
        <v>0</v>
      </c>
      <c r="H5" s="502">
        <v>0</v>
      </c>
      <c r="I5" s="502">
        <v>0</v>
      </c>
      <c r="J5" s="503">
        <f t="shared" ref="J5:J48" si="0">H5-I5</f>
        <v>0</v>
      </c>
      <c r="K5" s="502">
        <v>0</v>
      </c>
      <c r="L5" s="502">
        <v>0</v>
      </c>
      <c r="M5" s="503">
        <f>K5-L5</f>
        <v>0</v>
      </c>
      <c r="N5" s="502">
        <v>30</v>
      </c>
      <c r="O5" s="502">
        <v>29</v>
      </c>
      <c r="P5" s="503">
        <f>N5-O5</f>
        <v>1</v>
      </c>
    </row>
    <row r="6" spans="1:16">
      <c r="A6" s="504" t="s">
        <v>1632</v>
      </c>
      <c r="B6" s="505">
        <v>7</v>
      </c>
      <c r="C6" s="505">
        <v>8</v>
      </c>
      <c r="D6" s="506">
        <f t="shared" ref="D6:D50" si="1">B6-C6</f>
        <v>-1</v>
      </c>
      <c r="E6" s="505">
        <v>0</v>
      </c>
      <c r="F6" s="505">
        <v>0</v>
      </c>
      <c r="G6" s="506">
        <f t="shared" ref="G6:G48" si="2">E6-F6</f>
        <v>0</v>
      </c>
      <c r="H6" s="505">
        <v>0</v>
      </c>
      <c r="I6" s="505">
        <v>0</v>
      </c>
      <c r="J6" s="506">
        <f t="shared" si="0"/>
        <v>0</v>
      </c>
      <c r="K6" s="505">
        <v>0</v>
      </c>
      <c r="L6" s="505">
        <v>0</v>
      </c>
      <c r="M6" s="506">
        <f t="shared" ref="M6:M48" si="3">K6-L6</f>
        <v>0</v>
      </c>
      <c r="N6" s="505">
        <v>7</v>
      </c>
      <c r="O6" s="505">
        <v>8</v>
      </c>
      <c r="P6" s="506">
        <f t="shared" ref="P6:P48" si="4">N6-O6</f>
        <v>-1</v>
      </c>
    </row>
    <row r="7" spans="1:16">
      <c r="A7" s="504" t="s">
        <v>1633</v>
      </c>
      <c r="B7" s="505">
        <v>210</v>
      </c>
      <c r="C7" s="505">
        <v>212</v>
      </c>
      <c r="D7" s="506">
        <f t="shared" si="1"/>
        <v>-2</v>
      </c>
      <c r="E7" s="505">
        <v>0</v>
      </c>
      <c r="F7" s="505">
        <v>0</v>
      </c>
      <c r="G7" s="506">
        <f t="shared" si="2"/>
        <v>0</v>
      </c>
      <c r="H7" s="505">
        <v>0</v>
      </c>
      <c r="I7" s="505">
        <v>0</v>
      </c>
      <c r="J7" s="506">
        <f t="shared" si="0"/>
        <v>0</v>
      </c>
      <c r="K7" s="505">
        <v>0</v>
      </c>
      <c r="L7" s="505">
        <v>0</v>
      </c>
      <c r="M7" s="506">
        <f t="shared" si="3"/>
        <v>0</v>
      </c>
      <c r="N7" s="505">
        <v>210</v>
      </c>
      <c r="O7" s="505">
        <v>212</v>
      </c>
      <c r="P7" s="506">
        <f t="shared" si="4"/>
        <v>-2</v>
      </c>
    </row>
    <row r="8" spans="1:16">
      <c r="A8" s="504" t="s">
        <v>1834</v>
      </c>
      <c r="B8" s="505">
        <v>1098</v>
      </c>
      <c r="C8" s="505">
        <v>1102</v>
      </c>
      <c r="D8" s="506">
        <f t="shared" si="1"/>
        <v>-4</v>
      </c>
      <c r="E8" s="505">
        <v>0</v>
      </c>
      <c r="F8" s="505">
        <v>0</v>
      </c>
      <c r="G8" s="506">
        <f t="shared" si="2"/>
        <v>0</v>
      </c>
      <c r="H8" s="505">
        <v>0</v>
      </c>
      <c r="I8" s="505">
        <v>0</v>
      </c>
      <c r="J8" s="506">
        <f t="shared" si="0"/>
        <v>0</v>
      </c>
      <c r="K8" s="505">
        <v>0</v>
      </c>
      <c r="L8" s="505">
        <v>0</v>
      </c>
      <c r="M8" s="506">
        <f t="shared" si="3"/>
        <v>0</v>
      </c>
      <c r="N8" s="505">
        <v>1098</v>
      </c>
      <c r="O8" s="505">
        <v>1102</v>
      </c>
      <c r="P8" s="506">
        <f t="shared" si="4"/>
        <v>-4</v>
      </c>
    </row>
    <row r="9" spans="1:16">
      <c r="A9" s="504" t="s">
        <v>1635</v>
      </c>
      <c r="B9" s="505">
        <v>33</v>
      </c>
      <c r="C9" s="505">
        <v>34</v>
      </c>
      <c r="D9" s="506">
        <f t="shared" si="1"/>
        <v>-1</v>
      </c>
      <c r="E9" s="505">
        <v>33</v>
      </c>
      <c r="F9" s="505">
        <v>34</v>
      </c>
      <c r="G9" s="506">
        <f t="shared" si="2"/>
        <v>-1</v>
      </c>
      <c r="H9" s="505">
        <v>0</v>
      </c>
      <c r="I9" s="505">
        <v>0</v>
      </c>
      <c r="J9" s="506">
        <f t="shared" si="0"/>
        <v>0</v>
      </c>
      <c r="K9" s="505">
        <v>33</v>
      </c>
      <c r="L9" s="505">
        <v>34</v>
      </c>
      <c r="M9" s="506">
        <f t="shared" si="3"/>
        <v>-1</v>
      </c>
      <c r="N9" s="505">
        <v>0</v>
      </c>
      <c r="O9" s="505">
        <v>0</v>
      </c>
      <c r="P9" s="506">
        <f t="shared" si="4"/>
        <v>0</v>
      </c>
    </row>
    <row r="10" spans="1:16">
      <c r="A10" s="504" t="s">
        <v>1636</v>
      </c>
      <c r="B10" s="505">
        <v>11</v>
      </c>
      <c r="C10" s="505">
        <v>11</v>
      </c>
      <c r="D10" s="506">
        <f t="shared" si="1"/>
        <v>0</v>
      </c>
      <c r="E10" s="505">
        <v>11</v>
      </c>
      <c r="F10" s="505">
        <v>11</v>
      </c>
      <c r="G10" s="506">
        <f t="shared" si="2"/>
        <v>0</v>
      </c>
      <c r="H10" s="505">
        <v>0</v>
      </c>
      <c r="I10" s="505">
        <v>0</v>
      </c>
      <c r="J10" s="506">
        <f t="shared" si="0"/>
        <v>0</v>
      </c>
      <c r="K10" s="505">
        <v>11</v>
      </c>
      <c r="L10" s="505">
        <v>11</v>
      </c>
      <c r="M10" s="506">
        <f t="shared" si="3"/>
        <v>0</v>
      </c>
      <c r="N10" s="505">
        <v>0</v>
      </c>
      <c r="O10" s="505">
        <v>0</v>
      </c>
      <c r="P10" s="506">
        <f t="shared" si="4"/>
        <v>0</v>
      </c>
    </row>
    <row r="11" spans="1:16">
      <c r="A11" s="504" t="s">
        <v>1637</v>
      </c>
      <c r="B11" s="505">
        <v>25</v>
      </c>
      <c r="C11" s="505">
        <v>25</v>
      </c>
      <c r="D11" s="506">
        <f t="shared" si="1"/>
        <v>0</v>
      </c>
      <c r="E11" s="505">
        <v>25</v>
      </c>
      <c r="F11" s="505">
        <v>25</v>
      </c>
      <c r="G11" s="506">
        <f t="shared" si="2"/>
        <v>0</v>
      </c>
      <c r="H11" s="505">
        <v>0</v>
      </c>
      <c r="I11" s="505">
        <v>0</v>
      </c>
      <c r="J11" s="506">
        <f t="shared" si="0"/>
        <v>0</v>
      </c>
      <c r="K11" s="505">
        <v>25</v>
      </c>
      <c r="L11" s="505">
        <v>25</v>
      </c>
      <c r="M11" s="506">
        <f t="shared" si="3"/>
        <v>0</v>
      </c>
      <c r="N11" s="505">
        <v>0</v>
      </c>
      <c r="O11" s="505">
        <v>0</v>
      </c>
      <c r="P11" s="506">
        <f t="shared" si="4"/>
        <v>0</v>
      </c>
    </row>
    <row r="12" spans="1:16">
      <c r="A12" s="504" t="s">
        <v>1638</v>
      </c>
      <c r="B12" s="505">
        <v>16</v>
      </c>
      <c r="C12" s="505">
        <v>16</v>
      </c>
      <c r="D12" s="506">
        <f t="shared" si="1"/>
        <v>0</v>
      </c>
      <c r="E12" s="505">
        <v>16</v>
      </c>
      <c r="F12" s="505">
        <v>16</v>
      </c>
      <c r="G12" s="506">
        <f t="shared" si="2"/>
        <v>0</v>
      </c>
      <c r="H12" s="505">
        <v>0</v>
      </c>
      <c r="I12" s="505">
        <v>0</v>
      </c>
      <c r="J12" s="506">
        <f t="shared" si="0"/>
        <v>0</v>
      </c>
      <c r="K12" s="505">
        <v>16</v>
      </c>
      <c r="L12" s="505">
        <v>16</v>
      </c>
      <c r="M12" s="506">
        <f t="shared" si="3"/>
        <v>0</v>
      </c>
      <c r="N12" s="505">
        <v>0</v>
      </c>
      <c r="O12" s="505">
        <v>0</v>
      </c>
      <c r="P12" s="506">
        <f t="shared" si="4"/>
        <v>0</v>
      </c>
    </row>
    <row r="13" spans="1:16">
      <c r="A13" s="504" t="s">
        <v>1835</v>
      </c>
      <c r="B13" s="505">
        <v>20</v>
      </c>
      <c r="C13" s="505">
        <v>18</v>
      </c>
      <c r="D13" s="506">
        <f t="shared" si="1"/>
        <v>2</v>
      </c>
      <c r="E13" s="505">
        <v>20</v>
      </c>
      <c r="F13" s="505">
        <v>18</v>
      </c>
      <c r="G13" s="506">
        <f t="shared" si="2"/>
        <v>2</v>
      </c>
      <c r="H13" s="505">
        <v>0</v>
      </c>
      <c r="I13" s="505">
        <v>0</v>
      </c>
      <c r="J13" s="506">
        <f t="shared" si="0"/>
        <v>0</v>
      </c>
      <c r="K13" s="505">
        <v>20</v>
      </c>
      <c r="L13" s="505">
        <v>18</v>
      </c>
      <c r="M13" s="506">
        <f t="shared" si="3"/>
        <v>2</v>
      </c>
      <c r="N13" s="505">
        <v>0</v>
      </c>
      <c r="O13" s="505">
        <v>0</v>
      </c>
      <c r="P13" s="506">
        <f t="shared" si="4"/>
        <v>0</v>
      </c>
    </row>
    <row r="14" spans="1:16">
      <c r="A14" s="504" t="s">
        <v>1836</v>
      </c>
      <c r="B14" s="505">
        <v>14</v>
      </c>
      <c r="C14" s="505">
        <v>15</v>
      </c>
      <c r="D14" s="506">
        <f t="shared" si="1"/>
        <v>-1</v>
      </c>
      <c r="E14" s="505">
        <v>14</v>
      </c>
      <c r="F14" s="505">
        <v>15</v>
      </c>
      <c r="G14" s="506">
        <f t="shared" si="2"/>
        <v>-1</v>
      </c>
      <c r="H14" s="505">
        <v>0</v>
      </c>
      <c r="I14" s="505">
        <v>0</v>
      </c>
      <c r="J14" s="506">
        <f t="shared" si="0"/>
        <v>0</v>
      </c>
      <c r="K14" s="505">
        <v>14</v>
      </c>
      <c r="L14" s="505">
        <v>15</v>
      </c>
      <c r="M14" s="506">
        <f t="shared" si="3"/>
        <v>-1</v>
      </c>
      <c r="N14" s="505">
        <v>0</v>
      </c>
      <c r="O14" s="505">
        <v>0</v>
      </c>
      <c r="P14" s="506">
        <f t="shared" si="4"/>
        <v>0</v>
      </c>
    </row>
    <row r="15" spans="1:16">
      <c r="A15" s="504" t="s">
        <v>1837</v>
      </c>
      <c r="B15" s="505">
        <v>22</v>
      </c>
      <c r="C15" s="505">
        <v>22</v>
      </c>
      <c r="D15" s="506">
        <f t="shared" si="1"/>
        <v>0</v>
      </c>
      <c r="E15" s="505">
        <v>22</v>
      </c>
      <c r="F15" s="505">
        <v>22</v>
      </c>
      <c r="G15" s="506">
        <f t="shared" si="2"/>
        <v>0</v>
      </c>
      <c r="H15" s="505">
        <v>0</v>
      </c>
      <c r="I15" s="505">
        <v>0</v>
      </c>
      <c r="J15" s="506">
        <f t="shared" si="0"/>
        <v>0</v>
      </c>
      <c r="K15" s="505">
        <v>22</v>
      </c>
      <c r="L15" s="505">
        <v>22</v>
      </c>
      <c r="M15" s="506">
        <f t="shared" si="3"/>
        <v>0</v>
      </c>
      <c r="N15" s="505">
        <v>0</v>
      </c>
      <c r="O15" s="505">
        <v>0</v>
      </c>
      <c r="P15" s="506">
        <f t="shared" si="4"/>
        <v>0</v>
      </c>
    </row>
    <row r="16" spans="1:16">
      <c r="A16" s="504" t="s">
        <v>1642</v>
      </c>
      <c r="B16" s="505">
        <v>8</v>
      </c>
      <c r="C16" s="505">
        <v>8</v>
      </c>
      <c r="D16" s="506">
        <f t="shared" si="1"/>
        <v>0</v>
      </c>
      <c r="E16" s="505">
        <v>8</v>
      </c>
      <c r="F16" s="505">
        <v>8</v>
      </c>
      <c r="G16" s="506">
        <f t="shared" si="2"/>
        <v>0</v>
      </c>
      <c r="H16" s="505">
        <v>0</v>
      </c>
      <c r="I16" s="505">
        <v>0</v>
      </c>
      <c r="J16" s="506">
        <f t="shared" si="0"/>
        <v>0</v>
      </c>
      <c r="K16" s="505">
        <v>8</v>
      </c>
      <c r="L16" s="505">
        <v>8</v>
      </c>
      <c r="M16" s="506">
        <f t="shared" si="3"/>
        <v>0</v>
      </c>
      <c r="N16" s="505">
        <v>0</v>
      </c>
      <c r="O16" s="505">
        <v>0</v>
      </c>
      <c r="P16" s="506">
        <f t="shared" si="4"/>
        <v>0</v>
      </c>
    </row>
    <row r="17" spans="1:16">
      <c r="A17" s="504" t="s">
        <v>1643</v>
      </c>
      <c r="B17" s="505">
        <v>6</v>
      </c>
      <c r="C17" s="505">
        <v>6</v>
      </c>
      <c r="D17" s="506">
        <f t="shared" si="1"/>
        <v>0</v>
      </c>
      <c r="E17" s="505">
        <v>6</v>
      </c>
      <c r="F17" s="505">
        <v>6</v>
      </c>
      <c r="G17" s="506">
        <f t="shared" si="2"/>
        <v>0</v>
      </c>
      <c r="H17" s="505">
        <v>0</v>
      </c>
      <c r="I17" s="505">
        <v>0</v>
      </c>
      <c r="J17" s="506">
        <f t="shared" si="0"/>
        <v>0</v>
      </c>
      <c r="K17" s="505">
        <v>6</v>
      </c>
      <c r="L17" s="505">
        <v>6</v>
      </c>
      <c r="M17" s="506">
        <f t="shared" si="3"/>
        <v>0</v>
      </c>
      <c r="N17" s="505">
        <v>0</v>
      </c>
      <c r="O17" s="505">
        <v>0</v>
      </c>
      <c r="P17" s="506">
        <f t="shared" si="4"/>
        <v>0</v>
      </c>
    </row>
    <row r="18" spans="1:16">
      <c r="A18" s="504" t="s">
        <v>1644</v>
      </c>
      <c r="B18" s="505">
        <v>8</v>
      </c>
      <c r="C18" s="505">
        <v>8</v>
      </c>
      <c r="D18" s="506">
        <f t="shared" si="1"/>
        <v>0</v>
      </c>
      <c r="E18" s="505">
        <v>8</v>
      </c>
      <c r="F18" s="505">
        <v>8</v>
      </c>
      <c r="G18" s="506">
        <f t="shared" si="2"/>
        <v>0</v>
      </c>
      <c r="H18" s="505">
        <v>0</v>
      </c>
      <c r="I18" s="505">
        <v>0</v>
      </c>
      <c r="J18" s="506">
        <f t="shared" si="0"/>
        <v>0</v>
      </c>
      <c r="K18" s="505">
        <v>8</v>
      </c>
      <c r="L18" s="505">
        <v>8</v>
      </c>
      <c r="M18" s="506">
        <f t="shared" si="3"/>
        <v>0</v>
      </c>
      <c r="N18" s="505">
        <v>0</v>
      </c>
      <c r="O18" s="505">
        <v>0</v>
      </c>
      <c r="P18" s="506">
        <f t="shared" si="4"/>
        <v>0</v>
      </c>
    </row>
    <row r="19" spans="1:16">
      <c r="A19" s="504" t="s">
        <v>1645</v>
      </c>
      <c r="B19" s="505">
        <v>19</v>
      </c>
      <c r="C19" s="505">
        <v>18</v>
      </c>
      <c r="D19" s="506">
        <f t="shared" si="1"/>
        <v>1</v>
      </c>
      <c r="E19" s="505">
        <v>19</v>
      </c>
      <c r="F19" s="505">
        <v>18</v>
      </c>
      <c r="G19" s="506">
        <f t="shared" si="2"/>
        <v>1</v>
      </c>
      <c r="H19" s="505">
        <v>0</v>
      </c>
      <c r="I19" s="505">
        <v>0</v>
      </c>
      <c r="J19" s="506">
        <f t="shared" si="0"/>
        <v>0</v>
      </c>
      <c r="K19" s="505">
        <v>19</v>
      </c>
      <c r="L19" s="505">
        <v>18</v>
      </c>
      <c r="M19" s="506">
        <f t="shared" si="3"/>
        <v>1</v>
      </c>
      <c r="N19" s="505">
        <v>0</v>
      </c>
      <c r="O19" s="505">
        <v>0</v>
      </c>
      <c r="P19" s="506">
        <f t="shared" si="4"/>
        <v>0</v>
      </c>
    </row>
    <row r="20" spans="1:16">
      <c r="A20" s="504" t="s">
        <v>1646</v>
      </c>
      <c r="B20" s="505">
        <v>13</v>
      </c>
      <c r="C20" s="505">
        <v>12</v>
      </c>
      <c r="D20" s="506">
        <f t="shared" si="1"/>
        <v>1</v>
      </c>
      <c r="E20" s="505">
        <v>13</v>
      </c>
      <c r="F20" s="505">
        <v>12</v>
      </c>
      <c r="G20" s="506">
        <f t="shared" si="2"/>
        <v>1</v>
      </c>
      <c r="H20" s="505">
        <v>0</v>
      </c>
      <c r="I20" s="505">
        <v>0</v>
      </c>
      <c r="J20" s="506">
        <f t="shared" si="0"/>
        <v>0</v>
      </c>
      <c r="K20" s="505">
        <v>13</v>
      </c>
      <c r="L20" s="505">
        <v>12</v>
      </c>
      <c r="M20" s="506">
        <f t="shared" si="3"/>
        <v>1</v>
      </c>
      <c r="N20" s="505">
        <v>0</v>
      </c>
      <c r="O20" s="505">
        <v>0</v>
      </c>
      <c r="P20" s="506">
        <f t="shared" si="4"/>
        <v>0</v>
      </c>
    </row>
    <row r="21" spans="1:16">
      <c r="A21" s="504" t="s">
        <v>1647</v>
      </c>
      <c r="B21" s="505">
        <v>2</v>
      </c>
      <c r="C21" s="505">
        <v>2</v>
      </c>
      <c r="D21" s="506">
        <f t="shared" si="1"/>
        <v>0</v>
      </c>
      <c r="E21" s="505">
        <v>2</v>
      </c>
      <c r="F21" s="505">
        <v>2</v>
      </c>
      <c r="G21" s="506">
        <f t="shared" si="2"/>
        <v>0</v>
      </c>
      <c r="H21" s="505">
        <v>0</v>
      </c>
      <c r="I21" s="505">
        <v>0</v>
      </c>
      <c r="J21" s="506">
        <f t="shared" si="0"/>
        <v>0</v>
      </c>
      <c r="K21" s="505">
        <v>2</v>
      </c>
      <c r="L21" s="505">
        <v>2</v>
      </c>
      <c r="M21" s="506">
        <f t="shared" si="3"/>
        <v>0</v>
      </c>
      <c r="N21" s="505">
        <v>0</v>
      </c>
      <c r="O21" s="505">
        <v>0</v>
      </c>
      <c r="P21" s="506">
        <f t="shared" si="4"/>
        <v>0</v>
      </c>
    </row>
    <row r="22" spans="1:16">
      <c r="A22" s="504" t="s">
        <v>1648</v>
      </c>
      <c r="B22" s="505">
        <v>1</v>
      </c>
      <c r="C22" s="505">
        <v>1</v>
      </c>
      <c r="D22" s="506">
        <f t="shared" si="1"/>
        <v>0</v>
      </c>
      <c r="E22" s="505">
        <v>1</v>
      </c>
      <c r="F22" s="505">
        <v>1</v>
      </c>
      <c r="G22" s="506">
        <f t="shared" si="2"/>
        <v>0</v>
      </c>
      <c r="H22" s="505">
        <v>0</v>
      </c>
      <c r="I22" s="505">
        <v>0</v>
      </c>
      <c r="J22" s="506">
        <f t="shared" si="0"/>
        <v>0</v>
      </c>
      <c r="K22" s="505">
        <v>1</v>
      </c>
      <c r="L22" s="505">
        <v>1</v>
      </c>
      <c r="M22" s="506">
        <f t="shared" si="3"/>
        <v>0</v>
      </c>
      <c r="N22" s="505">
        <v>0</v>
      </c>
      <c r="O22" s="505">
        <v>0</v>
      </c>
      <c r="P22" s="506">
        <f t="shared" si="4"/>
        <v>0</v>
      </c>
    </row>
    <row r="23" spans="1:16">
      <c r="A23" s="504" t="s">
        <v>1649</v>
      </c>
      <c r="B23" s="505">
        <v>0</v>
      </c>
      <c r="C23" s="505">
        <v>1</v>
      </c>
      <c r="D23" s="506">
        <f t="shared" si="1"/>
        <v>-1</v>
      </c>
      <c r="E23" s="505">
        <v>0</v>
      </c>
      <c r="F23" s="505">
        <v>0</v>
      </c>
      <c r="G23" s="506">
        <f t="shared" si="2"/>
        <v>0</v>
      </c>
      <c r="H23" s="505">
        <v>0</v>
      </c>
      <c r="I23" s="505">
        <v>1</v>
      </c>
      <c r="J23" s="506">
        <f t="shared" si="0"/>
        <v>-1</v>
      </c>
      <c r="K23" s="505">
        <v>0</v>
      </c>
      <c r="L23" s="505">
        <v>1</v>
      </c>
      <c r="M23" s="506">
        <f t="shared" si="3"/>
        <v>-1</v>
      </c>
      <c r="N23" s="505">
        <v>0</v>
      </c>
      <c r="O23" s="505">
        <v>0</v>
      </c>
      <c r="P23" s="506">
        <f t="shared" si="4"/>
        <v>0</v>
      </c>
    </row>
    <row r="24" spans="1:16">
      <c r="A24" s="504" t="s">
        <v>1650</v>
      </c>
      <c r="B24" s="505">
        <v>33</v>
      </c>
      <c r="C24" s="505">
        <v>32</v>
      </c>
      <c r="D24" s="506">
        <f t="shared" si="1"/>
        <v>1</v>
      </c>
      <c r="E24" s="505">
        <v>0</v>
      </c>
      <c r="F24" s="505">
        <v>0</v>
      </c>
      <c r="G24" s="506">
        <f t="shared" si="2"/>
        <v>0</v>
      </c>
      <c r="H24" s="505">
        <v>0</v>
      </c>
      <c r="I24" s="505">
        <v>0</v>
      </c>
      <c r="J24" s="506">
        <f t="shared" si="0"/>
        <v>0</v>
      </c>
      <c r="K24" s="505">
        <v>0</v>
      </c>
      <c r="L24" s="505">
        <v>0</v>
      </c>
      <c r="M24" s="506">
        <f t="shared" si="3"/>
        <v>0</v>
      </c>
      <c r="N24" s="505">
        <v>33</v>
      </c>
      <c r="O24" s="505">
        <v>32</v>
      </c>
      <c r="P24" s="506">
        <f t="shared" si="4"/>
        <v>1</v>
      </c>
    </row>
    <row r="25" spans="1:16">
      <c r="A25" s="504" t="s">
        <v>1838</v>
      </c>
      <c r="B25" s="505">
        <v>4</v>
      </c>
      <c r="C25" s="505">
        <v>4</v>
      </c>
      <c r="D25" s="506">
        <f t="shared" si="1"/>
        <v>0</v>
      </c>
      <c r="E25" s="505">
        <v>4</v>
      </c>
      <c r="F25" s="505">
        <v>4</v>
      </c>
      <c r="G25" s="506">
        <f t="shared" si="2"/>
        <v>0</v>
      </c>
      <c r="H25" s="505">
        <v>0</v>
      </c>
      <c r="I25" s="505">
        <v>0</v>
      </c>
      <c r="J25" s="506">
        <f t="shared" si="0"/>
        <v>0</v>
      </c>
      <c r="K25" s="505">
        <v>4</v>
      </c>
      <c r="L25" s="505">
        <v>4</v>
      </c>
      <c r="M25" s="506">
        <f t="shared" si="3"/>
        <v>0</v>
      </c>
      <c r="N25" s="505">
        <v>0</v>
      </c>
      <c r="O25" s="505">
        <v>0</v>
      </c>
      <c r="P25" s="506">
        <f t="shared" si="4"/>
        <v>0</v>
      </c>
    </row>
    <row r="26" spans="1:16">
      <c r="A26" s="504" t="s">
        <v>1652</v>
      </c>
      <c r="B26" s="505">
        <v>32</v>
      </c>
      <c r="C26" s="505">
        <v>33</v>
      </c>
      <c r="D26" s="506">
        <f t="shared" si="1"/>
        <v>-1</v>
      </c>
      <c r="E26" s="505">
        <v>31</v>
      </c>
      <c r="F26" s="505">
        <v>32</v>
      </c>
      <c r="G26" s="506">
        <f t="shared" si="2"/>
        <v>-1</v>
      </c>
      <c r="H26" s="505">
        <v>0</v>
      </c>
      <c r="I26" s="505">
        <v>0</v>
      </c>
      <c r="J26" s="506">
        <f t="shared" si="0"/>
        <v>0</v>
      </c>
      <c r="K26" s="505">
        <v>31</v>
      </c>
      <c r="L26" s="505">
        <v>32</v>
      </c>
      <c r="M26" s="506">
        <f t="shared" si="3"/>
        <v>-1</v>
      </c>
      <c r="N26" s="505">
        <v>1</v>
      </c>
      <c r="O26" s="505">
        <v>1</v>
      </c>
      <c r="P26" s="506">
        <f t="shared" si="4"/>
        <v>0</v>
      </c>
    </row>
    <row r="27" spans="1:16">
      <c r="A27" s="504" t="s">
        <v>1653</v>
      </c>
      <c r="B27" s="505">
        <v>286</v>
      </c>
      <c r="C27" s="505">
        <v>289</v>
      </c>
      <c r="D27" s="506">
        <f t="shared" si="1"/>
        <v>-3</v>
      </c>
      <c r="E27" s="505">
        <v>16</v>
      </c>
      <c r="F27" s="505">
        <v>16</v>
      </c>
      <c r="G27" s="506">
        <f t="shared" si="2"/>
        <v>0</v>
      </c>
      <c r="H27" s="505">
        <v>270</v>
      </c>
      <c r="I27" s="505">
        <v>273</v>
      </c>
      <c r="J27" s="506">
        <f t="shared" si="0"/>
        <v>-3</v>
      </c>
      <c r="K27" s="505">
        <v>286</v>
      </c>
      <c r="L27" s="505">
        <v>289</v>
      </c>
      <c r="M27" s="506">
        <f t="shared" si="3"/>
        <v>-3</v>
      </c>
      <c r="N27" s="505">
        <v>0</v>
      </c>
      <c r="O27" s="505">
        <v>0</v>
      </c>
      <c r="P27" s="506">
        <f t="shared" si="4"/>
        <v>0</v>
      </c>
    </row>
    <row r="28" spans="1:16">
      <c r="A28" s="504" t="s">
        <v>1654</v>
      </c>
      <c r="B28" s="505">
        <v>14</v>
      </c>
      <c r="C28" s="505">
        <v>52</v>
      </c>
      <c r="D28" s="506">
        <f t="shared" si="1"/>
        <v>-38</v>
      </c>
      <c r="E28" s="505">
        <v>14</v>
      </c>
      <c r="F28" s="505">
        <v>13</v>
      </c>
      <c r="G28" s="506">
        <f t="shared" si="2"/>
        <v>1</v>
      </c>
      <c r="H28" s="505">
        <v>0</v>
      </c>
      <c r="I28" s="505">
        <v>0</v>
      </c>
      <c r="J28" s="506">
        <f t="shared" si="0"/>
        <v>0</v>
      </c>
      <c r="K28" s="505">
        <v>14</v>
      </c>
      <c r="L28" s="505">
        <v>13</v>
      </c>
      <c r="M28" s="506">
        <f t="shared" si="3"/>
        <v>1</v>
      </c>
      <c r="N28" s="505">
        <v>0</v>
      </c>
      <c r="O28" s="505">
        <v>39</v>
      </c>
      <c r="P28" s="506">
        <f t="shared" si="4"/>
        <v>-39</v>
      </c>
    </row>
    <row r="29" spans="1:16">
      <c r="A29" s="504" t="s">
        <v>1655</v>
      </c>
      <c r="B29" s="505">
        <v>517</v>
      </c>
      <c r="C29" s="505">
        <v>513</v>
      </c>
      <c r="D29" s="506">
        <f t="shared" si="1"/>
        <v>4</v>
      </c>
      <c r="E29" s="505">
        <v>47</v>
      </c>
      <c r="F29" s="505">
        <v>46</v>
      </c>
      <c r="G29" s="506">
        <f t="shared" si="2"/>
        <v>1</v>
      </c>
      <c r="H29" s="505">
        <v>233</v>
      </c>
      <c r="I29" s="505">
        <v>233</v>
      </c>
      <c r="J29" s="506">
        <f t="shared" si="0"/>
        <v>0</v>
      </c>
      <c r="K29" s="505">
        <v>280</v>
      </c>
      <c r="L29" s="505">
        <v>279</v>
      </c>
      <c r="M29" s="506">
        <f t="shared" si="3"/>
        <v>1</v>
      </c>
      <c r="N29" s="505">
        <v>237</v>
      </c>
      <c r="O29" s="505">
        <v>234</v>
      </c>
      <c r="P29" s="506">
        <f t="shared" si="4"/>
        <v>3</v>
      </c>
    </row>
    <row r="30" spans="1:16">
      <c r="A30" s="504" t="s">
        <v>1839</v>
      </c>
      <c r="B30" s="505">
        <v>112</v>
      </c>
      <c r="C30" s="505">
        <v>110</v>
      </c>
      <c r="D30" s="506">
        <f t="shared" si="1"/>
        <v>2</v>
      </c>
      <c r="E30" s="505">
        <v>0</v>
      </c>
      <c r="F30" s="505">
        <v>0</v>
      </c>
      <c r="G30" s="506">
        <f t="shared" si="2"/>
        <v>0</v>
      </c>
      <c r="H30" s="505">
        <v>112</v>
      </c>
      <c r="I30" s="505">
        <v>110</v>
      </c>
      <c r="J30" s="506">
        <f t="shared" si="0"/>
        <v>2</v>
      </c>
      <c r="K30" s="505">
        <v>112</v>
      </c>
      <c r="L30" s="505">
        <v>110</v>
      </c>
      <c r="M30" s="506">
        <f t="shared" si="3"/>
        <v>2</v>
      </c>
      <c r="N30" s="505">
        <v>0</v>
      </c>
      <c r="O30" s="505">
        <v>0</v>
      </c>
      <c r="P30" s="506">
        <f t="shared" si="4"/>
        <v>0</v>
      </c>
    </row>
    <row r="31" spans="1:16">
      <c r="A31" s="504" t="s">
        <v>1657</v>
      </c>
      <c r="B31" s="505">
        <v>331</v>
      </c>
      <c r="C31" s="505">
        <v>333</v>
      </c>
      <c r="D31" s="506">
        <f t="shared" si="1"/>
        <v>-2</v>
      </c>
      <c r="E31" s="505">
        <v>59</v>
      </c>
      <c r="F31" s="505">
        <v>61</v>
      </c>
      <c r="G31" s="506">
        <f t="shared" si="2"/>
        <v>-2</v>
      </c>
      <c r="H31" s="505">
        <v>272</v>
      </c>
      <c r="I31" s="505">
        <v>272</v>
      </c>
      <c r="J31" s="506">
        <f t="shared" si="0"/>
        <v>0</v>
      </c>
      <c r="K31" s="505">
        <v>331</v>
      </c>
      <c r="L31" s="505">
        <v>333</v>
      </c>
      <c r="M31" s="506">
        <f t="shared" si="3"/>
        <v>-2</v>
      </c>
      <c r="N31" s="505">
        <v>0</v>
      </c>
      <c r="O31" s="505">
        <v>0</v>
      </c>
      <c r="P31" s="506">
        <f t="shared" si="4"/>
        <v>0</v>
      </c>
    </row>
    <row r="32" spans="1:16">
      <c r="A32" s="504" t="s">
        <v>1658</v>
      </c>
      <c r="B32" s="505">
        <v>257</v>
      </c>
      <c r="C32" s="505">
        <v>260</v>
      </c>
      <c r="D32" s="506">
        <f t="shared" si="1"/>
        <v>-3</v>
      </c>
      <c r="E32" s="505">
        <v>43</v>
      </c>
      <c r="F32" s="505">
        <v>49</v>
      </c>
      <c r="G32" s="506">
        <f t="shared" si="2"/>
        <v>-6</v>
      </c>
      <c r="H32" s="505">
        <v>214</v>
      </c>
      <c r="I32" s="505">
        <v>211</v>
      </c>
      <c r="J32" s="506">
        <f t="shared" si="0"/>
        <v>3</v>
      </c>
      <c r="K32" s="505">
        <v>257</v>
      </c>
      <c r="L32" s="505">
        <v>260</v>
      </c>
      <c r="M32" s="506">
        <f t="shared" si="3"/>
        <v>-3</v>
      </c>
      <c r="N32" s="505">
        <v>0</v>
      </c>
      <c r="O32" s="505">
        <v>0</v>
      </c>
      <c r="P32" s="506">
        <f t="shared" si="4"/>
        <v>0</v>
      </c>
    </row>
    <row r="33" spans="1:16">
      <c r="A33" s="504" t="s">
        <v>1659</v>
      </c>
      <c r="B33" s="505">
        <v>409</v>
      </c>
      <c r="C33" s="505">
        <v>412</v>
      </c>
      <c r="D33" s="506">
        <f t="shared" si="1"/>
        <v>-3</v>
      </c>
      <c r="E33" s="505">
        <v>1</v>
      </c>
      <c r="F33" s="505">
        <v>1</v>
      </c>
      <c r="G33" s="506">
        <f t="shared" si="2"/>
        <v>0</v>
      </c>
      <c r="H33" s="505">
        <v>408</v>
      </c>
      <c r="I33" s="505">
        <v>411</v>
      </c>
      <c r="J33" s="506">
        <f t="shared" si="0"/>
        <v>-3</v>
      </c>
      <c r="K33" s="505">
        <v>409</v>
      </c>
      <c r="L33" s="505">
        <v>412</v>
      </c>
      <c r="M33" s="506">
        <f t="shared" si="3"/>
        <v>-3</v>
      </c>
      <c r="N33" s="505">
        <v>0</v>
      </c>
      <c r="O33" s="505">
        <v>0</v>
      </c>
      <c r="P33" s="506">
        <f t="shared" si="4"/>
        <v>0</v>
      </c>
    </row>
    <row r="34" spans="1:16">
      <c r="A34" s="504" t="s">
        <v>1660</v>
      </c>
      <c r="B34" s="505">
        <v>19</v>
      </c>
      <c r="C34" s="505">
        <v>18</v>
      </c>
      <c r="D34" s="506">
        <f t="shared" si="1"/>
        <v>1</v>
      </c>
      <c r="E34" s="505">
        <v>19</v>
      </c>
      <c r="F34" s="505">
        <v>18</v>
      </c>
      <c r="G34" s="506">
        <f t="shared" si="2"/>
        <v>1</v>
      </c>
      <c r="H34" s="505">
        <v>0</v>
      </c>
      <c r="I34" s="505">
        <v>0</v>
      </c>
      <c r="J34" s="506">
        <f t="shared" si="0"/>
        <v>0</v>
      </c>
      <c r="K34" s="505">
        <v>19</v>
      </c>
      <c r="L34" s="505">
        <v>18</v>
      </c>
      <c r="M34" s="506">
        <f t="shared" si="3"/>
        <v>1</v>
      </c>
      <c r="N34" s="505">
        <v>0</v>
      </c>
      <c r="O34" s="505">
        <v>0</v>
      </c>
      <c r="P34" s="506">
        <f t="shared" si="4"/>
        <v>0</v>
      </c>
    </row>
    <row r="35" spans="1:16">
      <c r="A35" s="504" t="s">
        <v>1661</v>
      </c>
      <c r="B35" s="505">
        <v>268</v>
      </c>
      <c r="C35" s="505">
        <v>268</v>
      </c>
      <c r="D35" s="506">
        <f t="shared" si="1"/>
        <v>0</v>
      </c>
      <c r="E35" s="505">
        <v>0</v>
      </c>
      <c r="F35" s="505">
        <v>0</v>
      </c>
      <c r="G35" s="506">
        <f t="shared" si="2"/>
        <v>0</v>
      </c>
      <c r="H35" s="505">
        <v>268</v>
      </c>
      <c r="I35" s="505">
        <v>268</v>
      </c>
      <c r="J35" s="506">
        <f t="shared" si="0"/>
        <v>0</v>
      </c>
      <c r="K35" s="505">
        <v>268</v>
      </c>
      <c r="L35" s="505">
        <v>268</v>
      </c>
      <c r="M35" s="506">
        <f t="shared" si="3"/>
        <v>0</v>
      </c>
      <c r="N35" s="505">
        <v>0</v>
      </c>
      <c r="O35" s="505">
        <v>0</v>
      </c>
      <c r="P35" s="506">
        <f t="shared" si="4"/>
        <v>0</v>
      </c>
    </row>
    <row r="36" spans="1:16">
      <c r="A36" s="504" t="s">
        <v>1662</v>
      </c>
      <c r="B36" s="505">
        <v>83</v>
      </c>
      <c r="C36" s="505">
        <v>80</v>
      </c>
      <c r="D36" s="506">
        <f t="shared" si="1"/>
        <v>3</v>
      </c>
      <c r="E36" s="505">
        <v>0</v>
      </c>
      <c r="F36" s="505">
        <v>0</v>
      </c>
      <c r="G36" s="506">
        <f t="shared" si="2"/>
        <v>0</v>
      </c>
      <c r="H36" s="505">
        <v>0</v>
      </c>
      <c r="I36" s="505">
        <v>0</v>
      </c>
      <c r="J36" s="506">
        <f t="shared" si="0"/>
        <v>0</v>
      </c>
      <c r="K36" s="505">
        <v>0</v>
      </c>
      <c r="L36" s="505">
        <v>0</v>
      </c>
      <c r="M36" s="506">
        <f t="shared" si="3"/>
        <v>0</v>
      </c>
      <c r="N36" s="505">
        <v>83</v>
      </c>
      <c r="O36" s="505">
        <v>80</v>
      </c>
      <c r="P36" s="506">
        <f t="shared" si="4"/>
        <v>3</v>
      </c>
    </row>
    <row r="37" spans="1:16">
      <c r="A37" s="504" t="s">
        <v>1663</v>
      </c>
      <c r="B37" s="505">
        <v>232</v>
      </c>
      <c r="C37" s="505">
        <v>207</v>
      </c>
      <c r="D37" s="506">
        <f t="shared" si="1"/>
        <v>25</v>
      </c>
      <c r="E37" s="505">
        <v>11</v>
      </c>
      <c r="F37" s="505">
        <v>16</v>
      </c>
      <c r="G37" s="506">
        <f t="shared" si="2"/>
        <v>-5</v>
      </c>
      <c r="H37" s="505">
        <v>189</v>
      </c>
      <c r="I37" s="505">
        <v>191</v>
      </c>
      <c r="J37" s="506">
        <f t="shared" si="0"/>
        <v>-2</v>
      </c>
      <c r="K37" s="505">
        <v>200</v>
      </c>
      <c r="L37" s="505">
        <v>207</v>
      </c>
      <c r="M37" s="506">
        <f t="shared" si="3"/>
        <v>-7</v>
      </c>
      <c r="N37" s="505">
        <v>32</v>
      </c>
      <c r="O37" s="505">
        <v>0</v>
      </c>
      <c r="P37" s="506">
        <f t="shared" si="4"/>
        <v>32</v>
      </c>
    </row>
    <row r="38" spans="1:16">
      <c r="A38" s="504" t="s">
        <v>1664</v>
      </c>
      <c r="B38" s="505">
        <v>33</v>
      </c>
      <c r="C38" s="505">
        <v>31</v>
      </c>
      <c r="D38" s="506">
        <f t="shared" si="1"/>
        <v>2</v>
      </c>
      <c r="E38" s="505">
        <v>11</v>
      </c>
      <c r="F38" s="505">
        <v>11</v>
      </c>
      <c r="G38" s="506">
        <f t="shared" si="2"/>
        <v>0</v>
      </c>
      <c r="H38" s="505">
        <v>0</v>
      </c>
      <c r="I38" s="505">
        <v>0</v>
      </c>
      <c r="J38" s="506">
        <f t="shared" si="0"/>
        <v>0</v>
      </c>
      <c r="K38" s="505">
        <v>11</v>
      </c>
      <c r="L38" s="505">
        <v>11</v>
      </c>
      <c r="M38" s="506">
        <f t="shared" si="3"/>
        <v>0</v>
      </c>
      <c r="N38" s="505">
        <v>22</v>
      </c>
      <c r="O38" s="505">
        <v>20</v>
      </c>
      <c r="P38" s="506">
        <f t="shared" si="4"/>
        <v>2</v>
      </c>
    </row>
    <row r="39" spans="1:16">
      <c r="A39" s="504" t="s">
        <v>1665</v>
      </c>
      <c r="B39" s="505">
        <v>82</v>
      </c>
      <c r="C39" s="505">
        <v>83</v>
      </c>
      <c r="D39" s="506">
        <f t="shared" si="1"/>
        <v>-1</v>
      </c>
      <c r="E39" s="505">
        <v>0</v>
      </c>
      <c r="F39" s="505">
        <v>0</v>
      </c>
      <c r="G39" s="506">
        <f t="shared" si="2"/>
        <v>0</v>
      </c>
      <c r="H39" s="505">
        <v>0</v>
      </c>
      <c r="I39" s="505">
        <v>0</v>
      </c>
      <c r="J39" s="506">
        <f t="shared" si="0"/>
        <v>0</v>
      </c>
      <c r="K39" s="505">
        <v>0</v>
      </c>
      <c r="L39" s="505">
        <v>0</v>
      </c>
      <c r="M39" s="506">
        <f t="shared" si="3"/>
        <v>0</v>
      </c>
      <c r="N39" s="505">
        <v>82</v>
      </c>
      <c r="O39" s="505">
        <v>83</v>
      </c>
      <c r="P39" s="506">
        <f t="shared" si="4"/>
        <v>-1</v>
      </c>
    </row>
    <row r="40" spans="1:16">
      <c r="A40" s="504" t="s">
        <v>1666</v>
      </c>
      <c r="B40" s="505">
        <v>24</v>
      </c>
      <c r="C40" s="505">
        <v>24</v>
      </c>
      <c r="D40" s="506">
        <f t="shared" si="1"/>
        <v>0</v>
      </c>
      <c r="E40" s="505">
        <v>0</v>
      </c>
      <c r="F40" s="505">
        <v>0</v>
      </c>
      <c r="G40" s="506">
        <f t="shared" si="2"/>
        <v>0</v>
      </c>
      <c r="H40" s="505">
        <v>0</v>
      </c>
      <c r="I40" s="505">
        <v>0</v>
      </c>
      <c r="J40" s="506">
        <f t="shared" si="0"/>
        <v>0</v>
      </c>
      <c r="K40" s="505">
        <v>0</v>
      </c>
      <c r="L40" s="505">
        <v>0</v>
      </c>
      <c r="M40" s="506">
        <f t="shared" si="3"/>
        <v>0</v>
      </c>
      <c r="N40" s="505">
        <v>24</v>
      </c>
      <c r="O40" s="505">
        <v>24</v>
      </c>
      <c r="P40" s="506">
        <f t="shared" si="4"/>
        <v>0</v>
      </c>
    </row>
    <row r="41" spans="1:16">
      <c r="A41" s="504" t="s">
        <v>1667</v>
      </c>
      <c r="B41" s="505">
        <v>25</v>
      </c>
      <c r="C41" s="505">
        <v>25</v>
      </c>
      <c r="D41" s="506">
        <f t="shared" si="1"/>
        <v>0</v>
      </c>
      <c r="E41" s="505">
        <v>0</v>
      </c>
      <c r="F41" s="505">
        <v>0</v>
      </c>
      <c r="G41" s="506">
        <f t="shared" si="2"/>
        <v>0</v>
      </c>
      <c r="H41" s="505">
        <v>0</v>
      </c>
      <c r="I41" s="505">
        <v>0</v>
      </c>
      <c r="J41" s="506">
        <f t="shared" si="0"/>
        <v>0</v>
      </c>
      <c r="K41" s="505">
        <v>0</v>
      </c>
      <c r="L41" s="505">
        <v>0</v>
      </c>
      <c r="M41" s="506">
        <f t="shared" si="3"/>
        <v>0</v>
      </c>
      <c r="N41" s="505">
        <v>25</v>
      </c>
      <c r="O41" s="505">
        <v>25</v>
      </c>
      <c r="P41" s="506">
        <f t="shared" si="4"/>
        <v>0</v>
      </c>
    </row>
    <row r="42" spans="1:16">
      <c r="A42" s="504" t="s">
        <v>1668</v>
      </c>
      <c r="B42" s="505">
        <v>18</v>
      </c>
      <c r="C42" s="505">
        <v>18</v>
      </c>
      <c r="D42" s="506">
        <f t="shared" si="1"/>
        <v>0</v>
      </c>
      <c r="E42" s="505">
        <v>0</v>
      </c>
      <c r="F42" s="505">
        <v>0</v>
      </c>
      <c r="G42" s="506">
        <f t="shared" si="2"/>
        <v>0</v>
      </c>
      <c r="H42" s="505">
        <v>0</v>
      </c>
      <c r="I42" s="505">
        <v>0</v>
      </c>
      <c r="J42" s="506">
        <f t="shared" si="0"/>
        <v>0</v>
      </c>
      <c r="K42" s="505">
        <v>0</v>
      </c>
      <c r="L42" s="505">
        <v>0</v>
      </c>
      <c r="M42" s="506">
        <f t="shared" si="3"/>
        <v>0</v>
      </c>
      <c r="N42" s="505">
        <v>18</v>
      </c>
      <c r="O42" s="505">
        <v>18</v>
      </c>
      <c r="P42" s="506">
        <f t="shared" si="4"/>
        <v>0</v>
      </c>
    </row>
    <row r="43" spans="1:16">
      <c r="A43" s="504" t="s">
        <v>1669</v>
      </c>
      <c r="B43" s="505">
        <v>53</v>
      </c>
      <c r="C43" s="505">
        <v>51</v>
      </c>
      <c r="D43" s="506">
        <f t="shared" si="1"/>
        <v>2</v>
      </c>
      <c r="E43" s="505">
        <v>0</v>
      </c>
      <c r="F43" s="505">
        <v>0</v>
      </c>
      <c r="G43" s="506">
        <f t="shared" si="2"/>
        <v>0</v>
      </c>
      <c r="H43" s="505">
        <v>0</v>
      </c>
      <c r="I43" s="505">
        <v>0</v>
      </c>
      <c r="J43" s="506">
        <f t="shared" si="0"/>
        <v>0</v>
      </c>
      <c r="K43" s="505">
        <v>0</v>
      </c>
      <c r="L43" s="505">
        <v>0</v>
      </c>
      <c r="M43" s="506">
        <f t="shared" si="3"/>
        <v>0</v>
      </c>
      <c r="N43" s="505">
        <v>53</v>
      </c>
      <c r="O43" s="505">
        <v>51</v>
      </c>
      <c r="P43" s="506">
        <f t="shared" si="4"/>
        <v>2</v>
      </c>
    </row>
    <row r="44" spans="1:16">
      <c r="A44" s="504" t="s">
        <v>1670</v>
      </c>
      <c r="B44" s="505">
        <v>30</v>
      </c>
      <c r="C44" s="505">
        <v>30</v>
      </c>
      <c r="D44" s="506">
        <f t="shared" si="1"/>
        <v>0</v>
      </c>
      <c r="E44" s="505">
        <v>30</v>
      </c>
      <c r="F44" s="505">
        <v>30</v>
      </c>
      <c r="G44" s="506">
        <f t="shared" si="2"/>
        <v>0</v>
      </c>
      <c r="H44" s="505">
        <v>0</v>
      </c>
      <c r="I44" s="505">
        <v>0</v>
      </c>
      <c r="J44" s="506">
        <f t="shared" si="0"/>
        <v>0</v>
      </c>
      <c r="K44" s="505">
        <v>30</v>
      </c>
      <c r="L44" s="505">
        <v>30</v>
      </c>
      <c r="M44" s="506">
        <f t="shared" si="3"/>
        <v>0</v>
      </c>
      <c r="N44" s="505">
        <v>0</v>
      </c>
      <c r="O44" s="505">
        <v>0</v>
      </c>
      <c r="P44" s="506">
        <f t="shared" si="4"/>
        <v>0</v>
      </c>
    </row>
    <row r="45" spans="1:16">
      <c r="A45" s="504" t="s">
        <v>1671</v>
      </c>
      <c r="B45" s="505">
        <v>30</v>
      </c>
      <c r="C45" s="505">
        <v>29</v>
      </c>
      <c r="D45" s="506">
        <f t="shared" si="1"/>
        <v>1</v>
      </c>
      <c r="E45" s="505">
        <v>0</v>
      </c>
      <c r="F45" s="505">
        <v>0</v>
      </c>
      <c r="G45" s="506">
        <f t="shared" si="2"/>
        <v>0</v>
      </c>
      <c r="H45" s="505">
        <v>0</v>
      </c>
      <c r="I45" s="505">
        <v>0</v>
      </c>
      <c r="J45" s="506">
        <f t="shared" si="0"/>
        <v>0</v>
      </c>
      <c r="K45" s="505">
        <v>0</v>
      </c>
      <c r="L45" s="505">
        <v>0</v>
      </c>
      <c r="M45" s="506">
        <f t="shared" si="3"/>
        <v>0</v>
      </c>
      <c r="N45" s="505">
        <v>30</v>
      </c>
      <c r="O45" s="505">
        <v>29</v>
      </c>
      <c r="P45" s="506">
        <f t="shared" si="4"/>
        <v>1</v>
      </c>
    </row>
    <row r="46" spans="1:16">
      <c r="A46" s="504" t="s">
        <v>1840</v>
      </c>
      <c r="B46" s="505">
        <v>19</v>
      </c>
      <c r="C46" s="505">
        <v>18</v>
      </c>
      <c r="D46" s="506">
        <f t="shared" si="1"/>
        <v>1</v>
      </c>
      <c r="E46" s="505">
        <v>0</v>
      </c>
      <c r="F46" s="505">
        <v>0</v>
      </c>
      <c r="G46" s="506">
        <f t="shared" si="2"/>
        <v>0</v>
      </c>
      <c r="H46" s="505">
        <v>0</v>
      </c>
      <c r="I46" s="505">
        <v>0</v>
      </c>
      <c r="J46" s="506">
        <f t="shared" si="0"/>
        <v>0</v>
      </c>
      <c r="K46" s="505">
        <v>0</v>
      </c>
      <c r="L46" s="505">
        <v>0</v>
      </c>
      <c r="M46" s="506">
        <f t="shared" si="3"/>
        <v>0</v>
      </c>
      <c r="N46" s="505">
        <v>19</v>
      </c>
      <c r="O46" s="505">
        <v>18</v>
      </c>
      <c r="P46" s="506">
        <f t="shared" si="4"/>
        <v>1</v>
      </c>
    </row>
    <row r="47" spans="1:16">
      <c r="A47" s="504" t="s">
        <v>448</v>
      </c>
      <c r="B47" s="505">
        <v>154</v>
      </c>
      <c r="C47" s="505">
        <v>157</v>
      </c>
      <c r="D47" s="506">
        <f t="shared" si="1"/>
        <v>-3</v>
      </c>
      <c r="E47" s="505">
        <v>0</v>
      </c>
      <c r="F47" s="505">
        <v>0</v>
      </c>
      <c r="G47" s="506">
        <f t="shared" si="2"/>
        <v>0</v>
      </c>
      <c r="H47" s="505">
        <v>0</v>
      </c>
      <c r="I47" s="505">
        <v>0</v>
      </c>
      <c r="J47" s="506">
        <f t="shared" si="0"/>
        <v>0</v>
      </c>
      <c r="K47" s="505">
        <v>0</v>
      </c>
      <c r="L47" s="505">
        <v>0</v>
      </c>
      <c r="M47" s="506">
        <f t="shared" si="3"/>
        <v>0</v>
      </c>
      <c r="N47" s="505">
        <v>154</v>
      </c>
      <c r="O47" s="505">
        <v>157</v>
      </c>
      <c r="P47" s="506">
        <f t="shared" si="4"/>
        <v>-3</v>
      </c>
    </row>
    <row r="48" spans="1:16" ht="12.75" customHeight="1">
      <c r="A48" s="507" t="s">
        <v>1841</v>
      </c>
      <c r="B48" s="505">
        <f>SUM(B5:B47)</f>
        <v>4608</v>
      </c>
      <c r="C48" s="505">
        <v>4625</v>
      </c>
      <c r="D48" s="505">
        <f t="shared" si="1"/>
        <v>-17</v>
      </c>
      <c r="E48" s="505">
        <f>SUM(E5:E47)</f>
        <v>484</v>
      </c>
      <c r="F48" s="505">
        <v>493</v>
      </c>
      <c r="G48" s="505">
        <f t="shared" si="2"/>
        <v>-9</v>
      </c>
      <c r="H48" s="505">
        <v>1966</v>
      </c>
      <c r="I48" s="505">
        <v>1970</v>
      </c>
      <c r="J48" s="505">
        <f t="shared" si="0"/>
        <v>-4</v>
      </c>
      <c r="K48" s="505">
        <f>SUM(K5:K47)</f>
        <v>2450</v>
      </c>
      <c r="L48" s="505">
        <v>2463</v>
      </c>
      <c r="M48" s="505">
        <f t="shared" si="3"/>
        <v>-13</v>
      </c>
      <c r="N48" s="505">
        <f>SUM(N5:N47)</f>
        <v>2158</v>
      </c>
      <c r="O48" s="505">
        <v>2162</v>
      </c>
      <c r="P48" s="505">
        <f t="shared" si="4"/>
        <v>-4</v>
      </c>
    </row>
    <row r="49" spans="1:35" hidden="1">
      <c r="A49" s="508" t="s">
        <v>1842</v>
      </c>
      <c r="B49" s="506">
        <v>43</v>
      </c>
      <c r="C49" s="506">
        <v>43</v>
      </c>
      <c r="D49" s="506">
        <v>14</v>
      </c>
      <c r="E49" s="506">
        <v>25</v>
      </c>
      <c r="F49" s="506">
        <v>25</v>
      </c>
      <c r="G49" s="506">
        <v>4</v>
      </c>
      <c r="H49" s="506">
        <v>9</v>
      </c>
      <c r="I49" s="506">
        <v>9</v>
      </c>
      <c r="J49" s="506">
        <v>5</v>
      </c>
      <c r="K49" s="506">
        <v>29</v>
      </c>
      <c r="L49" s="506">
        <v>29</v>
      </c>
      <c r="M49" s="506">
        <v>4</v>
      </c>
      <c r="N49" s="506">
        <v>29</v>
      </c>
      <c r="O49" s="506">
        <v>17</v>
      </c>
      <c r="P49" s="506">
        <v>4</v>
      </c>
    </row>
    <row r="50" spans="1:35" s="511" customFormat="1">
      <c r="A50" s="509" t="s">
        <v>1843</v>
      </c>
      <c r="B50" s="510">
        <f>AVERAGEIF(B5:B47,"&lt;&gt;0")</f>
        <v>109.71428571428571</v>
      </c>
      <c r="C50" s="510">
        <v>108</v>
      </c>
      <c r="D50" s="510">
        <f t="shared" si="1"/>
        <v>1.7142857142857082</v>
      </c>
      <c r="E50" s="510">
        <f>AVERAGEIF(E5:E47,"&lt;&gt;0")</f>
        <v>18.615384615384617</v>
      </c>
      <c r="F50" s="510">
        <v>19</v>
      </c>
      <c r="G50" s="510">
        <f>E50-F50</f>
        <v>-0.38461538461538325</v>
      </c>
      <c r="H50" s="510">
        <f>AVERAGEIF(H5:H47,"&lt;&gt;0")</f>
        <v>245.75</v>
      </c>
      <c r="I50" s="510">
        <f>AVERAGEIF(I5:I47,"&lt;&gt;0")</f>
        <v>218.88888888888889</v>
      </c>
      <c r="J50" s="510">
        <f>H50-I50</f>
        <v>26.861111111111114</v>
      </c>
      <c r="K50" s="510">
        <f>AVERAGEIF(K5:K47,"&lt;&gt;0")</f>
        <v>87.5</v>
      </c>
      <c r="L50" s="510">
        <v>85</v>
      </c>
      <c r="M50" s="510">
        <f>K50-L50</f>
        <v>2.5</v>
      </c>
      <c r="N50" s="510">
        <f>AVERAGEIF(N5:N47,"&lt;&gt;0")</f>
        <v>119.88888888888889</v>
      </c>
      <c r="O50" s="510">
        <v>120</v>
      </c>
      <c r="P50" s="510">
        <f>N50-O50</f>
        <v>-0.11111111111111427</v>
      </c>
    </row>
    <row r="51" spans="1:35" s="511" customFormat="1" ht="14.4">
      <c r="A51" s="512" t="s">
        <v>1844</v>
      </c>
      <c r="B51" s="508">
        <f>B48</f>
        <v>4608</v>
      </c>
      <c r="C51" s="508">
        <v>4625</v>
      </c>
      <c r="D51" s="508">
        <f>D48</f>
        <v>-17</v>
      </c>
      <c r="E51" s="508">
        <f>E48</f>
        <v>484</v>
      </c>
      <c r="F51" s="508">
        <v>493</v>
      </c>
      <c r="G51" s="508">
        <f>G48</f>
        <v>-9</v>
      </c>
      <c r="H51" s="508">
        <f>H48</f>
        <v>1966</v>
      </c>
      <c r="I51" s="508">
        <v>1970</v>
      </c>
      <c r="J51" s="508">
        <f>J48</f>
        <v>-4</v>
      </c>
      <c r="K51" s="508">
        <f>K48</f>
        <v>2450</v>
      </c>
      <c r="L51" s="508">
        <v>2463</v>
      </c>
      <c r="M51" s="508">
        <f>M48</f>
        <v>-13</v>
      </c>
      <c r="N51" s="508">
        <f>N48</f>
        <v>2158</v>
      </c>
      <c r="O51" s="508">
        <v>2162</v>
      </c>
      <c r="P51" s="508">
        <f>P48</f>
        <v>-4</v>
      </c>
    </row>
    <row r="52" spans="1:35" ht="6.75" customHeight="1">
      <c r="A52" s="513"/>
      <c r="B52" s="500"/>
      <c r="C52" s="500"/>
      <c r="D52" s="500"/>
      <c r="E52" s="500"/>
      <c r="F52" s="500"/>
      <c r="G52" s="500"/>
      <c r="H52" s="500"/>
      <c r="I52" s="500"/>
      <c r="J52" s="500"/>
      <c r="K52" s="500"/>
      <c r="L52" s="500"/>
      <c r="M52" s="500"/>
      <c r="N52" s="500"/>
      <c r="O52" s="500"/>
      <c r="P52" s="500"/>
    </row>
    <row r="53" spans="1:35" ht="6.75" customHeight="1">
      <c r="A53" s="514"/>
      <c r="B53" s="515"/>
      <c r="C53" s="515"/>
      <c r="D53" s="515"/>
      <c r="E53" s="515"/>
      <c r="F53" s="515"/>
      <c r="G53" s="515"/>
      <c r="H53" s="515"/>
      <c r="I53" s="515"/>
      <c r="J53" s="515"/>
      <c r="K53" s="515"/>
      <c r="L53" s="515"/>
      <c r="M53" s="515"/>
      <c r="N53" s="515"/>
      <c r="O53" s="515"/>
      <c r="P53" s="515"/>
    </row>
    <row r="54" spans="1:35" s="511" customFormat="1">
      <c r="A54" s="516" t="s">
        <v>1845</v>
      </c>
      <c r="B54" s="508">
        <v>55476</v>
      </c>
      <c r="C54" s="508">
        <v>55254</v>
      </c>
      <c r="D54" s="508">
        <v>222</v>
      </c>
      <c r="E54" s="508">
        <v>31255</v>
      </c>
      <c r="F54" s="508">
        <v>31127</v>
      </c>
      <c r="G54" s="508">
        <v>128</v>
      </c>
      <c r="H54" s="508">
        <v>16629</v>
      </c>
      <c r="I54" s="508">
        <v>16569</v>
      </c>
      <c r="J54" s="508">
        <v>60</v>
      </c>
      <c r="K54" s="508">
        <v>47884</v>
      </c>
      <c r="L54" s="508">
        <v>47696</v>
      </c>
      <c r="M54" s="508">
        <v>188</v>
      </c>
      <c r="N54" s="508">
        <v>7592</v>
      </c>
      <c r="O54" s="508">
        <v>7558</v>
      </c>
      <c r="P54" s="508">
        <v>34</v>
      </c>
    </row>
    <row r="55" spans="1:35">
      <c r="A55" s="513"/>
      <c r="B55" s="500"/>
      <c r="C55" s="500"/>
      <c r="D55" s="500"/>
      <c r="E55" s="500"/>
      <c r="F55" s="500"/>
      <c r="G55" s="500"/>
      <c r="H55" s="500"/>
      <c r="I55" s="500"/>
      <c r="J55" s="500"/>
      <c r="K55" s="500"/>
      <c r="L55" s="500"/>
      <c r="M55" s="500"/>
      <c r="N55" s="500"/>
      <c r="O55" s="500"/>
      <c r="P55" s="500"/>
    </row>
    <row r="56" spans="1:35" s="511" customFormat="1">
      <c r="A56" s="517" t="s">
        <v>1846</v>
      </c>
      <c r="B56" s="518">
        <f>B51+B54</f>
        <v>60084</v>
      </c>
      <c r="C56" s="518">
        <f t="shared" ref="C56:P56" si="5">C51+C54</f>
        <v>59879</v>
      </c>
      <c r="D56" s="518">
        <f t="shared" si="5"/>
        <v>205</v>
      </c>
      <c r="E56" s="518">
        <f t="shared" si="5"/>
        <v>31739</v>
      </c>
      <c r="F56" s="518">
        <f t="shared" si="5"/>
        <v>31620</v>
      </c>
      <c r="G56" s="518">
        <f t="shared" si="5"/>
        <v>119</v>
      </c>
      <c r="H56" s="518">
        <f t="shared" si="5"/>
        <v>18595</v>
      </c>
      <c r="I56" s="518">
        <f t="shared" si="5"/>
        <v>18539</v>
      </c>
      <c r="J56" s="518">
        <f t="shared" si="5"/>
        <v>56</v>
      </c>
      <c r="K56" s="518">
        <f t="shared" si="5"/>
        <v>50334</v>
      </c>
      <c r="L56" s="518">
        <f t="shared" si="5"/>
        <v>50159</v>
      </c>
      <c r="M56" s="518">
        <f t="shared" si="5"/>
        <v>175</v>
      </c>
      <c r="N56" s="518">
        <f t="shared" si="5"/>
        <v>9750</v>
      </c>
      <c r="O56" s="518">
        <f t="shared" si="5"/>
        <v>9720</v>
      </c>
      <c r="P56" s="518">
        <f t="shared" si="5"/>
        <v>30</v>
      </c>
      <c r="Q56" s="519"/>
      <c r="R56" s="519"/>
      <c r="S56" s="519"/>
      <c r="T56" s="519"/>
      <c r="U56" s="519"/>
      <c r="V56" s="519"/>
      <c r="W56" s="519"/>
      <c r="X56" s="519"/>
      <c r="Y56" s="519"/>
      <c r="Z56" s="519"/>
      <c r="AA56" s="519"/>
      <c r="AB56" s="519"/>
      <c r="AC56" s="519"/>
      <c r="AD56" s="519"/>
      <c r="AE56" s="519"/>
      <c r="AF56" s="519"/>
      <c r="AG56" s="519"/>
      <c r="AH56" s="519"/>
      <c r="AI56" s="519"/>
    </row>
    <row r="57" spans="1:35">
      <c r="B57" s="520" t="s">
        <v>1847</v>
      </c>
      <c r="K57" s="520" t="s">
        <v>1847</v>
      </c>
    </row>
  </sheetData>
  <mergeCells count="21">
    <mergeCell ref="N2:P2"/>
    <mergeCell ref="B3:B4"/>
    <mergeCell ref="C3:C4"/>
    <mergeCell ref="D3:D4"/>
    <mergeCell ref="E3:E4"/>
    <mergeCell ref="K3:K4"/>
    <mergeCell ref="N3:N4"/>
    <mergeCell ref="O3:O4"/>
    <mergeCell ref="P3:P4"/>
    <mergeCell ref="A2:A4"/>
    <mergeCell ref="B2:D2"/>
    <mergeCell ref="E2:G2"/>
    <mergeCell ref="H2:J2"/>
    <mergeCell ref="K2:M2"/>
    <mergeCell ref="F3:F4"/>
    <mergeCell ref="G3:G4"/>
    <mergeCell ref="H3:H4"/>
    <mergeCell ref="I3:I4"/>
    <mergeCell ref="J3:J4"/>
    <mergeCell ref="L3:L4"/>
    <mergeCell ref="M3:M4"/>
  </mergeCells>
  <phoneticPr fontId="11"/>
  <pageMargins left="0.78740157480314965" right="0.39370078740157483" top="0.78740157480314965" bottom="0.78740157480314965" header="0.31496062992125984" footer="0.31496062992125984"/>
  <pageSetup paperSize="9" scale="67" fitToWidth="2" fitToHeight="2" orientation="landscape" blackAndWhite="1" r:id="rId1"/>
  <headerFooter alignWithMargins="0"/>
  <colBreaks count="1" manualBreakCount="1">
    <brk id="10" max="68" man="1"/>
  </col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9A5CEE-16FF-49F8-B610-36E681AE51D3}">
  <dimension ref="A1:BD70"/>
  <sheetViews>
    <sheetView view="pageBreakPreview" zoomScale="70" zoomScaleNormal="85" zoomScaleSheetLayoutView="70" workbookViewId="0">
      <pane xSplit="1" ySplit="4" topLeftCell="AK5" activePane="bottomRight" state="frozen"/>
      <selection activeCell="E58" sqref="E58"/>
      <selection pane="topRight" activeCell="E58" sqref="E58"/>
      <selection pane="bottomLeft" activeCell="E58" sqref="E58"/>
      <selection pane="bottomRight"/>
    </sheetView>
  </sheetViews>
  <sheetFormatPr defaultColWidth="8.09765625" defaultRowHeight="13.2"/>
  <cols>
    <col min="1" max="1" width="15.296875" style="688" customWidth="1"/>
    <col min="2" max="30" width="14.5" style="688" customWidth="1"/>
    <col min="31" max="31" width="14.5" style="688" hidden="1" customWidth="1"/>
    <col min="32" max="33" width="14.5" style="688" customWidth="1"/>
    <col min="34" max="45" width="13.296875" style="688" customWidth="1"/>
    <col min="46" max="56" width="14.5" style="688" customWidth="1"/>
    <col min="57" max="256" width="8.09765625" style="688"/>
    <col min="257" max="257" width="15.296875" style="688" customWidth="1"/>
    <col min="258" max="286" width="14.5" style="688" customWidth="1"/>
    <col min="287" max="287" width="0" style="688" hidden="1" customWidth="1"/>
    <col min="288" max="289" width="14.5" style="688" customWidth="1"/>
    <col min="290" max="301" width="13.296875" style="688" customWidth="1"/>
    <col min="302" max="312" width="14.5" style="688" customWidth="1"/>
    <col min="313" max="512" width="8.09765625" style="688"/>
    <col min="513" max="513" width="15.296875" style="688" customWidth="1"/>
    <col min="514" max="542" width="14.5" style="688" customWidth="1"/>
    <col min="543" max="543" width="0" style="688" hidden="1" customWidth="1"/>
    <col min="544" max="545" width="14.5" style="688" customWidth="1"/>
    <col min="546" max="557" width="13.296875" style="688" customWidth="1"/>
    <col min="558" max="568" width="14.5" style="688" customWidth="1"/>
    <col min="569" max="768" width="8.09765625" style="688"/>
    <col min="769" max="769" width="15.296875" style="688" customWidth="1"/>
    <col min="770" max="798" width="14.5" style="688" customWidth="1"/>
    <col min="799" max="799" width="0" style="688" hidden="1" customWidth="1"/>
    <col min="800" max="801" width="14.5" style="688" customWidth="1"/>
    <col min="802" max="813" width="13.296875" style="688" customWidth="1"/>
    <col min="814" max="824" width="14.5" style="688" customWidth="1"/>
    <col min="825" max="1024" width="8.09765625" style="688"/>
    <col min="1025" max="1025" width="15.296875" style="688" customWidth="1"/>
    <col min="1026" max="1054" width="14.5" style="688" customWidth="1"/>
    <col min="1055" max="1055" width="0" style="688" hidden="1" customWidth="1"/>
    <col min="1056" max="1057" width="14.5" style="688" customWidth="1"/>
    <col min="1058" max="1069" width="13.296875" style="688" customWidth="1"/>
    <col min="1070" max="1080" width="14.5" style="688" customWidth="1"/>
    <col min="1081" max="1280" width="8.09765625" style="688"/>
    <col min="1281" max="1281" width="15.296875" style="688" customWidth="1"/>
    <col min="1282" max="1310" width="14.5" style="688" customWidth="1"/>
    <col min="1311" max="1311" width="0" style="688" hidden="1" customWidth="1"/>
    <col min="1312" max="1313" width="14.5" style="688" customWidth="1"/>
    <col min="1314" max="1325" width="13.296875" style="688" customWidth="1"/>
    <col min="1326" max="1336" width="14.5" style="688" customWidth="1"/>
    <col min="1337" max="1536" width="8.09765625" style="688"/>
    <col min="1537" max="1537" width="15.296875" style="688" customWidth="1"/>
    <col min="1538" max="1566" width="14.5" style="688" customWidth="1"/>
    <col min="1567" max="1567" width="0" style="688" hidden="1" customWidth="1"/>
    <col min="1568" max="1569" width="14.5" style="688" customWidth="1"/>
    <col min="1570" max="1581" width="13.296875" style="688" customWidth="1"/>
    <col min="1582" max="1592" width="14.5" style="688" customWidth="1"/>
    <col min="1593" max="1792" width="8.09765625" style="688"/>
    <col min="1793" max="1793" width="15.296875" style="688" customWidth="1"/>
    <col min="1794" max="1822" width="14.5" style="688" customWidth="1"/>
    <col min="1823" max="1823" width="0" style="688" hidden="1" customWidth="1"/>
    <col min="1824" max="1825" width="14.5" style="688" customWidth="1"/>
    <col min="1826" max="1837" width="13.296875" style="688" customWidth="1"/>
    <col min="1838" max="1848" width="14.5" style="688" customWidth="1"/>
    <col min="1849" max="2048" width="8.09765625" style="688"/>
    <col min="2049" max="2049" width="15.296875" style="688" customWidth="1"/>
    <col min="2050" max="2078" width="14.5" style="688" customWidth="1"/>
    <col min="2079" max="2079" width="0" style="688" hidden="1" customWidth="1"/>
    <col min="2080" max="2081" width="14.5" style="688" customWidth="1"/>
    <col min="2082" max="2093" width="13.296875" style="688" customWidth="1"/>
    <col min="2094" max="2104" width="14.5" style="688" customWidth="1"/>
    <col min="2105" max="2304" width="8.09765625" style="688"/>
    <col min="2305" max="2305" width="15.296875" style="688" customWidth="1"/>
    <col min="2306" max="2334" width="14.5" style="688" customWidth="1"/>
    <col min="2335" max="2335" width="0" style="688" hidden="1" customWidth="1"/>
    <col min="2336" max="2337" width="14.5" style="688" customWidth="1"/>
    <col min="2338" max="2349" width="13.296875" style="688" customWidth="1"/>
    <col min="2350" max="2360" width="14.5" style="688" customWidth="1"/>
    <col min="2361" max="2560" width="8.09765625" style="688"/>
    <col min="2561" max="2561" width="15.296875" style="688" customWidth="1"/>
    <col min="2562" max="2590" width="14.5" style="688" customWidth="1"/>
    <col min="2591" max="2591" width="0" style="688" hidden="1" customWidth="1"/>
    <col min="2592" max="2593" width="14.5" style="688" customWidth="1"/>
    <col min="2594" max="2605" width="13.296875" style="688" customWidth="1"/>
    <col min="2606" max="2616" width="14.5" style="688" customWidth="1"/>
    <col min="2617" max="2816" width="8.09765625" style="688"/>
    <col min="2817" max="2817" width="15.296875" style="688" customWidth="1"/>
    <col min="2818" max="2846" width="14.5" style="688" customWidth="1"/>
    <col min="2847" max="2847" width="0" style="688" hidden="1" customWidth="1"/>
    <col min="2848" max="2849" width="14.5" style="688" customWidth="1"/>
    <col min="2850" max="2861" width="13.296875" style="688" customWidth="1"/>
    <col min="2862" max="2872" width="14.5" style="688" customWidth="1"/>
    <col min="2873" max="3072" width="8.09765625" style="688"/>
    <col min="3073" max="3073" width="15.296875" style="688" customWidth="1"/>
    <col min="3074" max="3102" width="14.5" style="688" customWidth="1"/>
    <col min="3103" max="3103" width="0" style="688" hidden="1" customWidth="1"/>
    <col min="3104" max="3105" width="14.5" style="688" customWidth="1"/>
    <col min="3106" max="3117" width="13.296875" style="688" customWidth="1"/>
    <col min="3118" max="3128" width="14.5" style="688" customWidth="1"/>
    <col min="3129" max="3328" width="8.09765625" style="688"/>
    <col min="3329" max="3329" width="15.296875" style="688" customWidth="1"/>
    <col min="3330" max="3358" width="14.5" style="688" customWidth="1"/>
    <col min="3359" max="3359" width="0" style="688" hidden="1" customWidth="1"/>
    <col min="3360" max="3361" width="14.5" style="688" customWidth="1"/>
    <col min="3362" max="3373" width="13.296875" style="688" customWidth="1"/>
    <col min="3374" max="3384" width="14.5" style="688" customWidth="1"/>
    <col min="3385" max="3584" width="8.09765625" style="688"/>
    <col min="3585" max="3585" width="15.296875" style="688" customWidth="1"/>
    <col min="3586" max="3614" width="14.5" style="688" customWidth="1"/>
    <col min="3615" max="3615" width="0" style="688" hidden="1" customWidth="1"/>
    <col min="3616" max="3617" width="14.5" style="688" customWidth="1"/>
    <col min="3618" max="3629" width="13.296875" style="688" customWidth="1"/>
    <col min="3630" max="3640" width="14.5" style="688" customWidth="1"/>
    <col min="3641" max="3840" width="8.09765625" style="688"/>
    <col min="3841" max="3841" width="15.296875" style="688" customWidth="1"/>
    <col min="3842" max="3870" width="14.5" style="688" customWidth="1"/>
    <col min="3871" max="3871" width="0" style="688" hidden="1" customWidth="1"/>
    <col min="3872" max="3873" width="14.5" style="688" customWidth="1"/>
    <col min="3874" max="3885" width="13.296875" style="688" customWidth="1"/>
    <col min="3886" max="3896" width="14.5" style="688" customWidth="1"/>
    <col min="3897" max="4096" width="8.09765625" style="688"/>
    <col min="4097" max="4097" width="15.296875" style="688" customWidth="1"/>
    <col min="4098" max="4126" width="14.5" style="688" customWidth="1"/>
    <col min="4127" max="4127" width="0" style="688" hidden="1" customWidth="1"/>
    <col min="4128" max="4129" width="14.5" style="688" customWidth="1"/>
    <col min="4130" max="4141" width="13.296875" style="688" customWidth="1"/>
    <col min="4142" max="4152" width="14.5" style="688" customWidth="1"/>
    <col min="4153" max="4352" width="8.09765625" style="688"/>
    <col min="4353" max="4353" width="15.296875" style="688" customWidth="1"/>
    <col min="4354" max="4382" width="14.5" style="688" customWidth="1"/>
    <col min="4383" max="4383" width="0" style="688" hidden="1" customWidth="1"/>
    <col min="4384" max="4385" width="14.5" style="688" customWidth="1"/>
    <col min="4386" max="4397" width="13.296875" style="688" customWidth="1"/>
    <col min="4398" max="4408" width="14.5" style="688" customWidth="1"/>
    <col min="4409" max="4608" width="8.09765625" style="688"/>
    <col min="4609" max="4609" width="15.296875" style="688" customWidth="1"/>
    <col min="4610" max="4638" width="14.5" style="688" customWidth="1"/>
    <col min="4639" max="4639" width="0" style="688" hidden="1" customWidth="1"/>
    <col min="4640" max="4641" width="14.5" style="688" customWidth="1"/>
    <col min="4642" max="4653" width="13.296875" style="688" customWidth="1"/>
    <col min="4654" max="4664" width="14.5" style="688" customWidth="1"/>
    <col min="4665" max="4864" width="8.09765625" style="688"/>
    <col min="4865" max="4865" width="15.296875" style="688" customWidth="1"/>
    <col min="4866" max="4894" width="14.5" style="688" customWidth="1"/>
    <col min="4895" max="4895" width="0" style="688" hidden="1" customWidth="1"/>
    <col min="4896" max="4897" width="14.5" style="688" customWidth="1"/>
    <col min="4898" max="4909" width="13.296875" style="688" customWidth="1"/>
    <col min="4910" max="4920" width="14.5" style="688" customWidth="1"/>
    <col min="4921" max="5120" width="8.09765625" style="688"/>
    <col min="5121" max="5121" width="15.296875" style="688" customWidth="1"/>
    <col min="5122" max="5150" width="14.5" style="688" customWidth="1"/>
    <col min="5151" max="5151" width="0" style="688" hidden="1" customWidth="1"/>
    <col min="5152" max="5153" width="14.5" style="688" customWidth="1"/>
    <col min="5154" max="5165" width="13.296875" style="688" customWidth="1"/>
    <col min="5166" max="5176" width="14.5" style="688" customWidth="1"/>
    <col min="5177" max="5376" width="8.09765625" style="688"/>
    <col min="5377" max="5377" width="15.296875" style="688" customWidth="1"/>
    <col min="5378" max="5406" width="14.5" style="688" customWidth="1"/>
    <col min="5407" max="5407" width="0" style="688" hidden="1" customWidth="1"/>
    <col min="5408" max="5409" width="14.5" style="688" customWidth="1"/>
    <col min="5410" max="5421" width="13.296875" style="688" customWidth="1"/>
    <col min="5422" max="5432" width="14.5" style="688" customWidth="1"/>
    <col min="5433" max="5632" width="8.09765625" style="688"/>
    <col min="5633" max="5633" width="15.296875" style="688" customWidth="1"/>
    <col min="5634" max="5662" width="14.5" style="688" customWidth="1"/>
    <col min="5663" max="5663" width="0" style="688" hidden="1" customWidth="1"/>
    <col min="5664" max="5665" width="14.5" style="688" customWidth="1"/>
    <col min="5666" max="5677" width="13.296875" style="688" customWidth="1"/>
    <col min="5678" max="5688" width="14.5" style="688" customWidth="1"/>
    <col min="5689" max="5888" width="8.09765625" style="688"/>
    <col min="5889" max="5889" width="15.296875" style="688" customWidth="1"/>
    <col min="5890" max="5918" width="14.5" style="688" customWidth="1"/>
    <col min="5919" max="5919" width="0" style="688" hidden="1" customWidth="1"/>
    <col min="5920" max="5921" width="14.5" style="688" customWidth="1"/>
    <col min="5922" max="5933" width="13.296875" style="688" customWidth="1"/>
    <col min="5934" max="5944" width="14.5" style="688" customWidth="1"/>
    <col min="5945" max="6144" width="8.09765625" style="688"/>
    <col min="6145" max="6145" width="15.296875" style="688" customWidth="1"/>
    <col min="6146" max="6174" width="14.5" style="688" customWidth="1"/>
    <col min="6175" max="6175" width="0" style="688" hidden="1" customWidth="1"/>
    <col min="6176" max="6177" width="14.5" style="688" customWidth="1"/>
    <col min="6178" max="6189" width="13.296875" style="688" customWidth="1"/>
    <col min="6190" max="6200" width="14.5" style="688" customWidth="1"/>
    <col min="6201" max="6400" width="8.09765625" style="688"/>
    <col min="6401" max="6401" width="15.296875" style="688" customWidth="1"/>
    <col min="6402" max="6430" width="14.5" style="688" customWidth="1"/>
    <col min="6431" max="6431" width="0" style="688" hidden="1" customWidth="1"/>
    <col min="6432" max="6433" width="14.5" style="688" customWidth="1"/>
    <col min="6434" max="6445" width="13.296875" style="688" customWidth="1"/>
    <col min="6446" max="6456" width="14.5" style="688" customWidth="1"/>
    <col min="6457" max="6656" width="8.09765625" style="688"/>
    <col min="6657" max="6657" width="15.296875" style="688" customWidth="1"/>
    <col min="6658" max="6686" width="14.5" style="688" customWidth="1"/>
    <col min="6687" max="6687" width="0" style="688" hidden="1" customWidth="1"/>
    <col min="6688" max="6689" width="14.5" style="688" customWidth="1"/>
    <col min="6690" max="6701" width="13.296875" style="688" customWidth="1"/>
    <col min="6702" max="6712" width="14.5" style="688" customWidth="1"/>
    <col min="6713" max="6912" width="8.09765625" style="688"/>
    <col min="6913" max="6913" width="15.296875" style="688" customWidth="1"/>
    <col min="6914" max="6942" width="14.5" style="688" customWidth="1"/>
    <col min="6943" max="6943" width="0" style="688" hidden="1" customWidth="1"/>
    <col min="6944" max="6945" width="14.5" style="688" customWidth="1"/>
    <col min="6946" max="6957" width="13.296875" style="688" customWidth="1"/>
    <col min="6958" max="6968" width="14.5" style="688" customWidth="1"/>
    <col min="6969" max="7168" width="8.09765625" style="688"/>
    <col min="7169" max="7169" width="15.296875" style="688" customWidth="1"/>
    <col min="7170" max="7198" width="14.5" style="688" customWidth="1"/>
    <col min="7199" max="7199" width="0" style="688" hidden="1" customWidth="1"/>
    <col min="7200" max="7201" width="14.5" style="688" customWidth="1"/>
    <col min="7202" max="7213" width="13.296875" style="688" customWidth="1"/>
    <col min="7214" max="7224" width="14.5" style="688" customWidth="1"/>
    <col min="7225" max="7424" width="8.09765625" style="688"/>
    <col min="7425" max="7425" width="15.296875" style="688" customWidth="1"/>
    <col min="7426" max="7454" width="14.5" style="688" customWidth="1"/>
    <col min="7455" max="7455" width="0" style="688" hidden="1" customWidth="1"/>
    <col min="7456" max="7457" width="14.5" style="688" customWidth="1"/>
    <col min="7458" max="7469" width="13.296875" style="688" customWidth="1"/>
    <col min="7470" max="7480" width="14.5" style="688" customWidth="1"/>
    <col min="7481" max="7680" width="8.09765625" style="688"/>
    <col min="7681" max="7681" width="15.296875" style="688" customWidth="1"/>
    <col min="7682" max="7710" width="14.5" style="688" customWidth="1"/>
    <col min="7711" max="7711" width="0" style="688" hidden="1" customWidth="1"/>
    <col min="7712" max="7713" width="14.5" style="688" customWidth="1"/>
    <col min="7714" max="7725" width="13.296875" style="688" customWidth="1"/>
    <col min="7726" max="7736" width="14.5" style="688" customWidth="1"/>
    <col min="7737" max="7936" width="8.09765625" style="688"/>
    <col min="7937" max="7937" width="15.296875" style="688" customWidth="1"/>
    <col min="7938" max="7966" width="14.5" style="688" customWidth="1"/>
    <col min="7967" max="7967" width="0" style="688" hidden="1" customWidth="1"/>
    <col min="7968" max="7969" width="14.5" style="688" customWidth="1"/>
    <col min="7970" max="7981" width="13.296875" style="688" customWidth="1"/>
    <col min="7982" max="7992" width="14.5" style="688" customWidth="1"/>
    <col min="7993" max="8192" width="8.09765625" style="688"/>
    <col min="8193" max="8193" width="15.296875" style="688" customWidth="1"/>
    <col min="8194" max="8222" width="14.5" style="688" customWidth="1"/>
    <col min="8223" max="8223" width="0" style="688" hidden="1" customWidth="1"/>
    <col min="8224" max="8225" width="14.5" style="688" customWidth="1"/>
    <col min="8226" max="8237" width="13.296875" style="688" customWidth="1"/>
    <col min="8238" max="8248" width="14.5" style="688" customWidth="1"/>
    <col min="8249" max="8448" width="8.09765625" style="688"/>
    <col min="8449" max="8449" width="15.296875" style="688" customWidth="1"/>
    <col min="8450" max="8478" width="14.5" style="688" customWidth="1"/>
    <col min="8479" max="8479" width="0" style="688" hidden="1" customWidth="1"/>
    <col min="8480" max="8481" width="14.5" style="688" customWidth="1"/>
    <col min="8482" max="8493" width="13.296875" style="688" customWidth="1"/>
    <col min="8494" max="8504" width="14.5" style="688" customWidth="1"/>
    <col min="8505" max="8704" width="8.09765625" style="688"/>
    <col min="8705" max="8705" width="15.296875" style="688" customWidth="1"/>
    <col min="8706" max="8734" width="14.5" style="688" customWidth="1"/>
    <col min="8735" max="8735" width="0" style="688" hidden="1" customWidth="1"/>
    <col min="8736" max="8737" width="14.5" style="688" customWidth="1"/>
    <col min="8738" max="8749" width="13.296875" style="688" customWidth="1"/>
    <col min="8750" max="8760" width="14.5" style="688" customWidth="1"/>
    <col min="8761" max="8960" width="8.09765625" style="688"/>
    <col min="8961" max="8961" width="15.296875" style="688" customWidth="1"/>
    <col min="8962" max="8990" width="14.5" style="688" customWidth="1"/>
    <col min="8991" max="8991" width="0" style="688" hidden="1" customWidth="1"/>
    <col min="8992" max="8993" width="14.5" style="688" customWidth="1"/>
    <col min="8994" max="9005" width="13.296875" style="688" customWidth="1"/>
    <col min="9006" max="9016" width="14.5" style="688" customWidth="1"/>
    <col min="9017" max="9216" width="8.09765625" style="688"/>
    <col min="9217" max="9217" width="15.296875" style="688" customWidth="1"/>
    <col min="9218" max="9246" width="14.5" style="688" customWidth="1"/>
    <col min="9247" max="9247" width="0" style="688" hidden="1" customWidth="1"/>
    <col min="9248" max="9249" width="14.5" style="688" customWidth="1"/>
    <col min="9250" max="9261" width="13.296875" style="688" customWidth="1"/>
    <col min="9262" max="9272" width="14.5" style="688" customWidth="1"/>
    <col min="9273" max="9472" width="8.09765625" style="688"/>
    <col min="9473" max="9473" width="15.296875" style="688" customWidth="1"/>
    <col min="9474" max="9502" width="14.5" style="688" customWidth="1"/>
    <col min="9503" max="9503" width="0" style="688" hidden="1" customWidth="1"/>
    <col min="9504" max="9505" width="14.5" style="688" customWidth="1"/>
    <col min="9506" max="9517" width="13.296875" style="688" customWidth="1"/>
    <col min="9518" max="9528" width="14.5" style="688" customWidth="1"/>
    <col min="9529" max="9728" width="8.09765625" style="688"/>
    <col min="9729" max="9729" width="15.296875" style="688" customWidth="1"/>
    <col min="9730" max="9758" width="14.5" style="688" customWidth="1"/>
    <col min="9759" max="9759" width="0" style="688" hidden="1" customWidth="1"/>
    <col min="9760" max="9761" width="14.5" style="688" customWidth="1"/>
    <col min="9762" max="9773" width="13.296875" style="688" customWidth="1"/>
    <col min="9774" max="9784" width="14.5" style="688" customWidth="1"/>
    <col min="9785" max="9984" width="8.09765625" style="688"/>
    <col min="9985" max="9985" width="15.296875" style="688" customWidth="1"/>
    <col min="9986" max="10014" width="14.5" style="688" customWidth="1"/>
    <col min="10015" max="10015" width="0" style="688" hidden="1" customWidth="1"/>
    <col min="10016" max="10017" width="14.5" style="688" customWidth="1"/>
    <col min="10018" max="10029" width="13.296875" style="688" customWidth="1"/>
    <col min="10030" max="10040" width="14.5" style="688" customWidth="1"/>
    <col min="10041" max="10240" width="8.09765625" style="688"/>
    <col min="10241" max="10241" width="15.296875" style="688" customWidth="1"/>
    <col min="10242" max="10270" width="14.5" style="688" customWidth="1"/>
    <col min="10271" max="10271" width="0" style="688" hidden="1" customWidth="1"/>
    <col min="10272" max="10273" width="14.5" style="688" customWidth="1"/>
    <col min="10274" max="10285" width="13.296875" style="688" customWidth="1"/>
    <col min="10286" max="10296" width="14.5" style="688" customWidth="1"/>
    <col min="10297" max="10496" width="8.09765625" style="688"/>
    <col min="10497" max="10497" width="15.296875" style="688" customWidth="1"/>
    <col min="10498" max="10526" width="14.5" style="688" customWidth="1"/>
    <col min="10527" max="10527" width="0" style="688" hidden="1" customWidth="1"/>
    <col min="10528" max="10529" width="14.5" style="688" customWidth="1"/>
    <col min="10530" max="10541" width="13.296875" style="688" customWidth="1"/>
    <col min="10542" max="10552" width="14.5" style="688" customWidth="1"/>
    <col min="10553" max="10752" width="8.09765625" style="688"/>
    <col min="10753" max="10753" width="15.296875" style="688" customWidth="1"/>
    <col min="10754" max="10782" width="14.5" style="688" customWidth="1"/>
    <col min="10783" max="10783" width="0" style="688" hidden="1" customWidth="1"/>
    <col min="10784" max="10785" width="14.5" style="688" customWidth="1"/>
    <col min="10786" max="10797" width="13.296875" style="688" customWidth="1"/>
    <col min="10798" max="10808" width="14.5" style="688" customWidth="1"/>
    <col min="10809" max="11008" width="8.09765625" style="688"/>
    <col min="11009" max="11009" width="15.296875" style="688" customWidth="1"/>
    <col min="11010" max="11038" width="14.5" style="688" customWidth="1"/>
    <col min="11039" max="11039" width="0" style="688" hidden="1" customWidth="1"/>
    <col min="11040" max="11041" width="14.5" style="688" customWidth="1"/>
    <col min="11042" max="11053" width="13.296875" style="688" customWidth="1"/>
    <col min="11054" max="11064" width="14.5" style="688" customWidth="1"/>
    <col min="11065" max="11264" width="8.09765625" style="688"/>
    <col min="11265" max="11265" width="15.296875" style="688" customWidth="1"/>
    <col min="11266" max="11294" width="14.5" style="688" customWidth="1"/>
    <col min="11295" max="11295" width="0" style="688" hidden="1" customWidth="1"/>
    <col min="11296" max="11297" width="14.5" style="688" customWidth="1"/>
    <col min="11298" max="11309" width="13.296875" style="688" customWidth="1"/>
    <col min="11310" max="11320" width="14.5" style="688" customWidth="1"/>
    <col min="11321" max="11520" width="8.09765625" style="688"/>
    <col min="11521" max="11521" width="15.296875" style="688" customWidth="1"/>
    <col min="11522" max="11550" width="14.5" style="688" customWidth="1"/>
    <col min="11551" max="11551" width="0" style="688" hidden="1" customWidth="1"/>
    <col min="11552" max="11553" width="14.5" style="688" customWidth="1"/>
    <col min="11554" max="11565" width="13.296875" style="688" customWidth="1"/>
    <col min="11566" max="11576" width="14.5" style="688" customWidth="1"/>
    <col min="11577" max="11776" width="8.09765625" style="688"/>
    <col min="11777" max="11777" width="15.296875" style="688" customWidth="1"/>
    <col min="11778" max="11806" width="14.5" style="688" customWidth="1"/>
    <col min="11807" max="11807" width="0" style="688" hidden="1" customWidth="1"/>
    <col min="11808" max="11809" width="14.5" style="688" customWidth="1"/>
    <col min="11810" max="11821" width="13.296875" style="688" customWidth="1"/>
    <col min="11822" max="11832" width="14.5" style="688" customWidth="1"/>
    <col min="11833" max="12032" width="8.09765625" style="688"/>
    <col min="12033" max="12033" width="15.296875" style="688" customWidth="1"/>
    <col min="12034" max="12062" width="14.5" style="688" customWidth="1"/>
    <col min="12063" max="12063" width="0" style="688" hidden="1" customWidth="1"/>
    <col min="12064" max="12065" width="14.5" style="688" customWidth="1"/>
    <col min="12066" max="12077" width="13.296875" style="688" customWidth="1"/>
    <col min="12078" max="12088" width="14.5" style="688" customWidth="1"/>
    <col min="12089" max="12288" width="8.09765625" style="688"/>
    <col min="12289" max="12289" width="15.296875" style="688" customWidth="1"/>
    <col min="12290" max="12318" width="14.5" style="688" customWidth="1"/>
    <col min="12319" max="12319" width="0" style="688" hidden="1" customWidth="1"/>
    <col min="12320" max="12321" width="14.5" style="688" customWidth="1"/>
    <col min="12322" max="12333" width="13.296875" style="688" customWidth="1"/>
    <col min="12334" max="12344" width="14.5" style="688" customWidth="1"/>
    <col min="12345" max="12544" width="8.09765625" style="688"/>
    <col min="12545" max="12545" width="15.296875" style="688" customWidth="1"/>
    <col min="12546" max="12574" width="14.5" style="688" customWidth="1"/>
    <col min="12575" max="12575" width="0" style="688" hidden="1" customWidth="1"/>
    <col min="12576" max="12577" width="14.5" style="688" customWidth="1"/>
    <col min="12578" max="12589" width="13.296875" style="688" customWidth="1"/>
    <col min="12590" max="12600" width="14.5" style="688" customWidth="1"/>
    <col min="12601" max="12800" width="8.09765625" style="688"/>
    <col min="12801" max="12801" width="15.296875" style="688" customWidth="1"/>
    <col min="12802" max="12830" width="14.5" style="688" customWidth="1"/>
    <col min="12831" max="12831" width="0" style="688" hidden="1" customWidth="1"/>
    <col min="12832" max="12833" width="14.5" style="688" customWidth="1"/>
    <col min="12834" max="12845" width="13.296875" style="688" customWidth="1"/>
    <col min="12846" max="12856" width="14.5" style="688" customWidth="1"/>
    <col min="12857" max="13056" width="8.09765625" style="688"/>
    <col min="13057" max="13057" width="15.296875" style="688" customWidth="1"/>
    <col min="13058" max="13086" width="14.5" style="688" customWidth="1"/>
    <col min="13087" max="13087" width="0" style="688" hidden="1" customWidth="1"/>
    <col min="13088" max="13089" width="14.5" style="688" customWidth="1"/>
    <col min="13090" max="13101" width="13.296875" style="688" customWidth="1"/>
    <col min="13102" max="13112" width="14.5" style="688" customWidth="1"/>
    <col min="13113" max="13312" width="8.09765625" style="688"/>
    <col min="13313" max="13313" width="15.296875" style="688" customWidth="1"/>
    <col min="13314" max="13342" width="14.5" style="688" customWidth="1"/>
    <col min="13343" max="13343" width="0" style="688" hidden="1" customWidth="1"/>
    <col min="13344" max="13345" width="14.5" style="688" customWidth="1"/>
    <col min="13346" max="13357" width="13.296875" style="688" customWidth="1"/>
    <col min="13358" max="13368" width="14.5" style="688" customWidth="1"/>
    <col min="13369" max="13568" width="8.09765625" style="688"/>
    <col min="13569" max="13569" width="15.296875" style="688" customWidth="1"/>
    <col min="13570" max="13598" width="14.5" style="688" customWidth="1"/>
    <col min="13599" max="13599" width="0" style="688" hidden="1" customWidth="1"/>
    <col min="13600" max="13601" width="14.5" style="688" customWidth="1"/>
    <col min="13602" max="13613" width="13.296875" style="688" customWidth="1"/>
    <col min="13614" max="13624" width="14.5" style="688" customWidth="1"/>
    <col min="13625" max="13824" width="8.09765625" style="688"/>
    <col min="13825" max="13825" width="15.296875" style="688" customWidth="1"/>
    <col min="13826" max="13854" width="14.5" style="688" customWidth="1"/>
    <col min="13855" max="13855" width="0" style="688" hidden="1" customWidth="1"/>
    <col min="13856" max="13857" width="14.5" style="688" customWidth="1"/>
    <col min="13858" max="13869" width="13.296875" style="688" customWidth="1"/>
    <col min="13870" max="13880" width="14.5" style="688" customWidth="1"/>
    <col min="13881" max="14080" width="8.09765625" style="688"/>
    <col min="14081" max="14081" width="15.296875" style="688" customWidth="1"/>
    <col min="14082" max="14110" width="14.5" style="688" customWidth="1"/>
    <col min="14111" max="14111" width="0" style="688" hidden="1" customWidth="1"/>
    <col min="14112" max="14113" width="14.5" style="688" customWidth="1"/>
    <col min="14114" max="14125" width="13.296875" style="688" customWidth="1"/>
    <col min="14126" max="14136" width="14.5" style="688" customWidth="1"/>
    <col min="14137" max="14336" width="8.09765625" style="688"/>
    <col min="14337" max="14337" width="15.296875" style="688" customWidth="1"/>
    <col min="14338" max="14366" width="14.5" style="688" customWidth="1"/>
    <col min="14367" max="14367" width="0" style="688" hidden="1" customWidth="1"/>
    <col min="14368" max="14369" width="14.5" style="688" customWidth="1"/>
    <col min="14370" max="14381" width="13.296875" style="688" customWidth="1"/>
    <col min="14382" max="14392" width="14.5" style="688" customWidth="1"/>
    <col min="14393" max="14592" width="8.09765625" style="688"/>
    <col min="14593" max="14593" width="15.296875" style="688" customWidth="1"/>
    <col min="14594" max="14622" width="14.5" style="688" customWidth="1"/>
    <col min="14623" max="14623" width="0" style="688" hidden="1" customWidth="1"/>
    <col min="14624" max="14625" width="14.5" style="688" customWidth="1"/>
    <col min="14626" max="14637" width="13.296875" style="688" customWidth="1"/>
    <col min="14638" max="14648" width="14.5" style="688" customWidth="1"/>
    <col min="14649" max="14848" width="8.09765625" style="688"/>
    <col min="14849" max="14849" width="15.296875" style="688" customWidth="1"/>
    <col min="14850" max="14878" width="14.5" style="688" customWidth="1"/>
    <col min="14879" max="14879" width="0" style="688" hidden="1" customWidth="1"/>
    <col min="14880" max="14881" width="14.5" style="688" customWidth="1"/>
    <col min="14882" max="14893" width="13.296875" style="688" customWidth="1"/>
    <col min="14894" max="14904" width="14.5" style="688" customWidth="1"/>
    <col min="14905" max="15104" width="8.09765625" style="688"/>
    <col min="15105" max="15105" width="15.296875" style="688" customWidth="1"/>
    <col min="15106" max="15134" width="14.5" style="688" customWidth="1"/>
    <col min="15135" max="15135" width="0" style="688" hidden="1" customWidth="1"/>
    <col min="15136" max="15137" width="14.5" style="688" customWidth="1"/>
    <col min="15138" max="15149" width="13.296875" style="688" customWidth="1"/>
    <col min="15150" max="15160" width="14.5" style="688" customWidth="1"/>
    <col min="15161" max="15360" width="8.09765625" style="688"/>
    <col min="15361" max="15361" width="15.296875" style="688" customWidth="1"/>
    <col min="15362" max="15390" width="14.5" style="688" customWidth="1"/>
    <col min="15391" max="15391" width="0" style="688" hidden="1" customWidth="1"/>
    <col min="15392" max="15393" width="14.5" style="688" customWidth="1"/>
    <col min="15394" max="15405" width="13.296875" style="688" customWidth="1"/>
    <col min="15406" max="15416" width="14.5" style="688" customWidth="1"/>
    <col min="15417" max="15616" width="8.09765625" style="688"/>
    <col min="15617" max="15617" width="15.296875" style="688" customWidth="1"/>
    <col min="15618" max="15646" width="14.5" style="688" customWidth="1"/>
    <col min="15647" max="15647" width="0" style="688" hidden="1" customWidth="1"/>
    <col min="15648" max="15649" width="14.5" style="688" customWidth="1"/>
    <col min="15650" max="15661" width="13.296875" style="688" customWidth="1"/>
    <col min="15662" max="15672" width="14.5" style="688" customWidth="1"/>
    <col min="15673" max="15872" width="8.09765625" style="688"/>
    <col min="15873" max="15873" width="15.296875" style="688" customWidth="1"/>
    <col min="15874" max="15902" width="14.5" style="688" customWidth="1"/>
    <col min="15903" max="15903" width="0" style="688" hidden="1" customWidth="1"/>
    <col min="15904" max="15905" width="14.5" style="688" customWidth="1"/>
    <col min="15906" max="15917" width="13.296875" style="688" customWidth="1"/>
    <col min="15918" max="15928" width="14.5" style="688" customWidth="1"/>
    <col min="15929" max="16128" width="8.09765625" style="688"/>
    <col min="16129" max="16129" width="15.296875" style="688" customWidth="1"/>
    <col min="16130" max="16158" width="14.5" style="688" customWidth="1"/>
    <col min="16159" max="16159" width="0" style="688" hidden="1" customWidth="1"/>
    <col min="16160" max="16161" width="14.5" style="688" customWidth="1"/>
    <col min="16162" max="16173" width="13.296875" style="688" customWidth="1"/>
    <col min="16174" max="16184" width="14.5" style="688" customWidth="1"/>
    <col min="16185" max="16384" width="8.09765625" style="688"/>
  </cols>
  <sheetData>
    <row r="1" spans="1:56" s="682" customFormat="1" ht="24.75" customHeight="1">
      <c r="A1" s="681" t="s">
        <v>1770</v>
      </c>
      <c r="B1" s="681" t="s">
        <v>1771</v>
      </c>
      <c r="L1" s="683" t="s">
        <v>184</v>
      </c>
      <c r="M1" s="681" t="s">
        <v>1772</v>
      </c>
      <c r="Q1" s="683"/>
      <c r="R1" s="684"/>
      <c r="S1" s="681"/>
      <c r="T1" s="681"/>
      <c r="V1" s="683" t="s">
        <v>184</v>
      </c>
      <c r="W1" s="681" t="s">
        <v>1773</v>
      </c>
      <c r="AC1" s="684"/>
      <c r="AG1" s="683" t="s">
        <v>184</v>
      </c>
      <c r="AH1" s="681" t="s">
        <v>1774</v>
      </c>
      <c r="AJ1" s="684"/>
      <c r="AS1" s="683" t="s">
        <v>184</v>
      </c>
      <c r="AT1" s="681" t="s">
        <v>1775</v>
      </c>
      <c r="BC1" s="684"/>
      <c r="BD1" s="683" t="s">
        <v>184</v>
      </c>
    </row>
    <row r="2" spans="1:56" ht="23.1" customHeight="1">
      <c r="A2" s="884" t="s">
        <v>288</v>
      </c>
      <c r="B2" s="884" t="s">
        <v>1776</v>
      </c>
      <c r="C2" s="892" t="s">
        <v>1777</v>
      </c>
      <c r="D2" s="892"/>
      <c r="E2" s="895"/>
      <c r="F2" s="890"/>
      <c r="G2" s="890"/>
      <c r="H2" s="884" t="s">
        <v>1778</v>
      </c>
      <c r="I2" s="895" t="s">
        <v>1779</v>
      </c>
      <c r="J2" s="895"/>
      <c r="K2" s="895"/>
      <c r="L2" s="895"/>
      <c r="M2" s="890" t="s">
        <v>1780</v>
      </c>
      <c r="N2" s="891"/>
      <c r="O2" s="891"/>
      <c r="P2" s="891"/>
      <c r="Q2" s="892"/>
      <c r="R2" s="884" t="s">
        <v>1781</v>
      </c>
      <c r="S2" s="895" t="s">
        <v>1782</v>
      </c>
      <c r="T2" s="895"/>
      <c r="U2" s="895"/>
      <c r="V2" s="895"/>
      <c r="W2" s="884" t="s">
        <v>1783</v>
      </c>
      <c r="X2" s="892" t="s">
        <v>1784</v>
      </c>
      <c r="Y2" s="892"/>
      <c r="Z2" s="892"/>
      <c r="AA2" s="892"/>
      <c r="AB2" s="895"/>
      <c r="AC2" s="895"/>
      <c r="AD2" s="884" t="s">
        <v>1785</v>
      </c>
      <c r="AE2" s="687"/>
      <c r="AF2" s="890" t="s">
        <v>1786</v>
      </c>
      <c r="AG2" s="892"/>
      <c r="AH2" s="890" t="s">
        <v>1787</v>
      </c>
      <c r="AI2" s="891"/>
      <c r="AJ2" s="891"/>
      <c r="AK2" s="891"/>
      <c r="AL2" s="891"/>
      <c r="AM2" s="891"/>
      <c r="AN2" s="891"/>
      <c r="AO2" s="891"/>
      <c r="AP2" s="891"/>
      <c r="AQ2" s="891"/>
      <c r="AR2" s="891"/>
      <c r="AS2" s="892"/>
      <c r="AT2" s="884" t="s">
        <v>1788</v>
      </c>
      <c r="AU2" s="888" t="s">
        <v>1789</v>
      </c>
      <c r="AV2" s="884" t="s">
        <v>1790</v>
      </c>
      <c r="AW2" s="892" t="s">
        <v>1791</v>
      </c>
      <c r="AX2" s="892"/>
      <c r="AY2" s="892"/>
      <c r="AZ2" s="892"/>
      <c r="BA2" s="892"/>
      <c r="BB2" s="895"/>
      <c r="BC2" s="895"/>
      <c r="BD2" s="884" t="s">
        <v>1792</v>
      </c>
    </row>
    <row r="3" spans="1:56" ht="15" customHeight="1">
      <c r="A3" s="893"/>
      <c r="B3" s="893"/>
      <c r="C3" s="884" t="s">
        <v>1793</v>
      </c>
      <c r="D3" s="884" t="s">
        <v>1794</v>
      </c>
      <c r="E3" s="884" t="s">
        <v>1795</v>
      </c>
      <c r="F3" s="884" t="s">
        <v>1796</v>
      </c>
      <c r="G3" s="884" t="s">
        <v>1171</v>
      </c>
      <c r="H3" s="893"/>
      <c r="I3" s="884" t="s">
        <v>1797</v>
      </c>
      <c r="J3" s="884" t="s">
        <v>1798</v>
      </c>
      <c r="K3" s="884" t="s">
        <v>1799</v>
      </c>
      <c r="L3" s="884" t="s">
        <v>1171</v>
      </c>
      <c r="M3" s="884" t="s">
        <v>1800</v>
      </c>
      <c r="N3" s="884" t="s">
        <v>1801</v>
      </c>
      <c r="O3" s="884" t="s">
        <v>1802</v>
      </c>
      <c r="P3" s="884" t="s">
        <v>1803</v>
      </c>
      <c r="Q3" s="886" t="s">
        <v>1171</v>
      </c>
      <c r="R3" s="893"/>
      <c r="S3" s="884" t="s">
        <v>1804</v>
      </c>
      <c r="T3" s="884" t="s">
        <v>1805</v>
      </c>
      <c r="U3" s="884" t="s">
        <v>1806</v>
      </c>
      <c r="V3" s="884" t="s">
        <v>1171</v>
      </c>
      <c r="W3" s="893"/>
      <c r="X3" s="884" t="s">
        <v>1807</v>
      </c>
      <c r="Y3" s="886" t="s">
        <v>1808</v>
      </c>
      <c r="Z3" s="888" t="s">
        <v>1809</v>
      </c>
      <c r="AA3" s="884" t="s">
        <v>1810</v>
      </c>
      <c r="AB3" s="884" t="s">
        <v>1811</v>
      </c>
      <c r="AC3" s="884" t="s">
        <v>1171</v>
      </c>
      <c r="AD3" s="893"/>
      <c r="AE3" s="689"/>
      <c r="AF3" s="884" t="s">
        <v>1812</v>
      </c>
      <c r="AG3" s="884" t="s">
        <v>1813</v>
      </c>
      <c r="AH3" s="890" t="s">
        <v>1814</v>
      </c>
      <c r="AI3" s="891"/>
      <c r="AJ3" s="892"/>
      <c r="AK3" s="896" t="s">
        <v>1815</v>
      </c>
      <c r="AL3" s="888" t="s">
        <v>1816</v>
      </c>
      <c r="AM3" s="898"/>
      <c r="AN3" s="898"/>
      <c r="AO3" s="898"/>
      <c r="AP3" s="898"/>
      <c r="AQ3" s="886"/>
      <c r="AR3" s="896" t="s">
        <v>1817</v>
      </c>
      <c r="AS3" s="884" t="s">
        <v>1818</v>
      </c>
      <c r="AT3" s="893"/>
      <c r="AU3" s="894"/>
      <c r="AV3" s="893"/>
      <c r="AW3" s="886" t="s">
        <v>1819</v>
      </c>
      <c r="AX3" s="886" t="s">
        <v>1820</v>
      </c>
      <c r="AY3" s="888" t="s">
        <v>1821</v>
      </c>
      <c r="AZ3" s="884" t="s">
        <v>1822</v>
      </c>
      <c r="BA3" s="884" t="s">
        <v>1823</v>
      </c>
      <c r="BB3" s="884" t="s">
        <v>1796</v>
      </c>
      <c r="BC3" s="884" t="s">
        <v>1171</v>
      </c>
      <c r="BD3" s="893"/>
    </row>
    <row r="4" spans="1:56" ht="15" customHeight="1">
      <c r="A4" s="885"/>
      <c r="B4" s="885"/>
      <c r="C4" s="885"/>
      <c r="D4" s="885"/>
      <c r="E4" s="885"/>
      <c r="F4" s="885"/>
      <c r="G4" s="885"/>
      <c r="H4" s="885"/>
      <c r="I4" s="885"/>
      <c r="J4" s="885"/>
      <c r="K4" s="885"/>
      <c r="L4" s="885"/>
      <c r="M4" s="885"/>
      <c r="N4" s="885"/>
      <c r="O4" s="885"/>
      <c r="P4" s="885"/>
      <c r="Q4" s="887"/>
      <c r="R4" s="885"/>
      <c r="S4" s="885"/>
      <c r="T4" s="885"/>
      <c r="U4" s="885"/>
      <c r="V4" s="885"/>
      <c r="W4" s="885"/>
      <c r="X4" s="885"/>
      <c r="Y4" s="887"/>
      <c r="Z4" s="889"/>
      <c r="AA4" s="885"/>
      <c r="AB4" s="885"/>
      <c r="AC4" s="885"/>
      <c r="AD4" s="885"/>
      <c r="AE4" s="690"/>
      <c r="AF4" s="885"/>
      <c r="AG4" s="885"/>
      <c r="AH4" s="686" t="s">
        <v>1824</v>
      </c>
      <c r="AI4" s="691" t="s">
        <v>1825</v>
      </c>
      <c r="AJ4" s="685" t="s">
        <v>1171</v>
      </c>
      <c r="AK4" s="897"/>
      <c r="AL4" s="686" t="s">
        <v>1826</v>
      </c>
      <c r="AM4" s="685" t="s">
        <v>1827</v>
      </c>
      <c r="AN4" s="691" t="s">
        <v>1828</v>
      </c>
      <c r="AO4" s="685" t="s">
        <v>200</v>
      </c>
      <c r="AP4" s="685" t="s">
        <v>1829</v>
      </c>
      <c r="AQ4" s="685" t="s">
        <v>1830</v>
      </c>
      <c r="AR4" s="897"/>
      <c r="AS4" s="885"/>
      <c r="AT4" s="885"/>
      <c r="AU4" s="889"/>
      <c r="AV4" s="885"/>
      <c r="AW4" s="887"/>
      <c r="AX4" s="887"/>
      <c r="AY4" s="889"/>
      <c r="AZ4" s="885"/>
      <c r="BA4" s="885"/>
      <c r="BB4" s="885"/>
      <c r="BC4" s="885"/>
      <c r="BD4" s="885"/>
    </row>
    <row r="5" spans="1:56" ht="15" customHeight="1">
      <c r="A5" s="692" t="s">
        <v>56</v>
      </c>
      <c r="B5" s="693">
        <v>28</v>
      </c>
      <c r="C5" s="693">
        <v>395</v>
      </c>
      <c r="D5" s="694">
        <v>75</v>
      </c>
      <c r="E5" s="693">
        <v>408</v>
      </c>
      <c r="F5" s="693">
        <v>0</v>
      </c>
      <c r="G5" s="695">
        <v>878</v>
      </c>
      <c r="H5" s="693">
        <v>320</v>
      </c>
      <c r="I5" s="693">
        <v>456</v>
      </c>
      <c r="J5" s="693">
        <v>880</v>
      </c>
      <c r="K5" s="693">
        <v>484</v>
      </c>
      <c r="L5" s="696">
        <v>1820</v>
      </c>
      <c r="M5" s="693">
        <v>412</v>
      </c>
      <c r="N5" s="694">
        <v>24</v>
      </c>
      <c r="O5" s="693">
        <v>134</v>
      </c>
      <c r="P5" s="693">
        <v>36</v>
      </c>
      <c r="Q5" s="697">
        <f>SUM(M5:P5)</f>
        <v>606</v>
      </c>
      <c r="R5" s="698">
        <v>8</v>
      </c>
      <c r="S5" s="693">
        <v>61</v>
      </c>
      <c r="T5" s="693">
        <v>3</v>
      </c>
      <c r="U5" s="694">
        <v>0</v>
      </c>
      <c r="V5" s="696">
        <f>SUM(S5:U5)</f>
        <v>64</v>
      </c>
      <c r="W5" s="693">
        <v>60</v>
      </c>
      <c r="X5" s="694">
        <v>281</v>
      </c>
      <c r="Y5" s="693">
        <v>160</v>
      </c>
      <c r="Z5" s="694">
        <v>208</v>
      </c>
      <c r="AA5" s="693">
        <v>0</v>
      </c>
      <c r="AB5" s="693">
        <v>13</v>
      </c>
      <c r="AC5" s="697">
        <f>SUM(X5:AB5)</f>
        <v>662</v>
      </c>
      <c r="AD5" s="693">
        <v>4446</v>
      </c>
      <c r="AE5" s="699"/>
      <c r="AF5" s="694">
        <v>191</v>
      </c>
      <c r="AG5" s="693">
        <v>148</v>
      </c>
      <c r="AH5" s="699">
        <v>4</v>
      </c>
      <c r="AI5" s="693">
        <v>28</v>
      </c>
      <c r="AJ5" s="697">
        <f>SUM(AH5:AI5)</f>
        <v>32</v>
      </c>
      <c r="AK5" s="693">
        <v>371</v>
      </c>
      <c r="AL5" s="694">
        <v>3047</v>
      </c>
      <c r="AM5" s="693">
        <v>1601</v>
      </c>
      <c r="AN5" s="694">
        <v>157</v>
      </c>
      <c r="AO5" s="693">
        <v>145</v>
      </c>
      <c r="AP5" s="693">
        <v>0</v>
      </c>
      <c r="AQ5" s="693">
        <v>45</v>
      </c>
      <c r="AR5" s="697">
        <f>SUM(AL5:AQ5)</f>
        <v>4995</v>
      </c>
      <c r="AS5" s="697">
        <f>AR5+AK5</f>
        <v>5366</v>
      </c>
      <c r="AT5" s="693">
        <v>923</v>
      </c>
      <c r="AU5" s="694">
        <v>6289</v>
      </c>
      <c r="AV5" s="693">
        <v>10735</v>
      </c>
      <c r="AW5" s="694">
        <v>1300</v>
      </c>
      <c r="AX5" s="693">
        <v>22</v>
      </c>
      <c r="AY5" s="694">
        <v>150</v>
      </c>
      <c r="AZ5" s="693">
        <v>70</v>
      </c>
      <c r="BA5" s="693">
        <v>98</v>
      </c>
      <c r="BB5" s="693">
        <v>71</v>
      </c>
      <c r="BC5" s="697">
        <f>SUM(AW5:BB5)</f>
        <v>1711</v>
      </c>
      <c r="BD5" s="697">
        <v>12446</v>
      </c>
    </row>
    <row r="6" spans="1:56" ht="15" customHeight="1">
      <c r="A6" s="700" t="s">
        <v>59</v>
      </c>
      <c r="B6" s="701">
        <v>6</v>
      </c>
      <c r="C6" s="701">
        <v>67</v>
      </c>
      <c r="D6" s="702">
        <v>14</v>
      </c>
      <c r="E6" s="701">
        <v>24</v>
      </c>
      <c r="F6" s="701">
        <v>0</v>
      </c>
      <c r="G6" s="703">
        <v>105</v>
      </c>
      <c r="H6" s="701">
        <v>25</v>
      </c>
      <c r="I6" s="701">
        <v>35</v>
      </c>
      <c r="J6" s="701">
        <v>43</v>
      </c>
      <c r="K6" s="701">
        <v>4</v>
      </c>
      <c r="L6" s="704">
        <v>82</v>
      </c>
      <c r="M6" s="701">
        <v>26</v>
      </c>
      <c r="N6" s="702">
        <v>2</v>
      </c>
      <c r="O6" s="701">
        <v>12</v>
      </c>
      <c r="P6" s="701">
        <v>0</v>
      </c>
      <c r="Q6" s="705">
        <f>SUM(M6:P6)</f>
        <v>40</v>
      </c>
      <c r="R6" s="706">
        <v>2</v>
      </c>
      <c r="S6" s="701">
        <v>15</v>
      </c>
      <c r="T6" s="701">
        <v>0</v>
      </c>
      <c r="U6" s="702">
        <v>5</v>
      </c>
      <c r="V6" s="704">
        <f t="shared" ref="V6:V42" si="0">SUM(S6:U6)</f>
        <v>20</v>
      </c>
      <c r="W6" s="701">
        <v>7</v>
      </c>
      <c r="X6" s="702">
        <v>21</v>
      </c>
      <c r="Y6" s="701">
        <v>7</v>
      </c>
      <c r="Z6" s="702">
        <v>7</v>
      </c>
      <c r="AA6" s="701">
        <v>0</v>
      </c>
      <c r="AB6" s="701">
        <v>0</v>
      </c>
      <c r="AC6" s="705">
        <f t="shared" ref="AC6:AC41" si="1">SUM(X6:AB6)</f>
        <v>35</v>
      </c>
      <c r="AD6" s="701">
        <v>322</v>
      </c>
      <c r="AE6" s="707"/>
      <c r="AF6" s="702">
        <v>16</v>
      </c>
      <c r="AG6" s="701">
        <v>18</v>
      </c>
      <c r="AH6" s="707">
        <v>3</v>
      </c>
      <c r="AI6" s="701">
        <v>8</v>
      </c>
      <c r="AJ6" s="705">
        <f t="shared" ref="AJ6:AJ41" si="2">SUM(AH6:AI6)</f>
        <v>11</v>
      </c>
      <c r="AK6" s="701">
        <v>45</v>
      </c>
      <c r="AL6" s="702">
        <v>2</v>
      </c>
      <c r="AM6" s="701">
        <v>0</v>
      </c>
      <c r="AN6" s="702">
        <v>0</v>
      </c>
      <c r="AO6" s="701">
        <v>65</v>
      </c>
      <c r="AP6" s="701">
        <v>0</v>
      </c>
      <c r="AQ6" s="701">
        <v>0</v>
      </c>
      <c r="AR6" s="705">
        <f t="shared" ref="AR6:AR41" si="3">SUM(AL6:AQ6)</f>
        <v>67</v>
      </c>
      <c r="AS6" s="705">
        <f t="shared" ref="AS6:AS41" si="4">AR6+AK6</f>
        <v>112</v>
      </c>
      <c r="AT6" s="701">
        <v>107</v>
      </c>
      <c r="AU6" s="702">
        <v>219</v>
      </c>
      <c r="AV6" s="701">
        <v>541</v>
      </c>
      <c r="AW6" s="702">
        <v>1</v>
      </c>
      <c r="AX6" s="701">
        <v>29</v>
      </c>
      <c r="AY6" s="702">
        <v>7</v>
      </c>
      <c r="AZ6" s="701">
        <v>12</v>
      </c>
      <c r="BA6" s="701">
        <v>17</v>
      </c>
      <c r="BB6" s="701">
        <v>2</v>
      </c>
      <c r="BC6" s="705">
        <f t="shared" ref="BC6:BC41" si="5">SUM(AW6:BB6)</f>
        <v>68</v>
      </c>
      <c r="BD6" s="705">
        <v>609</v>
      </c>
    </row>
    <row r="7" spans="1:56" ht="15" customHeight="1">
      <c r="A7" s="700" t="s">
        <v>61</v>
      </c>
      <c r="B7" s="701">
        <v>22</v>
      </c>
      <c r="C7" s="701">
        <v>248</v>
      </c>
      <c r="D7" s="702">
        <v>49</v>
      </c>
      <c r="E7" s="701">
        <v>275</v>
      </c>
      <c r="F7" s="701">
        <v>0</v>
      </c>
      <c r="G7" s="703">
        <v>572</v>
      </c>
      <c r="H7" s="701">
        <v>134</v>
      </c>
      <c r="I7" s="701">
        <v>141</v>
      </c>
      <c r="J7" s="701">
        <v>296</v>
      </c>
      <c r="K7" s="701">
        <v>356</v>
      </c>
      <c r="L7" s="704">
        <v>793</v>
      </c>
      <c r="M7" s="701">
        <v>101</v>
      </c>
      <c r="N7" s="702">
        <v>13</v>
      </c>
      <c r="O7" s="701">
        <v>119</v>
      </c>
      <c r="P7" s="701">
        <v>18</v>
      </c>
      <c r="Q7" s="705">
        <f t="shared" ref="Q7:Q41" si="6">SUM(M7:P7)</f>
        <v>251</v>
      </c>
      <c r="R7" s="706">
        <v>4</v>
      </c>
      <c r="S7" s="701">
        <v>13</v>
      </c>
      <c r="T7" s="701">
        <v>0</v>
      </c>
      <c r="U7" s="702">
        <v>9</v>
      </c>
      <c r="V7" s="704">
        <f t="shared" si="0"/>
        <v>22</v>
      </c>
      <c r="W7" s="701">
        <v>35</v>
      </c>
      <c r="X7" s="702">
        <v>112</v>
      </c>
      <c r="Y7" s="701">
        <v>79</v>
      </c>
      <c r="Z7" s="702">
        <v>124</v>
      </c>
      <c r="AA7" s="701">
        <v>0</v>
      </c>
      <c r="AB7" s="701">
        <v>0</v>
      </c>
      <c r="AC7" s="705">
        <f t="shared" si="1"/>
        <v>315</v>
      </c>
      <c r="AD7" s="701">
        <v>2148</v>
      </c>
      <c r="AE7" s="707"/>
      <c r="AF7" s="702">
        <v>103</v>
      </c>
      <c r="AG7" s="701">
        <v>112</v>
      </c>
      <c r="AH7" s="707">
        <v>0</v>
      </c>
      <c r="AI7" s="701">
        <v>24</v>
      </c>
      <c r="AJ7" s="705">
        <f>SUM(AH7:AI7)</f>
        <v>24</v>
      </c>
      <c r="AK7" s="701">
        <v>239</v>
      </c>
      <c r="AL7" s="702">
        <v>38</v>
      </c>
      <c r="AM7" s="701">
        <v>3</v>
      </c>
      <c r="AN7" s="702">
        <v>3</v>
      </c>
      <c r="AO7" s="701">
        <v>0</v>
      </c>
      <c r="AP7" s="701">
        <v>36</v>
      </c>
      <c r="AQ7" s="701">
        <v>0</v>
      </c>
      <c r="AR7" s="705">
        <f t="shared" si="3"/>
        <v>80</v>
      </c>
      <c r="AS7" s="705">
        <f t="shared" si="4"/>
        <v>319</v>
      </c>
      <c r="AT7" s="701">
        <v>513</v>
      </c>
      <c r="AU7" s="702">
        <v>832</v>
      </c>
      <c r="AV7" s="701">
        <v>2980</v>
      </c>
      <c r="AW7" s="702">
        <v>0</v>
      </c>
      <c r="AX7" s="701">
        <v>0</v>
      </c>
      <c r="AY7" s="702">
        <v>53</v>
      </c>
      <c r="AZ7" s="701">
        <v>31</v>
      </c>
      <c r="BA7" s="701">
        <v>48</v>
      </c>
      <c r="BB7" s="701">
        <v>11</v>
      </c>
      <c r="BC7" s="705">
        <f t="shared" si="5"/>
        <v>143</v>
      </c>
      <c r="BD7" s="705">
        <v>3123</v>
      </c>
    </row>
    <row r="8" spans="1:56" ht="15" customHeight="1">
      <c r="A8" s="700" t="s">
        <v>62</v>
      </c>
      <c r="B8" s="701">
        <v>24</v>
      </c>
      <c r="C8" s="701">
        <v>232</v>
      </c>
      <c r="D8" s="702">
        <v>30</v>
      </c>
      <c r="E8" s="701">
        <v>235</v>
      </c>
      <c r="F8" s="701">
        <v>0</v>
      </c>
      <c r="G8" s="703">
        <v>497</v>
      </c>
      <c r="H8" s="701">
        <v>150</v>
      </c>
      <c r="I8" s="701">
        <v>132</v>
      </c>
      <c r="J8" s="701">
        <v>691</v>
      </c>
      <c r="K8" s="701">
        <v>531</v>
      </c>
      <c r="L8" s="704">
        <v>1354</v>
      </c>
      <c r="M8" s="701">
        <v>269</v>
      </c>
      <c r="N8" s="702">
        <v>13</v>
      </c>
      <c r="O8" s="701">
        <v>147</v>
      </c>
      <c r="P8" s="701">
        <v>20</v>
      </c>
      <c r="Q8" s="705">
        <f t="shared" si="6"/>
        <v>449</v>
      </c>
      <c r="R8" s="706">
        <v>4</v>
      </c>
      <c r="S8" s="701">
        <v>34</v>
      </c>
      <c r="T8" s="701">
        <v>0</v>
      </c>
      <c r="U8" s="702">
        <v>2</v>
      </c>
      <c r="V8" s="704">
        <f t="shared" si="0"/>
        <v>36</v>
      </c>
      <c r="W8" s="701">
        <v>24</v>
      </c>
      <c r="X8" s="702">
        <v>125</v>
      </c>
      <c r="Y8" s="701">
        <v>84</v>
      </c>
      <c r="Z8" s="702">
        <v>110</v>
      </c>
      <c r="AA8" s="701">
        <v>0</v>
      </c>
      <c r="AB8" s="701">
        <v>0</v>
      </c>
      <c r="AC8" s="705">
        <f t="shared" si="1"/>
        <v>319</v>
      </c>
      <c r="AD8" s="701">
        <v>2857</v>
      </c>
      <c r="AE8" s="707"/>
      <c r="AF8" s="702">
        <v>116</v>
      </c>
      <c r="AG8" s="701">
        <v>178</v>
      </c>
      <c r="AH8" s="707">
        <v>0</v>
      </c>
      <c r="AI8" s="701">
        <v>48</v>
      </c>
      <c r="AJ8" s="705">
        <f t="shared" si="2"/>
        <v>48</v>
      </c>
      <c r="AK8" s="701">
        <v>342</v>
      </c>
      <c r="AL8" s="702">
        <v>42</v>
      </c>
      <c r="AM8" s="701">
        <v>25</v>
      </c>
      <c r="AN8" s="702">
        <v>1</v>
      </c>
      <c r="AO8" s="701">
        <v>89</v>
      </c>
      <c r="AP8" s="701">
        <v>0</v>
      </c>
      <c r="AQ8" s="701">
        <v>0</v>
      </c>
      <c r="AR8" s="705">
        <f t="shared" si="3"/>
        <v>157</v>
      </c>
      <c r="AS8" s="705">
        <f t="shared" si="4"/>
        <v>499</v>
      </c>
      <c r="AT8" s="701">
        <v>683</v>
      </c>
      <c r="AU8" s="702">
        <v>1182</v>
      </c>
      <c r="AV8" s="701">
        <v>4039</v>
      </c>
      <c r="AW8" s="702">
        <v>921</v>
      </c>
      <c r="AX8" s="701">
        <v>0</v>
      </c>
      <c r="AY8" s="702">
        <v>86</v>
      </c>
      <c r="AZ8" s="701">
        <v>59</v>
      </c>
      <c r="BA8" s="701">
        <v>104</v>
      </c>
      <c r="BB8" s="701">
        <v>30</v>
      </c>
      <c r="BC8" s="705">
        <f t="shared" si="5"/>
        <v>1200</v>
      </c>
      <c r="BD8" s="705">
        <v>5239</v>
      </c>
    </row>
    <row r="9" spans="1:56" ht="15" customHeight="1">
      <c r="A9" s="700" t="s">
        <v>63</v>
      </c>
      <c r="B9" s="701">
        <v>4</v>
      </c>
      <c r="C9" s="701">
        <v>50</v>
      </c>
      <c r="D9" s="702">
        <v>8</v>
      </c>
      <c r="E9" s="701">
        <v>31</v>
      </c>
      <c r="F9" s="701">
        <v>0</v>
      </c>
      <c r="G9" s="703">
        <v>89</v>
      </c>
      <c r="H9" s="701">
        <v>20</v>
      </c>
      <c r="I9" s="701">
        <v>31</v>
      </c>
      <c r="J9" s="701">
        <v>44</v>
      </c>
      <c r="K9" s="701">
        <v>5</v>
      </c>
      <c r="L9" s="704">
        <v>80</v>
      </c>
      <c r="M9" s="701">
        <v>19</v>
      </c>
      <c r="N9" s="702">
        <v>0</v>
      </c>
      <c r="O9" s="701">
        <v>19</v>
      </c>
      <c r="P9" s="701">
        <v>0</v>
      </c>
      <c r="Q9" s="705">
        <f t="shared" si="6"/>
        <v>38</v>
      </c>
      <c r="R9" s="706">
        <v>0</v>
      </c>
      <c r="S9" s="701">
        <v>19</v>
      </c>
      <c r="T9" s="701">
        <v>0</v>
      </c>
      <c r="U9" s="702">
        <v>2</v>
      </c>
      <c r="V9" s="704">
        <f t="shared" si="0"/>
        <v>21</v>
      </c>
      <c r="W9" s="701">
        <v>19</v>
      </c>
      <c r="X9" s="702">
        <v>22</v>
      </c>
      <c r="Y9" s="701">
        <v>6</v>
      </c>
      <c r="Z9" s="702">
        <v>13</v>
      </c>
      <c r="AA9" s="701">
        <v>0</v>
      </c>
      <c r="AB9" s="701">
        <v>0</v>
      </c>
      <c r="AC9" s="705">
        <f t="shared" si="1"/>
        <v>41</v>
      </c>
      <c r="AD9" s="701">
        <v>312</v>
      </c>
      <c r="AE9" s="707"/>
      <c r="AF9" s="702">
        <v>28</v>
      </c>
      <c r="AG9" s="701">
        <v>20</v>
      </c>
      <c r="AH9" s="707">
        <v>0</v>
      </c>
      <c r="AI9" s="701">
        <v>9</v>
      </c>
      <c r="AJ9" s="705">
        <f t="shared" si="2"/>
        <v>9</v>
      </c>
      <c r="AK9" s="701">
        <v>57</v>
      </c>
      <c r="AL9" s="702">
        <v>0</v>
      </c>
      <c r="AM9" s="701">
        <v>0</v>
      </c>
      <c r="AN9" s="702">
        <v>0</v>
      </c>
      <c r="AO9" s="701">
        <v>0</v>
      </c>
      <c r="AP9" s="701">
        <v>23</v>
      </c>
      <c r="AQ9" s="701">
        <v>0</v>
      </c>
      <c r="AR9" s="705">
        <f t="shared" si="3"/>
        <v>23</v>
      </c>
      <c r="AS9" s="705">
        <f t="shared" si="4"/>
        <v>80</v>
      </c>
      <c r="AT9" s="701">
        <v>0</v>
      </c>
      <c r="AU9" s="702">
        <v>80</v>
      </c>
      <c r="AV9" s="701">
        <v>392</v>
      </c>
      <c r="AW9" s="702">
        <v>0</v>
      </c>
      <c r="AX9" s="701">
        <v>0</v>
      </c>
      <c r="AY9" s="702">
        <v>7</v>
      </c>
      <c r="AZ9" s="701">
        <v>5</v>
      </c>
      <c r="BA9" s="701">
        <v>17</v>
      </c>
      <c r="BB9" s="701">
        <v>3</v>
      </c>
      <c r="BC9" s="705">
        <f t="shared" si="5"/>
        <v>32</v>
      </c>
      <c r="BD9" s="705">
        <v>424</v>
      </c>
    </row>
    <row r="10" spans="1:56" ht="15" customHeight="1">
      <c r="A10" s="700" t="s">
        <v>64</v>
      </c>
      <c r="B10" s="701">
        <v>8</v>
      </c>
      <c r="C10" s="701">
        <v>92</v>
      </c>
      <c r="D10" s="702">
        <v>30</v>
      </c>
      <c r="E10" s="701">
        <v>62</v>
      </c>
      <c r="F10" s="701">
        <v>7</v>
      </c>
      <c r="G10" s="703">
        <v>191</v>
      </c>
      <c r="H10" s="701">
        <v>54</v>
      </c>
      <c r="I10" s="701">
        <v>79</v>
      </c>
      <c r="J10" s="701">
        <v>39</v>
      </c>
      <c r="K10" s="701">
        <v>35</v>
      </c>
      <c r="L10" s="704">
        <v>153</v>
      </c>
      <c r="M10" s="701">
        <v>50</v>
      </c>
      <c r="N10" s="702">
        <v>0</v>
      </c>
      <c r="O10" s="701">
        <v>38</v>
      </c>
      <c r="P10" s="701">
        <v>5</v>
      </c>
      <c r="Q10" s="705">
        <f t="shared" si="6"/>
        <v>93</v>
      </c>
      <c r="R10" s="706">
        <v>0</v>
      </c>
      <c r="S10" s="701">
        <v>29</v>
      </c>
      <c r="T10" s="701">
        <v>0</v>
      </c>
      <c r="U10" s="702">
        <v>3</v>
      </c>
      <c r="V10" s="704">
        <f t="shared" si="0"/>
        <v>32</v>
      </c>
      <c r="W10" s="701">
        <v>20</v>
      </c>
      <c r="X10" s="702">
        <v>37</v>
      </c>
      <c r="Y10" s="701">
        <v>16</v>
      </c>
      <c r="Z10" s="702">
        <v>47</v>
      </c>
      <c r="AA10" s="701">
        <v>0</v>
      </c>
      <c r="AB10" s="701">
        <v>4</v>
      </c>
      <c r="AC10" s="705">
        <f t="shared" si="1"/>
        <v>104</v>
      </c>
      <c r="AD10" s="701">
        <v>655</v>
      </c>
      <c r="AE10" s="707"/>
      <c r="AF10" s="702">
        <v>23</v>
      </c>
      <c r="AG10" s="701">
        <v>55</v>
      </c>
      <c r="AH10" s="707">
        <v>3</v>
      </c>
      <c r="AI10" s="701">
        <v>13</v>
      </c>
      <c r="AJ10" s="705">
        <f t="shared" si="2"/>
        <v>16</v>
      </c>
      <c r="AK10" s="701">
        <v>94</v>
      </c>
      <c r="AL10" s="702">
        <v>13</v>
      </c>
      <c r="AM10" s="701">
        <v>6</v>
      </c>
      <c r="AN10" s="702">
        <v>0</v>
      </c>
      <c r="AO10" s="701">
        <v>0</v>
      </c>
      <c r="AP10" s="701">
        <v>0</v>
      </c>
      <c r="AQ10" s="701">
        <v>0</v>
      </c>
      <c r="AR10" s="705">
        <f t="shared" si="3"/>
        <v>19</v>
      </c>
      <c r="AS10" s="705">
        <f t="shared" si="4"/>
        <v>113</v>
      </c>
      <c r="AT10" s="701">
        <v>195</v>
      </c>
      <c r="AU10" s="702">
        <v>308</v>
      </c>
      <c r="AV10" s="701">
        <v>963</v>
      </c>
      <c r="AW10" s="702">
        <v>0</v>
      </c>
      <c r="AX10" s="701">
        <v>0</v>
      </c>
      <c r="AY10" s="702">
        <v>17</v>
      </c>
      <c r="AZ10" s="701">
        <v>22</v>
      </c>
      <c r="BA10" s="701">
        <v>20</v>
      </c>
      <c r="BB10" s="701">
        <v>9</v>
      </c>
      <c r="BC10" s="705">
        <f t="shared" si="5"/>
        <v>68</v>
      </c>
      <c r="BD10" s="705">
        <v>1031</v>
      </c>
    </row>
    <row r="11" spans="1:56" ht="15" customHeight="1">
      <c r="A11" s="700" t="s">
        <v>65</v>
      </c>
      <c r="B11" s="701">
        <v>21</v>
      </c>
      <c r="C11" s="701">
        <v>193</v>
      </c>
      <c r="D11" s="702">
        <v>18</v>
      </c>
      <c r="E11" s="701">
        <v>254</v>
      </c>
      <c r="F11" s="701">
        <v>0</v>
      </c>
      <c r="G11" s="703">
        <v>465</v>
      </c>
      <c r="H11" s="701">
        <v>138</v>
      </c>
      <c r="I11" s="701">
        <v>131</v>
      </c>
      <c r="J11" s="701">
        <v>358</v>
      </c>
      <c r="K11" s="701">
        <v>299</v>
      </c>
      <c r="L11" s="704">
        <v>788</v>
      </c>
      <c r="M11" s="701">
        <v>119</v>
      </c>
      <c r="N11" s="702">
        <v>12</v>
      </c>
      <c r="O11" s="701">
        <v>79</v>
      </c>
      <c r="P11" s="701">
        <v>16</v>
      </c>
      <c r="Q11" s="705">
        <f t="shared" si="6"/>
        <v>226</v>
      </c>
      <c r="R11" s="706">
        <v>0</v>
      </c>
      <c r="S11" s="701">
        <v>13</v>
      </c>
      <c r="T11" s="701">
        <v>0</v>
      </c>
      <c r="U11" s="702">
        <v>0</v>
      </c>
      <c r="V11" s="704">
        <f t="shared" si="0"/>
        <v>13</v>
      </c>
      <c r="W11" s="701">
        <v>23</v>
      </c>
      <c r="X11" s="702">
        <v>73</v>
      </c>
      <c r="Y11" s="701">
        <v>76</v>
      </c>
      <c r="Z11" s="702">
        <v>135</v>
      </c>
      <c r="AA11" s="701">
        <v>0</v>
      </c>
      <c r="AB11" s="701">
        <v>0</v>
      </c>
      <c r="AC11" s="705">
        <f t="shared" si="1"/>
        <v>284</v>
      </c>
      <c r="AD11" s="701">
        <v>1958</v>
      </c>
      <c r="AE11" s="707"/>
      <c r="AF11" s="702">
        <v>106</v>
      </c>
      <c r="AG11" s="701">
        <v>78</v>
      </c>
      <c r="AH11" s="707">
        <v>0</v>
      </c>
      <c r="AI11" s="701">
        <v>18</v>
      </c>
      <c r="AJ11" s="705">
        <f t="shared" si="2"/>
        <v>18</v>
      </c>
      <c r="AK11" s="701">
        <v>202</v>
      </c>
      <c r="AL11" s="702">
        <v>123</v>
      </c>
      <c r="AM11" s="701">
        <v>30</v>
      </c>
      <c r="AN11" s="702">
        <v>0</v>
      </c>
      <c r="AO11" s="701">
        <v>71</v>
      </c>
      <c r="AP11" s="701">
        <v>0</v>
      </c>
      <c r="AQ11" s="701">
        <v>0</v>
      </c>
      <c r="AR11" s="705">
        <f t="shared" si="3"/>
        <v>224</v>
      </c>
      <c r="AS11" s="705">
        <f t="shared" si="4"/>
        <v>426</v>
      </c>
      <c r="AT11" s="701">
        <v>525</v>
      </c>
      <c r="AU11" s="702">
        <v>951</v>
      </c>
      <c r="AV11" s="701">
        <v>2909</v>
      </c>
      <c r="AW11" s="702">
        <v>1163</v>
      </c>
      <c r="AX11" s="701">
        <v>21</v>
      </c>
      <c r="AY11" s="702">
        <v>47</v>
      </c>
      <c r="AZ11" s="701">
        <v>50</v>
      </c>
      <c r="BA11" s="701">
        <v>58</v>
      </c>
      <c r="BB11" s="701">
        <v>26</v>
      </c>
      <c r="BC11" s="705">
        <f t="shared" si="5"/>
        <v>1365</v>
      </c>
      <c r="BD11" s="705">
        <v>4282</v>
      </c>
    </row>
    <row r="12" spans="1:56" ht="15" customHeight="1">
      <c r="A12" s="700" t="s">
        <v>66</v>
      </c>
      <c r="B12" s="701">
        <v>8</v>
      </c>
      <c r="C12" s="701">
        <v>91</v>
      </c>
      <c r="D12" s="702">
        <v>19</v>
      </c>
      <c r="E12" s="701">
        <v>65</v>
      </c>
      <c r="F12" s="701">
        <v>0</v>
      </c>
      <c r="G12" s="703">
        <v>175</v>
      </c>
      <c r="H12" s="701">
        <v>57</v>
      </c>
      <c r="I12" s="701">
        <v>55</v>
      </c>
      <c r="J12" s="701">
        <v>45</v>
      </c>
      <c r="K12" s="701">
        <v>77</v>
      </c>
      <c r="L12" s="704">
        <v>177</v>
      </c>
      <c r="M12" s="701">
        <v>44</v>
      </c>
      <c r="N12" s="702">
        <v>3</v>
      </c>
      <c r="O12" s="701">
        <v>32</v>
      </c>
      <c r="P12" s="701">
        <v>4</v>
      </c>
      <c r="Q12" s="705">
        <f t="shared" si="6"/>
        <v>83</v>
      </c>
      <c r="R12" s="706">
        <v>4</v>
      </c>
      <c r="S12" s="701">
        <v>17</v>
      </c>
      <c r="T12" s="701">
        <v>0</v>
      </c>
      <c r="U12" s="702">
        <v>0</v>
      </c>
      <c r="V12" s="704">
        <f t="shared" si="0"/>
        <v>17</v>
      </c>
      <c r="W12" s="701">
        <v>6</v>
      </c>
      <c r="X12" s="702">
        <v>42</v>
      </c>
      <c r="Y12" s="701">
        <v>14</v>
      </c>
      <c r="Z12" s="702">
        <v>46</v>
      </c>
      <c r="AA12" s="701">
        <v>0</v>
      </c>
      <c r="AB12" s="701">
        <v>1</v>
      </c>
      <c r="AC12" s="705">
        <f t="shared" si="1"/>
        <v>103</v>
      </c>
      <c r="AD12" s="701">
        <v>630</v>
      </c>
      <c r="AE12" s="707"/>
      <c r="AF12" s="702">
        <v>35</v>
      </c>
      <c r="AG12" s="701">
        <v>42</v>
      </c>
      <c r="AH12" s="707">
        <v>2</v>
      </c>
      <c r="AI12" s="701">
        <v>12</v>
      </c>
      <c r="AJ12" s="705">
        <f t="shared" si="2"/>
        <v>14</v>
      </c>
      <c r="AK12" s="701">
        <v>91</v>
      </c>
      <c r="AL12" s="702">
        <v>13</v>
      </c>
      <c r="AM12" s="701">
        <v>2</v>
      </c>
      <c r="AN12" s="702">
        <v>0</v>
      </c>
      <c r="AO12" s="701">
        <v>0</v>
      </c>
      <c r="AP12" s="701">
        <v>9</v>
      </c>
      <c r="AQ12" s="701">
        <v>0</v>
      </c>
      <c r="AR12" s="705">
        <f t="shared" si="3"/>
        <v>24</v>
      </c>
      <c r="AS12" s="705">
        <f t="shared" si="4"/>
        <v>115</v>
      </c>
      <c r="AT12" s="701">
        <v>198</v>
      </c>
      <c r="AU12" s="702">
        <v>313</v>
      </c>
      <c r="AV12" s="701">
        <v>943</v>
      </c>
      <c r="AW12" s="702">
        <v>0</v>
      </c>
      <c r="AX12" s="701">
        <v>22</v>
      </c>
      <c r="AY12" s="702">
        <v>20</v>
      </c>
      <c r="AZ12" s="701">
        <v>10</v>
      </c>
      <c r="BA12" s="701">
        <v>22</v>
      </c>
      <c r="BB12" s="701">
        <v>3</v>
      </c>
      <c r="BC12" s="705">
        <f t="shared" si="5"/>
        <v>77</v>
      </c>
      <c r="BD12" s="705">
        <v>1020</v>
      </c>
    </row>
    <row r="13" spans="1:56" ht="15" customHeight="1">
      <c r="A13" s="700" t="s">
        <v>67</v>
      </c>
      <c r="B13" s="701">
        <v>6</v>
      </c>
      <c r="C13" s="701">
        <v>67</v>
      </c>
      <c r="D13" s="702">
        <v>13</v>
      </c>
      <c r="E13" s="701">
        <v>43</v>
      </c>
      <c r="F13" s="701">
        <v>0</v>
      </c>
      <c r="G13" s="703">
        <v>123</v>
      </c>
      <c r="H13" s="701">
        <v>47</v>
      </c>
      <c r="I13" s="701">
        <v>76</v>
      </c>
      <c r="J13" s="701">
        <v>94</v>
      </c>
      <c r="K13" s="701">
        <v>5</v>
      </c>
      <c r="L13" s="704">
        <v>175</v>
      </c>
      <c r="M13" s="701">
        <v>24</v>
      </c>
      <c r="N13" s="702">
        <v>5</v>
      </c>
      <c r="O13" s="701">
        <v>6</v>
      </c>
      <c r="P13" s="701">
        <v>3</v>
      </c>
      <c r="Q13" s="705">
        <f t="shared" si="6"/>
        <v>38</v>
      </c>
      <c r="R13" s="706">
        <v>0</v>
      </c>
      <c r="S13" s="701">
        <v>21</v>
      </c>
      <c r="T13" s="701">
        <v>0</v>
      </c>
      <c r="U13" s="702">
        <v>0</v>
      </c>
      <c r="V13" s="704">
        <f t="shared" si="0"/>
        <v>21</v>
      </c>
      <c r="W13" s="701">
        <v>9</v>
      </c>
      <c r="X13" s="702">
        <v>38</v>
      </c>
      <c r="Y13" s="701">
        <v>16</v>
      </c>
      <c r="Z13" s="702">
        <v>20</v>
      </c>
      <c r="AA13" s="701">
        <v>0</v>
      </c>
      <c r="AB13" s="701">
        <v>0</v>
      </c>
      <c r="AC13" s="705">
        <f t="shared" si="1"/>
        <v>74</v>
      </c>
      <c r="AD13" s="701">
        <v>493</v>
      </c>
      <c r="AE13" s="707"/>
      <c r="AF13" s="702">
        <v>26</v>
      </c>
      <c r="AG13" s="701">
        <v>29</v>
      </c>
      <c r="AH13" s="707">
        <v>4</v>
      </c>
      <c r="AI13" s="701">
        <v>7</v>
      </c>
      <c r="AJ13" s="705">
        <f t="shared" si="2"/>
        <v>11</v>
      </c>
      <c r="AK13" s="701">
        <v>66</v>
      </c>
      <c r="AL13" s="702">
        <v>1</v>
      </c>
      <c r="AM13" s="701">
        <v>0</v>
      </c>
      <c r="AN13" s="702">
        <v>0</v>
      </c>
      <c r="AO13" s="701">
        <v>0</v>
      </c>
      <c r="AP13" s="701">
        <v>6</v>
      </c>
      <c r="AQ13" s="701">
        <v>0</v>
      </c>
      <c r="AR13" s="705">
        <f t="shared" si="3"/>
        <v>7</v>
      </c>
      <c r="AS13" s="705">
        <f t="shared" si="4"/>
        <v>73</v>
      </c>
      <c r="AT13" s="701">
        <v>0</v>
      </c>
      <c r="AU13" s="702">
        <v>73</v>
      </c>
      <c r="AV13" s="701">
        <v>566</v>
      </c>
      <c r="AW13" s="702">
        <v>0</v>
      </c>
      <c r="AX13" s="701">
        <v>0</v>
      </c>
      <c r="AY13" s="702">
        <v>16</v>
      </c>
      <c r="AZ13" s="701">
        <v>10</v>
      </c>
      <c r="BA13" s="701">
        <v>22</v>
      </c>
      <c r="BB13" s="701">
        <v>4</v>
      </c>
      <c r="BC13" s="705">
        <f t="shared" si="5"/>
        <v>52</v>
      </c>
      <c r="BD13" s="705">
        <v>618</v>
      </c>
    </row>
    <row r="14" spans="1:56" ht="15" customHeight="1">
      <c r="A14" s="700" t="s">
        <v>68</v>
      </c>
      <c r="B14" s="701">
        <v>9</v>
      </c>
      <c r="C14" s="701">
        <v>121</v>
      </c>
      <c r="D14" s="702">
        <v>14</v>
      </c>
      <c r="E14" s="701">
        <v>89</v>
      </c>
      <c r="F14" s="701">
        <v>0</v>
      </c>
      <c r="G14" s="703">
        <v>224</v>
      </c>
      <c r="H14" s="701">
        <v>62</v>
      </c>
      <c r="I14" s="701">
        <v>44</v>
      </c>
      <c r="J14" s="701">
        <v>173</v>
      </c>
      <c r="K14" s="701">
        <v>91</v>
      </c>
      <c r="L14" s="704">
        <v>308</v>
      </c>
      <c r="M14" s="701">
        <v>50</v>
      </c>
      <c r="N14" s="702">
        <v>8</v>
      </c>
      <c r="O14" s="701">
        <v>20</v>
      </c>
      <c r="P14" s="701">
        <v>6</v>
      </c>
      <c r="Q14" s="705">
        <f t="shared" si="6"/>
        <v>84</v>
      </c>
      <c r="R14" s="706">
        <v>1</v>
      </c>
      <c r="S14" s="701">
        <v>33</v>
      </c>
      <c r="T14" s="701">
        <v>0</v>
      </c>
      <c r="U14" s="702">
        <v>0</v>
      </c>
      <c r="V14" s="704">
        <f t="shared" si="0"/>
        <v>33</v>
      </c>
      <c r="W14" s="701">
        <v>25</v>
      </c>
      <c r="X14" s="702">
        <v>35</v>
      </c>
      <c r="Y14" s="701">
        <v>25</v>
      </c>
      <c r="Z14" s="702">
        <v>35</v>
      </c>
      <c r="AA14" s="701">
        <v>0</v>
      </c>
      <c r="AB14" s="701">
        <v>0</v>
      </c>
      <c r="AC14" s="705">
        <f t="shared" si="1"/>
        <v>95</v>
      </c>
      <c r="AD14" s="701">
        <v>841</v>
      </c>
      <c r="AE14" s="707"/>
      <c r="AF14" s="702">
        <v>50</v>
      </c>
      <c r="AG14" s="701">
        <v>66</v>
      </c>
      <c r="AH14" s="707">
        <v>7</v>
      </c>
      <c r="AI14" s="701">
        <v>20</v>
      </c>
      <c r="AJ14" s="705">
        <f t="shared" si="2"/>
        <v>27</v>
      </c>
      <c r="AK14" s="701">
        <v>143</v>
      </c>
      <c r="AL14" s="702">
        <v>0</v>
      </c>
      <c r="AM14" s="701">
        <v>0</v>
      </c>
      <c r="AN14" s="702">
        <v>0</v>
      </c>
      <c r="AO14" s="701">
        <v>0</v>
      </c>
      <c r="AP14" s="701">
        <v>7</v>
      </c>
      <c r="AQ14" s="701">
        <v>0</v>
      </c>
      <c r="AR14" s="705">
        <f t="shared" si="3"/>
        <v>7</v>
      </c>
      <c r="AS14" s="705">
        <f t="shared" si="4"/>
        <v>150</v>
      </c>
      <c r="AT14" s="701">
        <v>251</v>
      </c>
      <c r="AU14" s="702">
        <v>401</v>
      </c>
      <c r="AV14" s="701">
        <v>1242</v>
      </c>
      <c r="AW14" s="702">
        <v>3</v>
      </c>
      <c r="AX14" s="701">
        <v>17</v>
      </c>
      <c r="AY14" s="702">
        <v>15</v>
      </c>
      <c r="AZ14" s="701">
        <v>20</v>
      </c>
      <c r="BA14" s="701">
        <v>20</v>
      </c>
      <c r="BB14" s="701">
        <v>15</v>
      </c>
      <c r="BC14" s="705">
        <f t="shared" si="5"/>
        <v>90</v>
      </c>
      <c r="BD14" s="705">
        <v>1332</v>
      </c>
    </row>
    <row r="15" spans="1:56" ht="15" customHeight="1">
      <c r="A15" s="700" t="s">
        <v>69</v>
      </c>
      <c r="B15" s="701">
        <v>10</v>
      </c>
      <c r="C15" s="701">
        <v>107</v>
      </c>
      <c r="D15" s="702">
        <v>13</v>
      </c>
      <c r="E15" s="701">
        <v>120</v>
      </c>
      <c r="F15" s="701">
        <v>0</v>
      </c>
      <c r="G15" s="703">
        <v>240</v>
      </c>
      <c r="H15" s="701">
        <v>60</v>
      </c>
      <c r="I15" s="701">
        <v>55</v>
      </c>
      <c r="J15" s="701">
        <v>116</v>
      </c>
      <c r="K15" s="701">
        <v>63</v>
      </c>
      <c r="L15" s="704">
        <v>234</v>
      </c>
      <c r="M15" s="701">
        <v>50</v>
      </c>
      <c r="N15" s="702">
        <v>4</v>
      </c>
      <c r="O15" s="701">
        <v>11</v>
      </c>
      <c r="P15" s="701">
        <v>10</v>
      </c>
      <c r="Q15" s="705">
        <f t="shared" si="6"/>
        <v>75</v>
      </c>
      <c r="R15" s="706">
        <v>1</v>
      </c>
      <c r="S15" s="701">
        <v>18</v>
      </c>
      <c r="T15" s="701">
        <v>0</v>
      </c>
      <c r="U15" s="702">
        <v>0</v>
      </c>
      <c r="V15" s="704">
        <f t="shared" si="0"/>
        <v>18</v>
      </c>
      <c r="W15" s="701">
        <v>18</v>
      </c>
      <c r="X15" s="702">
        <v>44</v>
      </c>
      <c r="Y15" s="701">
        <v>28</v>
      </c>
      <c r="Z15" s="702">
        <v>45</v>
      </c>
      <c r="AA15" s="701">
        <v>0</v>
      </c>
      <c r="AB15" s="701">
        <v>0</v>
      </c>
      <c r="AC15" s="705">
        <f t="shared" si="1"/>
        <v>117</v>
      </c>
      <c r="AD15" s="701">
        <v>773</v>
      </c>
      <c r="AE15" s="707"/>
      <c r="AF15" s="702">
        <v>39</v>
      </c>
      <c r="AG15" s="701">
        <v>69</v>
      </c>
      <c r="AH15" s="707">
        <v>0</v>
      </c>
      <c r="AI15" s="701">
        <v>5</v>
      </c>
      <c r="AJ15" s="705">
        <f t="shared" si="2"/>
        <v>5</v>
      </c>
      <c r="AK15" s="701">
        <v>113</v>
      </c>
      <c r="AL15" s="702">
        <v>18</v>
      </c>
      <c r="AM15" s="701">
        <v>7</v>
      </c>
      <c r="AN15" s="702">
        <v>0</v>
      </c>
      <c r="AO15" s="701">
        <v>0</v>
      </c>
      <c r="AP15" s="701">
        <v>6</v>
      </c>
      <c r="AQ15" s="701">
        <v>0</v>
      </c>
      <c r="AR15" s="705">
        <f t="shared" si="3"/>
        <v>31</v>
      </c>
      <c r="AS15" s="705">
        <f t="shared" si="4"/>
        <v>144</v>
      </c>
      <c r="AT15" s="701">
        <v>0</v>
      </c>
      <c r="AU15" s="702">
        <v>144</v>
      </c>
      <c r="AV15" s="701">
        <v>917</v>
      </c>
      <c r="AW15" s="702">
        <v>0</v>
      </c>
      <c r="AX15" s="701">
        <v>26</v>
      </c>
      <c r="AY15" s="702">
        <v>23</v>
      </c>
      <c r="AZ15" s="701">
        <v>21</v>
      </c>
      <c r="BA15" s="701">
        <v>33</v>
      </c>
      <c r="BB15" s="701">
        <v>6</v>
      </c>
      <c r="BC15" s="705">
        <f t="shared" si="5"/>
        <v>109</v>
      </c>
      <c r="BD15" s="705">
        <v>1026</v>
      </c>
    </row>
    <row r="16" spans="1:56" ht="15" customHeight="1">
      <c r="A16" s="700" t="s">
        <v>70</v>
      </c>
      <c r="B16" s="701">
        <v>6</v>
      </c>
      <c r="C16" s="701">
        <v>66</v>
      </c>
      <c r="D16" s="702">
        <v>8</v>
      </c>
      <c r="E16" s="701">
        <v>37</v>
      </c>
      <c r="F16" s="701">
        <v>0</v>
      </c>
      <c r="G16" s="703">
        <v>111</v>
      </c>
      <c r="H16" s="701">
        <v>27</v>
      </c>
      <c r="I16" s="701">
        <v>52</v>
      </c>
      <c r="J16" s="701">
        <v>45</v>
      </c>
      <c r="K16" s="701">
        <v>2</v>
      </c>
      <c r="L16" s="704">
        <v>99</v>
      </c>
      <c r="M16" s="701">
        <v>34</v>
      </c>
      <c r="N16" s="702">
        <v>4</v>
      </c>
      <c r="O16" s="701">
        <v>6</v>
      </c>
      <c r="P16" s="701">
        <v>2</v>
      </c>
      <c r="Q16" s="705">
        <f t="shared" si="6"/>
        <v>46</v>
      </c>
      <c r="R16" s="706">
        <v>0</v>
      </c>
      <c r="S16" s="701">
        <v>24</v>
      </c>
      <c r="T16" s="701">
        <v>2</v>
      </c>
      <c r="U16" s="702">
        <v>0</v>
      </c>
      <c r="V16" s="704">
        <f t="shared" si="0"/>
        <v>26</v>
      </c>
      <c r="W16" s="701">
        <v>12</v>
      </c>
      <c r="X16" s="702">
        <v>22</v>
      </c>
      <c r="Y16" s="701">
        <v>4</v>
      </c>
      <c r="Z16" s="702">
        <v>10</v>
      </c>
      <c r="AA16" s="701">
        <v>0</v>
      </c>
      <c r="AB16" s="701">
        <v>0</v>
      </c>
      <c r="AC16" s="705">
        <f t="shared" si="1"/>
        <v>36</v>
      </c>
      <c r="AD16" s="701">
        <v>363</v>
      </c>
      <c r="AE16" s="707"/>
      <c r="AF16" s="702">
        <v>24</v>
      </c>
      <c r="AG16" s="701">
        <v>14</v>
      </c>
      <c r="AH16" s="707">
        <v>0</v>
      </c>
      <c r="AI16" s="701">
        <v>7</v>
      </c>
      <c r="AJ16" s="705">
        <f t="shared" si="2"/>
        <v>7</v>
      </c>
      <c r="AK16" s="701">
        <v>45</v>
      </c>
      <c r="AL16" s="702">
        <v>6</v>
      </c>
      <c r="AM16" s="701">
        <v>2</v>
      </c>
      <c r="AN16" s="702">
        <v>0</v>
      </c>
      <c r="AO16" s="701">
        <v>0</v>
      </c>
      <c r="AP16" s="701">
        <v>25</v>
      </c>
      <c r="AQ16" s="701">
        <v>0</v>
      </c>
      <c r="AR16" s="705">
        <f t="shared" si="3"/>
        <v>33</v>
      </c>
      <c r="AS16" s="705">
        <f t="shared" si="4"/>
        <v>78</v>
      </c>
      <c r="AT16" s="701">
        <v>0</v>
      </c>
      <c r="AU16" s="702">
        <v>78</v>
      </c>
      <c r="AV16" s="701">
        <v>441</v>
      </c>
      <c r="AW16" s="702">
        <v>0</v>
      </c>
      <c r="AX16" s="701">
        <v>0</v>
      </c>
      <c r="AY16" s="702">
        <v>9</v>
      </c>
      <c r="AZ16" s="701">
        <v>15</v>
      </c>
      <c r="BA16" s="701">
        <v>19</v>
      </c>
      <c r="BB16" s="701">
        <v>15</v>
      </c>
      <c r="BC16" s="705">
        <f t="shared" si="5"/>
        <v>58</v>
      </c>
      <c r="BD16" s="705">
        <v>499</v>
      </c>
    </row>
    <row r="17" spans="1:56" ht="15" customHeight="1">
      <c r="A17" s="700" t="s">
        <v>71</v>
      </c>
      <c r="B17" s="701">
        <v>7</v>
      </c>
      <c r="C17" s="701">
        <v>58</v>
      </c>
      <c r="D17" s="702">
        <v>11</v>
      </c>
      <c r="E17" s="701">
        <v>30</v>
      </c>
      <c r="F17" s="701">
        <v>0</v>
      </c>
      <c r="G17" s="703">
        <v>99</v>
      </c>
      <c r="H17" s="701">
        <v>31</v>
      </c>
      <c r="I17" s="701">
        <v>50</v>
      </c>
      <c r="J17" s="701">
        <v>104</v>
      </c>
      <c r="K17" s="701">
        <v>9</v>
      </c>
      <c r="L17" s="704">
        <v>163</v>
      </c>
      <c r="M17" s="701">
        <v>28</v>
      </c>
      <c r="N17" s="702">
        <v>2</v>
      </c>
      <c r="O17" s="701">
        <v>3</v>
      </c>
      <c r="P17" s="701">
        <v>7</v>
      </c>
      <c r="Q17" s="705">
        <f t="shared" si="6"/>
        <v>40</v>
      </c>
      <c r="R17" s="706">
        <v>1</v>
      </c>
      <c r="S17" s="701">
        <v>27</v>
      </c>
      <c r="T17" s="701">
        <v>0</v>
      </c>
      <c r="U17" s="702">
        <v>1</v>
      </c>
      <c r="V17" s="704">
        <f t="shared" si="0"/>
        <v>28</v>
      </c>
      <c r="W17" s="701">
        <v>12</v>
      </c>
      <c r="X17" s="702">
        <v>24</v>
      </c>
      <c r="Y17" s="701">
        <v>5</v>
      </c>
      <c r="Z17" s="702">
        <v>9</v>
      </c>
      <c r="AA17" s="701">
        <v>0</v>
      </c>
      <c r="AB17" s="701">
        <v>0</v>
      </c>
      <c r="AC17" s="705">
        <f t="shared" si="1"/>
        <v>38</v>
      </c>
      <c r="AD17" s="701">
        <v>419</v>
      </c>
      <c r="AE17" s="707"/>
      <c r="AF17" s="702">
        <v>26</v>
      </c>
      <c r="AG17" s="701">
        <v>27</v>
      </c>
      <c r="AH17" s="707">
        <v>5</v>
      </c>
      <c r="AI17" s="701">
        <v>10</v>
      </c>
      <c r="AJ17" s="705">
        <f t="shared" si="2"/>
        <v>15</v>
      </c>
      <c r="AK17" s="701">
        <v>68</v>
      </c>
      <c r="AL17" s="702">
        <v>0</v>
      </c>
      <c r="AM17" s="701">
        <v>0</v>
      </c>
      <c r="AN17" s="702">
        <v>0</v>
      </c>
      <c r="AO17" s="701">
        <v>0</v>
      </c>
      <c r="AP17" s="701">
        <v>0</v>
      </c>
      <c r="AQ17" s="701">
        <v>0</v>
      </c>
      <c r="AR17" s="705">
        <f t="shared" si="3"/>
        <v>0</v>
      </c>
      <c r="AS17" s="705">
        <f t="shared" si="4"/>
        <v>68</v>
      </c>
      <c r="AT17" s="701">
        <v>115</v>
      </c>
      <c r="AU17" s="702">
        <v>183</v>
      </c>
      <c r="AV17" s="701">
        <v>602</v>
      </c>
      <c r="AW17" s="702">
        <v>2</v>
      </c>
      <c r="AX17" s="701">
        <v>11</v>
      </c>
      <c r="AY17" s="702">
        <v>6</v>
      </c>
      <c r="AZ17" s="701">
        <v>16</v>
      </c>
      <c r="BA17" s="701">
        <v>16</v>
      </c>
      <c r="BB17" s="701">
        <v>5</v>
      </c>
      <c r="BC17" s="705">
        <f t="shared" si="5"/>
        <v>56</v>
      </c>
      <c r="BD17" s="705">
        <v>658</v>
      </c>
    </row>
    <row r="18" spans="1:56" ht="15" customHeight="1">
      <c r="A18" s="700" t="s">
        <v>72</v>
      </c>
      <c r="B18" s="701">
        <v>10</v>
      </c>
      <c r="C18" s="701">
        <v>91</v>
      </c>
      <c r="D18" s="702">
        <v>9</v>
      </c>
      <c r="E18" s="701">
        <v>74</v>
      </c>
      <c r="F18" s="701">
        <v>0</v>
      </c>
      <c r="G18" s="703">
        <v>174</v>
      </c>
      <c r="H18" s="701">
        <v>55</v>
      </c>
      <c r="I18" s="701">
        <v>125</v>
      </c>
      <c r="J18" s="701">
        <v>67</v>
      </c>
      <c r="K18" s="701">
        <v>56</v>
      </c>
      <c r="L18" s="704">
        <v>248</v>
      </c>
      <c r="M18" s="701">
        <v>58</v>
      </c>
      <c r="N18" s="702">
        <v>5</v>
      </c>
      <c r="O18" s="701">
        <v>32</v>
      </c>
      <c r="P18" s="701">
        <v>6</v>
      </c>
      <c r="Q18" s="705">
        <f t="shared" si="6"/>
        <v>101</v>
      </c>
      <c r="R18" s="706">
        <v>0</v>
      </c>
      <c r="S18" s="701">
        <v>5</v>
      </c>
      <c r="T18" s="701">
        <v>0</v>
      </c>
      <c r="U18" s="702">
        <v>0</v>
      </c>
      <c r="V18" s="704">
        <f t="shared" si="0"/>
        <v>5</v>
      </c>
      <c r="W18" s="701">
        <v>10</v>
      </c>
      <c r="X18" s="702">
        <v>29</v>
      </c>
      <c r="Y18" s="701">
        <v>42</v>
      </c>
      <c r="Z18" s="702">
        <v>43</v>
      </c>
      <c r="AA18" s="701">
        <v>0</v>
      </c>
      <c r="AB18" s="701">
        <v>0</v>
      </c>
      <c r="AC18" s="705">
        <f t="shared" si="1"/>
        <v>114</v>
      </c>
      <c r="AD18" s="701">
        <v>717</v>
      </c>
      <c r="AE18" s="707"/>
      <c r="AF18" s="702">
        <v>53</v>
      </c>
      <c r="AG18" s="701">
        <v>34</v>
      </c>
      <c r="AH18" s="707">
        <v>4</v>
      </c>
      <c r="AI18" s="701">
        <v>16</v>
      </c>
      <c r="AJ18" s="705">
        <f t="shared" si="2"/>
        <v>20</v>
      </c>
      <c r="AK18" s="701">
        <v>107</v>
      </c>
      <c r="AL18" s="702">
        <v>14</v>
      </c>
      <c r="AM18" s="701">
        <v>6</v>
      </c>
      <c r="AN18" s="702">
        <v>0</v>
      </c>
      <c r="AO18" s="701">
        <v>66</v>
      </c>
      <c r="AP18" s="701">
        <v>179</v>
      </c>
      <c r="AQ18" s="701">
        <v>0</v>
      </c>
      <c r="AR18" s="705">
        <f t="shared" si="3"/>
        <v>265</v>
      </c>
      <c r="AS18" s="705">
        <f t="shared" si="4"/>
        <v>372</v>
      </c>
      <c r="AT18" s="701">
        <v>215</v>
      </c>
      <c r="AU18" s="702">
        <v>587</v>
      </c>
      <c r="AV18" s="701">
        <v>1304</v>
      </c>
      <c r="AW18" s="702">
        <v>0</v>
      </c>
      <c r="AX18" s="701">
        <v>29</v>
      </c>
      <c r="AY18" s="702">
        <v>30</v>
      </c>
      <c r="AZ18" s="701">
        <v>17</v>
      </c>
      <c r="BA18" s="701">
        <v>21</v>
      </c>
      <c r="BB18" s="701">
        <v>71</v>
      </c>
      <c r="BC18" s="705">
        <f t="shared" si="5"/>
        <v>168</v>
      </c>
      <c r="BD18" s="705">
        <v>1472</v>
      </c>
    </row>
    <row r="19" spans="1:56" ht="15" customHeight="1">
      <c r="A19" s="700" t="s">
        <v>73</v>
      </c>
      <c r="B19" s="701">
        <v>15</v>
      </c>
      <c r="C19" s="701">
        <v>188</v>
      </c>
      <c r="D19" s="702">
        <v>22</v>
      </c>
      <c r="E19" s="701">
        <v>217</v>
      </c>
      <c r="F19" s="701">
        <v>1</v>
      </c>
      <c r="G19" s="703">
        <v>428</v>
      </c>
      <c r="H19" s="701">
        <v>122</v>
      </c>
      <c r="I19" s="701">
        <v>179</v>
      </c>
      <c r="J19" s="701">
        <v>373</v>
      </c>
      <c r="K19" s="701">
        <v>238</v>
      </c>
      <c r="L19" s="704">
        <v>790</v>
      </c>
      <c r="M19" s="701">
        <v>184</v>
      </c>
      <c r="N19" s="702">
        <v>8</v>
      </c>
      <c r="O19" s="701">
        <v>75</v>
      </c>
      <c r="P19" s="701">
        <v>14</v>
      </c>
      <c r="Q19" s="705">
        <f t="shared" si="6"/>
        <v>281</v>
      </c>
      <c r="R19" s="706">
        <v>9</v>
      </c>
      <c r="S19" s="701">
        <v>19</v>
      </c>
      <c r="T19" s="701">
        <v>0</v>
      </c>
      <c r="U19" s="702">
        <v>0</v>
      </c>
      <c r="V19" s="704">
        <f t="shared" si="0"/>
        <v>19</v>
      </c>
      <c r="W19" s="701">
        <v>11</v>
      </c>
      <c r="X19" s="702">
        <v>88</v>
      </c>
      <c r="Y19" s="701">
        <v>56</v>
      </c>
      <c r="Z19" s="702">
        <v>115</v>
      </c>
      <c r="AA19" s="701">
        <v>0</v>
      </c>
      <c r="AB19" s="701">
        <v>0</v>
      </c>
      <c r="AC19" s="705">
        <f t="shared" si="1"/>
        <v>259</v>
      </c>
      <c r="AD19" s="701">
        <v>1934</v>
      </c>
      <c r="AE19" s="707"/>
      <c r="AF19" s="702">
        <v>129</v>
      </c>
      <c r="AG19" s="701">
        <v>67</v>
      </c>
      <c r="AH19" s="707">
        <v>3</v>
      </c>
      <c r="AI19" s="701">
        <v>14</v>
      </c>
      <c r="AJ19" s="705">
        <f t="shared" si="2"/>
        <v>17</v>
      </c>
      <c r="AK19" s="701">
        <v>213</v>
      </c>
      <c r="AL19" s="702">
        <v>16</v>
      </c>
      <c r="AM19" s="701">
        <v>10</v>
      </c>
      <c r="AN19" s="702">
        <v>0</v>
      </c>
      <c r="AO19" s="701">
        <v>74</v>
      </c>
      <c r="AP19" s="701">
        <v>0</v>
      </c>
      <c r="AQ19" s="701">
        <v>0</v>
      </c>
      <c r="AR19" s="705">
        <f t="shared" si="3"/>
        <v>100</v>
      </c>
      <c r="AS19" s="705">
        <f t="shared" si="4"/>
        <v>313</v>
      </c>
      <c r="AT19" s="701">
        <v>465</v>
      </c>
      <c r="AU19" s="702">
        <v>778</v>
      </c>
      <c r="AV19" s="701">
        <v>2712</v>
      </c>
      <c r="AW19" s="702">
        <v>3</v>
      </c>
      <c r="AX19" s="701">
        <v>66</v>
      </c>
      <c r="AY19" s="702">
        <v>46</v>
      </c>
      <c r="AZ19" s="701">
        <v>37</v>
      </c>
      <c r="BA19" s="701">
        <v>42</v>
      </c>
      <c r="BB19" s="701">
        <v>19</v>
      </c>
      <c r="BC19" s="705">
        <f t="shared" si="5"/>
        <v>213</v>
      </c>
      <c r="BD19" s="705">
        <v>2925</v>
      </c>
    </row>
    <row r="20" spans="1:56" ht="15" customHeight="1">
      <c r="A20" s="700" t="s">
        <v>74</v>
      </c>
      <c r="B20" s="701">
        <v>4</v>
      </c>
      <c r="C20" s="701">
        <v>32</v>
      </c>
      <c r="D20" s="702">
        <v>9</v>
      </c>
      <c r="E20" s="701">
        <v>12</v>
      </c>
      <c r="F20" s="701">
        <v>0</v>
      </c>
      <c r="G20" s="703">
        <v>53</v>
      </c>
      <c r="H20" s="701">
        <v>13</v>
      </c>
      <c r="I20" s="701">
        <v>9</v>
      </c>
      <c r="J20" s="701">
        <v>44</v>
      </c>
      <c r="K20" s="701">
        <v>12</v>
      </c>
      <c r="L20" s="704">
        <v>65</v>
      </c>
      <c r="M20" s="701">
        <v>8</v>
      </c>
      <c r="N20" s="702">
        <v>0</v>
      </c>
      <c r="O20" s="701">
        <v>14</v>
      </c>
      <c r="P20" s="701">
        <v>5</v>
      </c>
      <c r="Q20" s="705">
        <f t="shared" si="6"/>
        <v>27</v>
      </c>
      <c r="R20" s="706">
        <v>0</v>
      </c>
      <c r="S20" s="701">
        <v>8</v>
      </c>
      <c r="T20" s="701">
        <v>0</v>
      </c>
      <c r="U20" s="702">
        <v>4</v>
      </c>
      <c r="V20" s="704">
        <f t="shared" si="0"/>
        <v>12</v>
      </c>
      <c r="W20" s="701">
        <v>8</v>
      </c>
      <c r="X20" s="702">
        <v>7</v>
      </c>
      <c r="Y20" s="701">
        <v>1</v>
      </c>
      <c r="Z20" s="702">
        <v>2</v>
      </c>
      <c r="AA20" s="701">
        <v>0</v>
      </c>
      <c r="AB20" s="701">
        <v>0</v>
      </c>
      <c r="AC20" s="705">
        <f t="shared" si="1"/>
        <v>10</v>
      </c>
      <c r="AD20" s="701">
        <v>192</v>
      </c>
      <c r="AE20" s="707"/>
      <c r="AF20" s="702">
        <v>5</v>
      </c>
      <c r="AG20" s="701">
        <v>7</v>
      </c>
      <c r="AH20" s="707">
        <v>3</v>
      </c>
      <c r="AI20" s="701">
        <v>0</v>
      </c>
      <c r="AJ20" s="705">
        <f t="shared" si="2"/>
        <v>3</v>
      </c>
      <c r="AK20" s="701">
        <v>15</v>
      </c>
      <c r="AL20" s="702">
        <v>0</v>
      </c>
      <c r="AM20" s="701">
        <v>0</v>
      </c>
      <c r="AN20" s="702">
        <v>0</v>
      </c>
      <c r="AO20" s="701">
        <v>0</v>
      </c>
      <c r="AP20" s="701">
        <v>0</v>
      </c>
      <c r="AQ20" s="701">
        <v>0</v>
      </c>
      <c r="AR20" s="705">
        <f t="shared" si="3"/>
        <v>0</v>
      </c>
      <c r="AS20" s="705">
        <f t="shared" si="4"/>
        <v>15</v>
      </c>
      <c r="AT20" s="701">
        <v>0</v>
      </c>
      <c r="AU20" s="702">
        <v>15</v>
      </c>
      <c r="AV20" s="701">
        <v>207</v>
      </c>
      <c r="AW20" s="702">
        <v>3</v>
      </c>
      <c r="AX20" s="701">
        <v>0</v>
      </c>
      <c r="AY20" s="702">
        <v>0</v>
      </c>
      <c r="AZ20" s="701">
        <v>4</v>
      </c>
      <c r="BA20" s="701">
        <v>7</v>
      </c>
      <c r="BB20" s="701">
        <v>1</v>
      </c>
      <c r="BC20" s="705">
        <f t="shared" si="5"/>
        <v>15</v>
      </c>
      <c r="BD20" s="705">
        <v>222</v>
      </c>
    </row>
    <row r="21" spans="1:56" ht="15" customHeight="1">
      <c r="A21" s="700" t="s">
        <v>75</v>
      </c>
      <c r="B21" s="701">
        <v>13</v>
      </c>
      <c r="C21" s="701">
        <v>132</v>
      </c>
      <c r="D21" s="702">
        <v>59</v>
      </c>
      <c r="E21" s="701">
        <v>178</v>
      </c>
      <c r="F21" s="701">
        <v>0</v>
      </c>
      <c r="G21" s="703">
        <v>369</v>
      </c>
      <c r="H21" s="701">
        <v>81</v>
      </c>
      <c r="I21" s="701">
        <v>98</v>
      </c>
      <c r="J21" s="701">
        <v>190</v>
      </c>
      <c r="K21" s="701">
        <v>123</v>
      </c>
      <c r="L21" s="704">
        <v>411</v>
      </c>
      <c r="M21" s="701">
        <v>72</v>
      </c>
      <c r="N21" s="702">
        <v>16</v>
      </c>
      <c r="O21" s="701">
        <v>79</v>
      </c>
      <c r="P21" s="701">
        <v>12</v>
      </c>
      <c r="Q21" s="705">
        <f t="shared" si="6"/>
        <v>179</v>
      </c>
      <c r="R21" s="706">
        <v>1</v>
      </c>
      <c r="S21" s="701">
        <v>48</v>
      </c>
      <c r="T21" s="701">
        <v>3</v>
      </c>
      <c r="U21" s="702">
        <v>0</v>
      </c>
      <c r="V21" s="704">
        <f t="shared" si="0"/>
        <v>51</v>
      </c>
      <c r="W21" s="701">
        <v>39</v>
      </c>
      <c r="X21" s="702">
        <v>101</v>
      </c>
      <c r="Y21" s="701">
        <v>60</v>
      </c>
      <c r="Z21" s="702">
        <v>78</v>
      </c>
      <c r="AA21" s="701">
        <v>0</v>
      </c>
      <c r="AB21" s="701">
        <v>4</v>
      </c>
      <c r="AC21" s="705">
        <f t="shared" si="1"/>
        <v>243</v>
      </c>
      <c r="AD21" s="701">
        <v>1387</v>
      </c>
      <c r="AE21" s="707"/>
      <c r="AF21" s="702">
        <v>65</v>
      </c>
      <c r="AG21" s="701">
        <v>67</v>
      </c>
      <c r="AH21" s="707">
        <v>6</v>
      </c>
      <c r="AI21" s="701">
        <v>10</v>
      </c>
      <c r="AJ21" s="705">
        <f t="shared" si="2"/>
        <v>16</v>
      </c>
      <c r="AK21" s="701">
        <v>148</v>
      </c>
      <c r="AL21" s="702">
        <v>0</v>
      </c>
      <c r="AM21" s="701">
        <v>0</v>
      </c>
      <c r="AN21" s="702">
        <v>0</v>
      </c>
      <c r="AO21" s="701">
        <v>0</v>
      </c>
      <c r="AP21" s="701">
        <v>0</v>
      </c>
      <c r="AQ21" s="701">
        <v>0</v>
      </c>
      <c r="AR21" s="705">
        <f t="shared" si="3"/>
        <v>0</v>
      </c>
      <c r="AS21" s="705">
        <f t="shared" si="4"/>
        <v>148</v>
      </c>
      <c r="AT21" s="701">
        <v>375</v>
      </c>
      <c r="AU21" s="702">
        <v>523</v>
      </c>
      <c r="AV21" s="701">
        <v>1910</v>
      </c>
      <c r="AW21" s="702">
        <v>0</v>
      </c>
      <c r="AX21" s="701">
        <v>47</v>
      </c>
      <c r="AY21" s="702">
        <v>53</v>
      </c>
      <c r="AZ21" s="701">
        <v>33</v>
      </c>
      <c r="BA21" s="701">
        <v>29</v>
      </c>
      <c r="BB21" s="701">
        <v>10</v>
      </c>
      <c r="BC21" s="705">
        <f t="shared" si="5"/>
        <v>172</v>
      </c>
      <c r="BD21" s="705">
        <v>2082</v>
      </c>
    </row>
    <row r="22" spans="1:56" ht="15" customHeight="1">
      <c r="A22" s="700" t="s">
        <v>76</v>
      </c>
      <c r="B22" s="701">
        <v>11</v>
      </c>
      <c r="C22" s="701">
        <v>92</v>
      </c>
      <c r="D22" s="702">
        <v>16</v>
      </c>
      <c r="E22" s="701">
        <v>64</v>
      </c>
      <c r="F22" s="701">
        <v>0</v>
      </c>
      <c r="G22" s="703">
        <v>172</v>
      </c>
      <c r="H22" s="701">
        <v>60</v>
      </c>
      <c r="I22" s="701">
        <v>24</v>
      </c>
      <c r="J22" s="701">
        <v>101</v>
      </c>
      <c r="K22" s="701">
        <v>168</v>
      </c>
      <c r="L22" s="704">
        <v>293</v>
      </c>
      <c r="M22" s="701">
        <v>49</v>
      </c>
      <c r="N22" s="702">
        <v>4</v>
      </c>
      <c r="O22" s="701">
        <v>28</v>
      </c>
      <c r="P22" s="701">
        <v>24</v>
      </c>
      <c r="Q22" s="705">
        <f t="shared" si="6"/>
        <v>105</v>
      </c>
      <c r="R22" s="706">
        <v>0</v>
      </c>
      <c r="S22" s="701">
        <v>10</v>
      </c>
      <c r="T22" s="701">
        <v>0</v>
      </c>
      <c r="U22" s="702">
        <v>0</v>
      </c>
      <c r="V22" s="704">
        <f t="shared" si="0"/>
        <v>10</v>
      </c>
      <c r="W22" s="701">
        <v>16</v>
      </c>
      <c r="X22" s="702">
        <v>45</v>
      </c>
      <c r="Y22" s="701">
        <v>21</v>
      </c>
      <c r="Z22" s="702">
        <v>44</v>
      </c>
      <c r="AA22" s="701">
        <v>0</v>
      </c>
      <c r="AB22" s="701">
        <v>0</v>
      </c>
      <c r="AC22" s="705">
        <f t="shared" si="1"/>
        <v>110</v>
      </c>
      <c r="AD22" s="701">
        <v>777</v>
      </c>
      <c r="AE22" s="707"/>
      <c r="AF22" s="702">
        <v>55</v>
      </c>
      <c r="AG22" s="701">
        <v>45</v>
      </c>
      <c r="AH22" s="707">
        <v>0</v>
      </c>
      <c r="AI22" s="701">
        <v>20</v>
      </c>
      <c r="AJ22" s="705">
        <f t="shared" si="2"/>
        <v>20</v>
      </c>
      <c r="AK22" s="701">
        <v>120</v>
      </c>
      <c r="AL22" s="702">
        <v>15</v>
      </c>
      <c r="AM22" s="701">
        <v>0</v>
      </c>
      <c r="AN22" s="702">
        <v>0</v>
      </c>
      <c r="AO22" s="701">
        <v>0</v>
      </c>
      <c r="AP22" s="701">
        <v>3</v>
      </c>
      <c r="AQ22" s="701">
        <v>0</v>
      </c>
      <c r="AR22" s="705">
        <f t="shared" si="3"/>
        <v>18</v>
      </c>
      <c r="AS22" s="705">
        <f t="shared" si="4"/>
        <v>138</v>
      </c>
      <c r="AT22" s="701">
        <v>216</v>
      </c>
      <c r="AU22" s="702">
        <v>354</v>
      </c>
      <c r="AV22" s="701">
        <v>1131</v>
      </c>
      <c r="AW22" s="702">
        <v>0</v>
      </c>
      <c r="AX22" s="701">
        <v>18</v>
      </c>
      <c r="AY22" s="702">
        <v>16</v>
      </c>
      <c r="AZ22" s="701">
        <v>26</v>
      </c>
      <c r="BA22" s="701">
        <v>31</v>
      </c>
      <c r="BB22" s="701">
        <v>8</v>
      </c>
      <c r="BC22" s="705">
        <f t="shared" si="5"/>
        <v>99</v>
      </c>
      <c r="BD22" s="705">
        <v>1230</v>
      </c>
    </row>
    <row r="23" spans="1:56" ht="15" customHeight="1">
      <c r="A23" s="700" t="s">
        <v>77</v>
      </c>
      <c r="B23" s="701">
        <v>10</v>
      </c>
      <c r="C23" s="701">
        <v>118</v>
      </c>
      <c r="D23" s="702">
        <v>28</v>
      </c>
      <c r="E23" s="701">
        <v>90</v>
      </c>
      <c r="F23" s="701">
        <v>0</v>
      </c>
      <c r="G23" s="703">
        <v>236</v>
      </c>
      <c r="H23" s="701">
        <v>62</v>
      </c>
      <c r="I23" s="701">
        <v>50</v>
      </c>
      <c r="J23" s="701">
        <v>125</v>
      </c>
      <c r="K23" s="701">
        <v>135</v>
      </c>
      <c r="L23" s="704">
        <v>310</v>
      </c>
      <c r="M23" s="701">
        <v>55</v>
      </c>
      <c r="N23" s="702">
        <v>10</v>
      </c>
      <c r="O23" s="701">
        <v>38</v>
      </c>
      <c r="P23" s="701">
        <v>6</v>
      </c>
      <c r="Q23" s="705">
        <f t="shared" si="6"/>
        <v>109</v>
      </c>
      <c r="R23" s="706">
        <v>0</v>
      </c>
      <c r="S23" s="701">
        <v>23</v>
      </c>
      <c r="T23" s="701">
        <v>0</v>
      </c>
      <c r="U23" s="702">
        <v>0</v>
      </c>
      <c r="V23" s="704">
        <f t="shared" si="0"/>
        <v>23</v>
      </c>
      <c r="W23" s="701">
        <v>11</v>
      </c>
      <c r="X23" s="702">
        <v>44</v>
      </c>
      <c r="Y23" s="701">
        <v>25</v>
      </c>
      <c r="Z23" s="702">
        <v>34</v>
      </c>
      <c r="AA23" s="701">
        <v>0</v>
      </c>
      <c r="AB23" s="701">
        <v>0</v>
      </c>
      <c r="AC23" s="705">
        <f t="shared" si="1"/>
        <v>103</v>
      </c>
      <c r="AD23" s="701">
        <v>864</v>
      </c>
      <c r="AE23" s="707"/>
      <c r="AF23" s="702">
        <v>44</v>
      </c>
      <c r="AG23" s="701">
        <v>64</v>
      </c>
      <c r="AH23" s="707">
        <v>7</v>
      </c>
      <c r="AI23" s="701">
        <v>9</v>
      </c>
      <c r="AJ23" s="705">
        <f t="shared" si="2"/>
        <v>16</v>
      </c>
      <c r="AK23" s="701">
        <v>124</v>
      </c>
      <c r="AL23" s="702">
        <v>1</v>
      </c>
      <c r="AM23" s="701">
        <v>2</v>
      </c>
      <c r="AN23" s="702">
        <v>0</v>
      </c>
      <c r="AO23" s="701">
        <v>0</v>
      </c>
      <c r="AP23" s="701">
        <v>0</v>
      </c>
      <c r="AQ23" s="701">
        <v>0</v>
      </c>
      <c r="AR23" s="705">
        <f t="shared" si="3"/>
        <v>3</v>
      </c>
      <c r="AS23" s="705">
        <f t="shared" si="4"/>
        <v>127</v>
      </c>
      <c r="AT23" s="701">
        <v>232</v>
      </c>
      <c r="AU23" s="702">
        <v>359</v>
      </c>
      <c r="AV23" s="701">
        <v>1223</v>
      </c>
      <c r="AW23" s="702">
        <v>0</v>
      </c>
      <c r="AX23" s="701">
        <v>42</v>
      </c>
      <c r="AY23" s="702">
        <v>18</v>
      </c>
      <c r="AZ23" s="701">
        <v>24</v>
      </c>
      <c r="BA23" s="701">
        <v>27</v>
      </c>
      <c r="BB23" s="701">
        <v>6</v>
      </c>
      <c r="BC23" s="705">
        <f t="shared" si="5"/>
        <v>117</v>
      </c>
      <c r="BD23" s="705">
        <v>1340</v>
      </c>
    </row>
    <row r="24" spans="1:56" ht="15" customHeight="1">
      <c r="A24" s="700" t="s">
        <v>78</v>
      </c>
      <c r="B24" s="701">
        <v>7</v>
      </c>
      <c r="C24" s="701">
        <v>80</v>
      </c>
      <c r="D24" s="702">
        <v>10</v>
      </c>
      <c r="E24" s="701">
        <v>54</v>
      </c>
      <c r="F24" s="701">
        <v>0</v>
      </c>
      <c r="G24" s="703">
        <v>144</v>
      </c>
      <c r="H24" s="701">
        <v>39</v>
      </c>
      <c r="I24" s="701">
        <v>52</v>
      </c>
      <c r="J24" s="701">
        <v>67</v>
      </c>
      <c r="K24" s="701">
        <v>87</v>
      </c>
      <c r="L24" s="704">
        <v>206</v>
      </c>
      <c r="M24" s="701">
        <v>39</v>
      </c>
      <c r="N24" s="702">
        <v>0</v>
      </c>
      <c r="O24" s="701">
        <v>10</v>
      </c>
      <c r="P24" s="701">
        <v>11</v>
      </c>
      <c r="Q24" s="705">
        <f t="shared" si="6"/>
        <v>60</v>
      </c>
      <c r="R24" s="706">
        <v>0</v>
      </c>
      <c r="S24" s="701">
        <v>13</v>
      </c>
      <c r="T24" s="701">
        <v>0</v>
      </c>
      <c r="U24" s="702">
        <v>0</v>
      </c>
      <c r="V24" s="704">
        <f t="shared" si="0"/>
        <v>13</v>
      </c>
      <c r="W24" s="701">
        <v>10</v>
      </c>
      <c r="X24" s="702">
        <v>23</v>
      </c>
      <c r="Y24" s="701">
        <v>24</v>
      </c>
      <c r="Z24" s="702">
        <v>30</v>
      </c>
      <c r="AA24" s="701">
        <v>0</v>
      </c>
      <c r="AB24" s="701">
        <v>10</v>
      </c>
      <c r="AC24" s="705">
        <f t="shared" si="1"/>
        <v>87</v>
      </c>
      <c r="AD24" s="701">
        <v>566</v>
      </c>
      <c r="AE24" s="707"/>
      <c r="AF24" s="702">
        <v>28</v>
      </c>
      <c r="AG24" s="701">
        <v>34</v>
      </c>
      <c r="AH24" s="707">
        <v>0</v>
      </c>
      <c r="AI24" s="701">
        <v>13</v>
      </c>
      <c r="AJ24" s="705">
        <f t="shared" si="2"/>
        <v>13</v>
      </c>
      <c r="AK24" s="701">
        <v>75</v>
      </c>
      <c r="AL24" s="702">
        <v>7</v>
      </c>
      <c r="AM24" s="701">
        <v>5</v>
      </c>
      <c r="AN24" s="702">
        <v>0</v>
      </c>
      <c r="AO24" s="701">
        <v>0</v>
      </c>
      <c r="AP24" s="701">
        <v>0</v>
      </c>
      <c r="AQ24" s="701">
        <v>0</v>
      </c>
      <c r="AR24" s="705">
        <f t="shared" si="3"/>
        <v>12</v>
      </c>
      <c r="AS24" s="705">
        <f t="shared" si="4"/>
        <v>87</v>
      </c>
      <c r="AT24" s="701">
        <v>173</v>
      </c>
      <c r="AU24" s="702">
        <v>260</v>
      </c>
      <c r="AV24" s="701">
        <v>826</v>
      </c>
      <c r="AW24" s="702">
        <v>0</v>
      </c>
      <c r="AX24" s="701">
        <v>20</v>
      </c>
      <c r="AY24" s="702">
        <v>16</v>
      </c>
      <c r="AZ24" s="701">
        <v>16</v>
      </c>
      <c r="BA24" s="701">
        <v>21</v>
      </c>
      <c r="BB24" s="701">
        <v>4</v>
      </c>
      <c r="BC24" s="705">
        <f t="shared" si="5"/>
        <v>77</v>
      </c>
      <c r="BD24" s="705">
        <v>903</v>
      </c>
    </row>
    <row r="25" spans="1:56" ht="15" customHeight="1">
      <c r="A25" s="700" t="s">
        <v>79</v>
      </c>
      <c r="B25" s="701">
        <v>5</v>
      </c>
      <c r="C25" s="701">
        <v>56</v>
      </c>
      <c r="D25" s="702">
        <v>8</v>
      </c>
      <c r="E25" s="701">
        <v>27</v>
      </c>
      <c r="F25" s="701">
        <v>0</v>
      </c>
      <c r="G25" s="703">
        <v>91</v>
      </c>
      <c r="H25" s="701">
        <v>17</v>
      </c>
      <c r="I25" s="701">
        <v>36</v>
      </c>
      <c r="J25" s="701">
        <v>35</v>
      </c>
      <c r="K25" s="701">
        <v>5</v>
      </c>
      <c r="L25" s="704">
        <v>76</v>
      </c>
      <c r="M25" s="701">
        <v>10</v>
      </c>
      <c r="N25" s="702">
        <v>2</v>
      </c>
      <c r="O25" s="701">
        <v>26</v>
      </c>
      <c r="P25" s="701">
        <v>6</v>
      </c>
      <c r="Q25" s="705">
        <f t="shared" si="6"/>
        <v>44</v>
      </c>
      <c r="R25" s="706">
        <v>0</v>
      </c>
      <c r="S25" s="701">
        <v>12</v>
      </c>
      <c r="T25" s="701">
        <v>3</v>
      </c>
      <c r="U25" s="702">
        <v>2</v>
      </c>
      <c r="V25" s="704">
        <f t="shared" si="0"/>
        <v>17</v>
      </c>
      <c r="W25" s="701">
        <v>11</v>
      </c>
      <c r="X25" s="702">
        <v>16</v>
      </c>
      <c r="Y25" s="701">
        <v>1</v>
      </c>
      <c r="Z25" s="702">
        <v>1</v>
      </c>
      <c r="AA25" s="701">
        <v>0</v>
      </c>
      <c r="AB25" s="701">
        <v>1</v>
      </c>
      <c r="AC25" s="705">
        <f t="shared" si="1"/>
        <v>19</v>
      </c>
      <c r="AD25" s="701">
        <v>280</v>
      </c>
      <c r="AE25" s="707"/>
      <c r="AF25" s="702">
        <v>15</v>
      </c>
      <c r="AG25" s="701">
        <v>13</v>
      </c>
      <c r="AH25" s="707">
        <v>2</v>
      </c>
      <c r="AI25" s="701">
        <v>0</v>
      </c>
      <c r="AJ25" s="705">
        <f t="shared" si="2"/>
        <v>2</v>
      </c>
      <c r="AK25" s="701">
        <v>30</v>
      </c>
      <c r="AL25" s="702">
        <v>0</v>
      </c>
      <c r="AM25" s="701">
        <v>0</v>
      </c>
      <c r="AN25" s="702">
        <v>0</v>
      </c>
      <c r="AO25" s="701">
        <v>0</v>
      </c>
      <c r="AP25" s="701">
        <v>35</v>
      </c>
      <c r="AQ25" s="701">
        <v>0</v>
      </c>
      <c r="AR25" s="705">
        <f t="shared" si="3"/>
        <v>35</v>
      </c>
      <c r="AS25" s="705">
        <f t="shared" si="4"/>
        <v>65</v>
      </c>
      <c r="AT25" s="701">
        <v>0</v>
      </c>
      <c r="AU25" s="702">
        <v>65</v>
      </c>
      <c r="AV25" s="701">
        <v>345</v>
      </c>
      <c r="AW25" s="702">
        <v>71</v>
      </c>
      <c r="AX25" s="701">
        <v>13</v>
      </c>
      <c r="AY25" s="702">
        <v>0</v>
      </c>
      <c r="AZ25" s="701">
        <v>7</v>
      </c>
      <c r="BA25" s="701">
        <v>9</v>
      </c>
      <c r="BB25" s="701">
        <v>2</v>
      </c>
      <c r="BC25" s="705">
        <f t="shared" si="5"/>
        <v>102</v>
      </c>
      <c r="BD25" s="705">
        <v>447</v>
      </c>
    </row>
    <row r="26" spans="1:56" ht="15" customHeight="1">
      <c r="A26" s="700" t="s">
        <v>222</v>
      </c>
      <c r="B26" s="701">
        <v>7</v>
      </c>
      <c r="C26" s="701">
        <v>56</v>
      </c>
      <c r="D26" s="702">
        <v>6</v>
      </c>
      <c r="E26" s="701">
        <v>49</v>
      </c>
      <c r="F26" s="701">
        <v>0</v>
      </c>
      <c r="G26" s="703">
        <v>111</v>
      </c>
      <c r="H26" s="701">
        <v>36</v>
      </c>
      <c r="I26" s="701">
        <v>77</v>
      </c>
      <c r="J26" s="701">
        <v>107</v>
      </c>
      <c r="K26" s="701">
        <v>39</v>
      </c>
      <c r="L26" s="704">
        <v>223</v>
      </c>
      <c r="M26" s="701">
        <v>33</v>
      </c>
      <c r="N26" s="702">
        <v>0</v>
      </c>
      <c r="O26" s="701">
        <v>8</v>
      </c>
      <c r="P26" s="701">
        <v>7</v>
      </c>
      <c r="Q26" s="705">
        <f t="shared" si="6"/>
        <v>48</v>
      </c>
      <c r="R26" s="706">
        <v>0</v>
      </c>
      <c r="S26" s="701">
        <v>8</v>
      </c>
      <c r="T26" s="701">
        <v>0</v>
      </c>
      <c r="U26" s="702">
        <v>0</v>
      </c>
      <c r="V26" s="704">
        <f t="shared" si="0"/>
        <v>8</v>
      </c>
      <c r="W26" s="701">
        <v>9</v>
      </c>
      <c r="X26" s="702">
        <v>29</v>
      </c>
      <c r="Y26" s="701">
        <v>16</v>
      </c>
      <c r="Z26" s="702">
        <v>26</v>
      </c>
      <c r="AA26" s="701">
        <v>0</v>
      </c>
      <c r="AB26" s="701">
        <v>0</v>
      </c>
      <c r="AC26" s="705">
        <f t="shared" si="1"/>
        <v>71</v>
      </c>
      <c r="AD26" s="701">
        <v>513</v>
      </c>
      <c r="AE26" s="707"/>
      <c r="AF26" s="702">
        <v>31</v>
      </c>
      <c r="AG26" s="701">
        <v>27</v>
      </c>
      <c r="AH26" s="707">
        <v>0</v>
      </c>
      <c r="AI26" s="701">
        <v>4</v>
      </c>
      <c r="AJ26" s="705">
        <f t="shared" si="2"/>
        <v>4</v>
      </c>
      <c r="AK26" s="701">
        <v>62</v>
      </c>
      <c r="AL26" s="702">
        <v>2</v>
      </c>
      <c r="AM26" s="701">
        <v>0</v>
      </c>
      <c r="AN26" s="702">
        <v>0</v>
      </c>
      <c r="AO26" s="701">
        <v>0</v>
      </c>
      <c r="AP26" s="701">
        <v>0</v>
      </c>
      <c r="AQ26" s="701">
        <v>0</v>
      </c>
      <c r="AR26" s="705">
        <f t="shared" si="3"/>
        <v>2</v>
      </c>
      <c r="AS26" s="705">
        <f t="shared" si="4"/>
        <v>64</v>
      </c>
      <c r="AT26" s="701">
        <v>151</v>
      </c>
      <c r="AU26" s="702">
        <v>215</v>
      </c>
      <c r="AV26" s="701">
        <v>728</v>
      </c>
      <c r="AW26" s="702">
        <v>0</v>
      </c>
      <c r="AX26" s="701">
        <v>0</v>
      </c>
      <c r="AY26" s="702">
        <v>14</v>
      </c>
      <c r="AZ26" s="701">
        <v>17</v>
      </c>
      <c r="BA26" s="701">
        <v>8</v>
      </c>
      <c r="BB26" s="701">
        <v>5</v>
      </c>
      <c r="BC26" s="705">
        <f t="shared" si="5"/>
        <v>44</v>
      </c>
      <c r="BD26" s="705">
        <v>772</v>
      </c>
    </row>
    <row r="27" spans="1:56" ht="15" customHeight="1">
      <c r="A27" s="700" t="s">
        <v>83</v>
      </c>
      <c r="B27" s="701">
        <v>8</v>
      </c>
      <c r="C27" s="701">
        <v>93</v>
      </c>
      <c r="D27" s="702">
        <v>30</v>
      </c>
      <c r="E27" s="701">
        <v>60</v>
      </c>
      <c r="F27" s="701">
        <v>0</v>
      </c>
      <c r="G27" s="703">
        <v>183</v>
      </c>
      <c r="H27" s="701">
        <v>37</v>
      </c>
      <c r="I27" s="701">
        <v>39</v>
      </c>
      <c r="J27" s="701">
        <v>114</v>
      </c>
      <c r="K27" s="701">
        <v>44</v>
      </c>
      <c r="L27" s="704">
        <v>197</v>
      </c>
      <c r="M27" s="701">
        <v>29</v>
      </c>
      <c r="N27" s="702">
        <v>11</v>
      </c>
      <c r="O27" s="701">
        <v>18</v>
      </c>
      <c r="P27" s="701">
        <v>6</v>
      </c>
      <c r="Q27" s="705">
        <f t="shared" si="6"/>
        <v>64</v>
      </c>
      <c r="R27" s="706">
        <v>0</v>
      </c>
      <c r="S27" s="701">
        <v>24</v>
      </c>
      <c r="T27" s="701">
        <v>3</v>
      </c>
      <c r="U27" s="702">
        <v>0</v>
      </c>
      <c r="V27" s="704">
        <f t="shared" si="0"/>
        <v>27</v>
      </c>
      <c r="W27" s="701">
        <v>11</v>
      </c>
      <c r="X27" s="702">
        <v>41</v>
      </c>
      <c r="Y27" s="701">
        <v>21</v>
      </c>
      <c r="Z27" s="702">
        <v>16</v>
      </c>
      <c r="AA27" s="701">
        <v>0</v>
      </c>
      <c r="AB27" s="701">
        <v>0</v>
      </c>
      <c r="AC27" s="705">
        <f t="shared" si="1"/>
        <v>78</v>
      </c>
      <c r="AD27" s="701">
        <v>605</v>
      </c>
      <c r="AE27" s="707"/>
      <c r="AF27" s="702">
        <v>32</v>
      </c>
      <c r="AG27" s="701">
        <v>61</v>
      </c>
      <c r="AH27" s="707">
        <v>6</v>
      </c>
      <c r="AI27" s="701">
        <v>0</v>
      </c>
      <c r="AJ27" s="705">
        <f t="shared" si="2"/>
        <v>6</v>
      </c>
      <c r="AK27" s="701">
        <v>99</v>
      </c>
      <c r="AL27" s="702">
        <v>4</v>
      </c>
      <c r="AM27" s="701">
        <v>3</v>
      </c>
      <c r="AN27" s="702">
        <v>0</v>
      </c>
      <c r="AO27" s="701">
        <v>0</v>
      </c>
      <c r="AP27" s="701">
        <v>0</v>
      </c>
      <c r="AQ27" s="701">
        <v>0</v>
      </c>
      <c r="AR27" s="705">
        <f t="shared" si="3"/>
        <v>7</v>
      </c>
      <c r="AS27" s="705">
        <f t="shared" si="4"/>
        <v>106</v>
      </c>
      <c r="AT27" s="701">
        <v>160</v>
      </c>
      <c r="AU27" s="702">
        <v>266</v>
      </c>
      <c r="AV27" s="701">
        <v>871</v>
      </c>
      <c r="AW27" s="702">
        <v>0</v>
      </c>
      <c r="AX27" s="701">
        <v>0</v>
      </c>
      <c r="AY27" s="702">
        <v>0</v>
      </c>
      <c r="AZ27" s="701">
        <v>21</v>
      </c>
      <c r="BA27" s="701">
        <v>23</v>
      </c>
      <c r="BB27" s="701">
        <v>4</v>
      </c>
      <c r="BC27" s="705">
        <f t="shared" si="5"/>
        <v>48</v>
      </c>
      <c r="BD27" s="705">
        <v>919</v>
      </c>
    </row>
    <row r="28" spans="1:56" ht="15" customHeight="1">
      <c r="A28" s="700" t="s">
        <v>84</v>
      </c>
      <c r="B28" s="701">
        <v>4</v>
      </c>
      <c r="C28" s="701">
        <v>66</v>
      </c>
      <c r="D28" s="702">
        <v>15</v>
      </c>
      <c r="E28" s="701">
        <v>26</v>
      </c>
      <c r="F28" s="701">
        <v>0</v>
      </c>
      <c r="G28" s="703">
        <v>107</v>
      </c>
      <c r="H28" s="701">
        <v>23</v>
      </c>
      <c r="I28" s="701">
        <v>27</v>
      </c>
      <c r="J28" s="701">
        <v>34</v>
      </c>
      <c r="K28" s="701">
        <v>21</v>
      </c>
      <c r="L28" s="704">
        <v>82</v>
      </c>
      <c r="M28" s="701">
        <v>13</v>
      </c>
      <c r="N28" s="702">
        <v>4</v>
      </c>
      <c r="O28" s="701">
        <v>9</v>
      </c>
      <c r="P28" s="701">
        <v>0</v>
      </c>
      <c r="Q28" s="705">
        <f t="shared" si="6"/>
        <v>26</v>
      </c>
      <c r="R28" s="706">
        <v>0</v>
      </c>
      <c r="S28" s="701">
        <v>12</v>
      </c>
      <c r="T28" s="701">
        <v>4</v>
      </c>
      <c r="U28" s="702">
        <v>3</v>
      </c>
      <c r="V28" s="704">
        <f t="shared" si="0"/>
        <v>19</v>
      </c>
      <c r="W28" s="701">
        <v>8</v>
      </c>
      <c r="X28" s="702">
        <v>17</v>
      </c>
      <c r="Y28" s="701">
        <v>4</v>
      </c>
      <c r="Z28" s="702">
        <v>9</v>
      </c>
      <c r="AA28" s="701">
        <v>0</v>
      </c>
      <c r="AB28" s="701">
        <v>0</v>
      </c>
      <c r="AC28" s="705">
        <f t="shared" si="1"/>
        <v>30</v>
      </c>
      <c r="AD28" s="701">
        <v>299</v>
      </c>
      <c r="AE28" s="707"/>
      <c r="AF28" s="702">
        <v>17</v>
      </c>
      <c r="AG28" s="701">
        <v>13</v>
      </c>
      <c r="AH28" s="707">
        <v>2</v>
      </c>
      <c r="AI28" s="701">
        <v>7</v>
      </c>
      <c r="AJ28" s="705">
        <f t="shared" si="2"/>
        <v>9</v>
      </c>
      <c r="AK28" s="701">
        <v>39</v>
      </c>
      <c r="AL28" s="702">
        <v>0</v>
      </c>
      <c r="AM28" s="701">
        <v>0</v>
      </c>
      <c r="AN28" s="702">
        <v>0</v>
      </c>
      <c r="AO28" s="701">
        <v>0</v>
      </c>
      <c r="AP28" s="701">
        <v>0</v>
      </c>
      <c r="AQ28" s="701">
        <v>0</v>
      </c>
      <c r="AR28" s="705">
        <f t="shared" si="3"/>
        <v>0</v>
      </c>
      <c r="AS28" s="705">
        <f t="shared" si="4"/>
        <v>39</v>
      </c>
      <c r="AT28" s="701">
        <v>89</v>
      </c>
      <c r="AU28" s="702">
        <v>128</v>
      </c>
      <c r="AV28" s="701">
        <v>427</v>
      </c>
      <c r="AW28" s="702">
        <v>0</v>
      </c>
      <c r="AX28" s="701">
        <v>0</v>
      </c>
      <c r="AY28" s="702">
        <v>0</v>
      </c>
      <c r="AZ28" s="701">
        <v>16</v>
      </c>
      <c r="BA28" s="701">
        <v>12</v>
      </c>
      <c r="BB28" s="701">
        <v>3</v>
      </c>
      <c r="BC28" s="705">
        <f t="shared" si="5"/>
        <v>31</v>
      </c>
      <c r="BD28" s="705">
        <v>458</v>
      </c>
    </row>
    <row r="29" spans="1:56" ht="15" customHeight="1">
      <c r="A29" s="700" t="s">
        <v>85</v>
      </c>
      <c r="B29" s="701">
        <v>9</v>
      </c>
      <c r="C29" s="701">
        <v>109</v>
      </c>
      <c r="D29" s="702">
        <v>14</v>
      </c>
      <c r="E29" s="701">
        <v>91</v>
      </c>
      <c r="F29" s="701">
        <v>0</v>
      </c>
      <c r="G29" s="703">
        <v>214</v>
      </c>
      <c r="H29" s="701">
        <v>43</v>
      </c>
      <c r="I29" s="701">
        <v>89</v>
      </c>
      <c r="J29" s="701">
        <v>229</v>
      </c>
      <c r="K29" s="701">
        <v>71</v>
      </c>
      <c r="L29" s="704">
        <v>389</v>
      </c>
      <c r="M29" s="701">
        <v>44</v>
      </c>
      <c r="N29" s="702">
        <v>4</v>
      </c>
      <c r="O29" s="701">
        <v>18</v>
      </c>
      <c r="P29" s="701">
        <v>9</v>
      </c>
      <c r="Q29" s="705">
        <f t="shared" si="6"/>
        <v>75</v>
      </c>
      <c r="R29" s="706">
        <v>1</v>
      </c>
      <c r="S29" s="701">
        <v>0</v>
      </c>
      <c r="T29" s="701">
        <v>0</v>
      </c>
      <c r="U29" s="702">
        <v>1</v>
      </c>
      <c r="V29" s="704">
        <f t="shared" si="0"/>
        <v>1</v>
      </c>
      <c r="W29" s="701">
        <v>13</v>
      </c>
      <c r="X29" s="702">
        <v>39</v>
      </c>
      <c r="Y29" s="701">
        <v>22</v>
      </c>
      <c r="Z29" s="702">
        <v>48</v>
      </c>
      <c r="AA29" s="701">
        <v>0</v>
      </c>
      <c r="AB29" s="701">
        <v>0</v>
      </c>
      <c r="AC29" s="705">
        <f t="shared" si="1"/>
        <v>109</v>
      </c>
      <c r="AD29" s="701">
        <v>854</v>
      </c>
      <c r="AE29" s="707"/>
      <c r="AF29" s="702">
        <v>68</v>
      </c>
      <c r="AG29" s="701">
        <v>96</v>
      </c>
      <c r="AH29" s="707">
        <v>8</v>
      </c>
      <c r="AI29" s="701">
        <v>17</v>
      </c>
      <c r="AJ29" s="705">
        <f t="shared" si="2"/>
        <v>25</v>
      </c>
      <c r="AK29" s="701">
        <v>189</v>
      </c>
      <c r="AL29" s="702">
        <v>3</v>
      </c>
      <c r="AM29" s="701">
        <v>3</v>
      </c>
      <c r="AN29" s="702">
        <v>0</v>
      </c>
      <c r="AO29" s="701">
        <v>0</v>
      </c>
      <c r="AP29" s="701">
        <v>72</v>
      </c>
      <c r="AQ29" s="701">
        <v>0</v>
      </c>
      <c r="AR29" s="705">
        <f t="shared" si="3"/>
        <v>78</v>
      </c>
      <c r="AS29" s="705">
        <f t="shared" si="4"/>
        <v>267</v>
      </c>
      <c r="AT29" s="701">
        <v>208</v>
      </c>
      <c r="AU29" s="702">
        <v>475</v>
      </c>
      <c r="AV29" s="701">
        <v>1329</v>
      </c>
      <c r="AW29" s="702">
        <v>0</v>
      </c>
      <c r="AX29" s="701">
        <v>0</v>
      </c>
      <c r="AY29" s="702">
        <v>11</v>
      </c>
      <c r="AZ29" s="701">
        <v>16</v>
      </c>
      <c r="BA29" s="701">
        <v>23</v>
      </c>
      <c r="BB29" s="701">
        <v>5</v>
      </c>
      <c r="BC29" s="705">
        <f t="shared" si="5"/>
        <v>55</v>
      </c>
      <c r="BD29" s="705">
        <v>1384</v>
      </c>
    </row>
    <row r="30" spans="1:56" ht="15" customHeight="1">
      <c r="A30" s="700" t="s">
        <v>86</v>
      </c>
      <c r="B30" s="701">
        <v>7</v>
      </c>
      <c r="C30" s="701">
        <v>92</v>
      </c>
      <c r="D30" s="702">
        <v>16</v>
      </c>
      <c r="E30" s="701">
        <v>29</v>
      </c>
      <c r="F30" s="701">
        <v>0</v>
      </c>
      <c r="G30" s="703">
        <v>137</v>
      </c>
      <c r="H30" s="701">
        <v>33</v>
      </c>
      <c r="I30" s="701">
        <v>48</v>
      </c>
      <c r="J30" s="701">
        <v>53</v>
      </c>
      <c r="K30" s="701">
        <v>35</v>
      </c>
      <c r="L30" s="704">
        <v>136</v>
      </c>
      <c r="M30" s="701">
        <v>29</v>
      </c>
      <c r="N30" s="702">
        <v>2</v>
      </c>
      <c r="O30" s="701">
        <v>20</v>
      </c>
      <c r="P30" s="701">
        <v>2</v>
      </c>
      <c r="Q30" s="705">
        <f t="shared" si="6"/>
        <v>53</v>
      </c>
      <c r="R30" s="706">
        <v>0</v>
      </c>
      <c r="S30" s="701">
        <v>8</v>
      </c>
      <c r="T30" s="701">
        <v>1</v>
      </c>
      <c r="U30" s="702">
        <v>0</v>
      </c>
      <c r="V30" s="704">
        <f t="shared" si="0"/>
        <v>9</v>
      </c>
      <c r="W30" s="701">
        <v>4</v>
      </c>
      <c r="X30" s="702">
        <v>26</v>
      </c>
      <c r="Y30" s="701">
        <v>10</v>
      </c>
      <c r="Z30" s="702">
        <v>10</v>
      </c>
      <c r="AA30" s="701">
        <v>0</v>
      </c>
      <c r="AB30" s="701">
        <v>0</v>
      </c>
      <c r="AC30" s="705">
        <f t="shared" si="1"/>
        <v>46</v>
      </c>
      <c r="AD30" s="701">
        <v>425</v>
      </c>
      <c r="AE30" s="707"/>
      <c r="AF30" s="702">
        <v>27</v>
      </c>
      <c r="AG30" s="701">
        <v>19</v>
      </c>
      <c r="AH30" s="707">
        <v>1</v>
      </c>
      <c r="AI30" s="701">
        <v>10</v>
      </c>
      <c r="AJ30" s="705">
        <f t="shared" si="2"/>
        <v>11</v>
      </c>
      <c r="AK30" s="701">
        <v>57</v>
      </c>
      <c r="AL30" s="702">
        <v>3</v>
      </c>
      <c r="AM30" s="701">
        <v>0</v>
      </c>
      <c r="AN30" s="702">
        <v>0</v>
      </c>
      <c r="AO30" s="701">
        <v>0</v>
      </c>
      <c r="AP30" s="701">
        <v>0</v>
      </c>
      <c r="AQ30" s="701">
        <v>0</v>
      </c>
      <c r="AR30" s="705">
        <f t="shared" si="3"/>
        <v>3</v>
      </c>
      <c r="AS30" s="705">
        <f t="shared" si="4"/>
        <v>60</v>
      </c>
      <c r="AT30" s="701">
        <v>120</v>
      </c>
      <c r="AU30" s="702">
        <v>180</v>
      </c>
      <c r="AV30" s="701">
        <v>605</v>
      </c>
      <c r="AW30" s="702">
        <v>0</v>
      </c>
      <c r="AX30" s="701">
        <v>17</v>
      </c>
      <c r="AY30" s="702">
        <v>8</v>
      </c>
      <c r="AZ30" s="701">
        <v>12</v>
      </c>
      <c r="BA30" s="701">
        <v>15</v>
      </c>
      <c r="BB30" s="701">
        <v>5</v>
      </c>
      <c r="BC30" s="705">
        <f t="shared" si="5"/>
        <v>57</v>
      </c>
      <c r="BD30" s="705">
        <v>662</v>
      </c>
    </row>
    <row r="31" spans="1:56" ht="15" customHeight="1">
      <c r="A31" s="700" t="s">
        <v>223</v>
      </c>
      <c r="B31" s="701">
        <v>6</v>
      </c>
      <c r="C31" s="701">
        <v>59</v>
      </c>
      <c r="D31" s="702">
        <v>9</v>
      </c>
      <c r="E31" s="701">
        <v>60</v>
      </c>
      <c r="F31" s="701">
        <v>0</v>
      </c>
      <c r="G31" s="703">
        <v>128</v>
      </c>
      <c r="H31" s="701">
        <v>31</v>
      </c>
      <c r="I31" s="701">
        <v>34</v>
      </c>
      <c r="J31" s="701">
        <v>48</v>
      </c>
      <c r="K31" s="701">
        <v>22</v>
      </c>
      <c r="L31" s="704">
        <v>104</v>
      </c>
      <c r="M31" s="701">
        <v>23</v>
      </c>
      <c r="N31" s="702">
        <v>2</v>
      </c>
      <c r="O31" s="701">
        <v>8</v>
      </c>
      <c r="P31" s="701">
        <v>6</v>
      </c>
      <c r="Q31" s="705">
        <f t="shared" si="6"/>
        <v>39</v>
      </c>
      <c r="R31" s="706">
        <v>0</v>
      </c>
      <c r="S31" s="701">
        <v>15</v>
      </c>
      <c r="T31" s="701">
        <v>0</v>
      </c>
      <c r="U31" s="702">
        <v>0</v>
      </c>
      <c r="V31" s="704">
        <f t="shared" si="0"/>
        <v>15</v>
      </c>
      <c r="W31" s="701">
        <v>9</v>
      </c>
      <c r="X31" s="702">
        <v>26</v>
      </c>
      <c r="Y31" s="701">
        <v>13</v>
      </c>
      <c r="Z31" s="702">
        <v>12</v>
      </c>
      <c r="AA31" s="701">
        <v>0</v>
      </c>
      <c r="AB31" s="701">
        <v>1</v>
      </c>
      <c r="AC31" s="705">
        <f t="shared" si="1"/>
        <v>52</v>
      </c>
      <c r="AD31" s="701">
        <v>384</v>
      </c>
      <c r="AE31" s="707"/>
      <c r="AF31" s="702">
        <v>23</v>
      </c>
      <c r="AG31" s="701">
        <v>29</v>
      </c>
      <c r="AH31" s="707">
        <v>5</v>
      </c>
      <c r="AI31" s="701">
        <v>5</v>
      </c>
      <c r="AJ31" s="705">
        <f t="shared" si="2"/>
        <v>10</v>
      </c>
      <c r="AK31" s="701">
        <v>62</v>
      </c>
      <c r="AL31" s="702">
        <v>0</v>
      </c>
      <c r="AM31" s="701">
        <v>0</v>
      </c>
      <c r="AN31" s="702">
        <v>0</v>
      </c>
      <c r="AO31" s="701">
        <v>0</v>
      </c>
      <c r="AP31" s="701">
        <v>4</v>
      </c>
      <c r="AQ31" s="701">
        <v>0</v>
      </c>
      <c r="AR31" s="705">
        <f t="shared" si="3"/>
        <v>4</v>
      </c>
      <c r="AS31" s="705">
        <f t="shared" si="4"/>
        <v>66</v>
      </c>
      <c r="AT31" s="701">
        <v>121</v>
      </c>
      <c r="AU31" s="702">
        <v>187</v>
      </c>
      <c r="AV31" s="701">
        <v>571</v>
      </c>
      <c r="AW31" s="702">
        <v>0</v>
      </c>
      <c r="AX31" s="701">
        <v>0</v>
      </c>
      <c r="AY31" s="702">
        <v>12</v>
      </c>
      <c r="AZ31" s="701">
        <v>12</v>
      </c>
      <c r="BA31" s="701">
        <v>20</v>
      </c>
      <c r="BB31" s="701">
        <v>4</v>
      </c>
      <c r="BC31" s="705">
        <f t="shared" si="5"/>
        <v>48</v>
      </c>
      <c r="BD31" s="705">
        <v>619</v>
      </c>
    </row>
    <row r="32" spans="1:56" ht="15" customHeight="1">
      <c r="A32" s="700" t="s">
        <v>88</v>
      </c>
      <c r="B32" s="701">
        <v>5</v>
      </c>
      <c r="C32" s="701">
        <v>54</v>
      </c>
      <c r="D32" s="702">
        <v>7</v>
      </c>
      <c r="E32" s="701">
        <v>36</v>
      </c>
      <c r="F32" s="701">
        <v>0</v>
      </c>
      <c r="G32" s="703">
        <v>97</v>
      </c>
      <c r="H32" s="701">
        <v>39</v>
      </c>
      <c r="I32" s="701">
        <v>56</v>
      </c>
      <c r="J32" s="701">
        <v>98</v>
      </c>
      <c r="K32" s="701">
        <v>7</v>
      </c>
      <c r="L32" s="704">
        <v>161</v>
      </c>
      <c r="M32" s="701">
        <v>26</v>
      </c>
      <c r="N32" s="702">
        <v>5</v>
      </c>
      <c r="O32" s="701">
        <v>11</v>
      </c>
      <c r="P32" s="701">
        <v>0</v>
      </c>
      <c r="Q32" s="705">
        <f t="shared" si="6"/>
        <v>42</v>
      </c>
      <c r="R32" s="706">
        <v>0</v>
      </c>
      <c r="S32" s="701">
        <v>20</v>
      </c>
      <c r="T32" s="701">
        <v>0</v>
      </c>
      <c r="U32" s="702">
        <v>0</v>
      </c>
      <c r="V32" s="704">
        <f t="shared" si="0"/>
        <v>20</v>
      </c>
      <c r="W32" s="701">
        <v>5</v>
      </c>
      <c r="X32" s="702">
        <v>24</v>
      </c>
      <c r="Y32" s="701">
        <v>8</v>
      </c>
      <c r="Z32" s="702">
        <v>10</v>
      </c>
      <c r="AA32" s="701">
        <v>0</v>
      </c>
      <c r="AB32" s="701">
        <v>0</v>
      </c>
      <c r="AC32" s="705">
        <f t="shared" si="1"/>
        <v>42</v>
      </c>
      <c r="AD32" s="701">
        <v>411</v>
      </c>
      <c r="AE32" s="707"/>
      <c r="AF32" s="702">
        <v>21</v>
      </c>
      <c r="AG32" s="701">
        <v>29</v>
      </c>
      <c r="AH32" s="707">
        <v>6</v>
      </c>
      <c r="AI32" s="701">
        <v>11</v>
      </c>
      <c r="AJ32" s="705">
        <f t="shared" si="2"/>
        <v>17</v>
      </c>
      <c r="AK32" s="701">
        <v>67</v>
      </c>
      <c r="AL32" s="702">
        <v>0</v>
      </c>
      <c r="AM32" s="701">
        <v>0</v>
      </c>
      <c r="AN32" s="702">
        <v>0</v>
      </c>
      <c r="AO32" s="701">
        <v>0</v>
      </c>
      <c r="AP32" s="701">
        <v>12</v>
      </c>
      <c r="AQ32" s="701">
        <v>0</v>
      </c>
      <c r="AR32" s="705">
        <f t="shared" si="3"/>
        <v>12</v>
      </c>
      <c r="AS32" s="705">
        <f t="shared" si="4"/>
        <v>79</v>
      </c>
      <c r="AT32" s="701">
        <v>0</v>
      </c>
      <c r="AU32" s="702">
        <v>79</v>
      </c>
      <c r="AV32" s="701">
        <v>490</v>
      </c>
      <c r="AW32" s="702">
        <v>0</v>
      </c>
      <c r="AX32" s="701">
        <v>10</v>
      </c>
      <c r="AY32" s="702">
        <v>10</v>
      </c>
      <c r="AZ32" s="701">
        <v>12</v>
      </c>
      <c r="BA32" s="701">
        <v>18</v>
      </c>
      <c r="BB32" s="701">
        <v>4</v>
      </c>
      <c r="BC32" s="705">
        <f t="shared" si="5"/>
        <v>54</v>
      </c>
      <c r="BD32" s="705">
        <v>544</v>
      </c>
    </row>
    <row r="33" spans="1:56" ht="15" customHeight="1">
      <c r="A33" s="700" t="s">
        <v>89</v>
      </c>
      <c r="B33" s="701">
        <v>6</v>
      </c>
      <c r="C33" s="701">
        <v>86</v>
      </c>
      <c r="D33" s="702">
        <v>28</v>
      </c>
      <c r="E33" s="701">
        <v>71</v>
      </c>
      <c r="F33" s="701">
        <v>0</v>
      </c>
      <c r="G33" s="703">
        <v>185</v>
      </c>
      <c r="H33" s="701">
        <v>41</v>
      </c>
      <c r="I33" s="701">
        <v>17</v>
      </c>
      <c r="J33" s="701">
        <v>54</v>
      </c>
      <c r="K33" s="701">
        <v>115</v>
      </c>
      <c r="L33" s="704">
        <v>186</v>
      </c>
      <c r="M33" s="701">
        <v>40</v>
      </c>
      <c r="N33" s="702">
        <v>3</v>
      </c>
      <c r="O33" s="701">
        <v>6</v>
      </c>
      <c r="P33" s="701">
        <v>9</v>
      </c>
      <c r="Q33" s="705">
        <f t="shared" si="6"/>
        <v>58</v>
      </c>
      <c r="R33" s="706">
        <v>0</v>
      </c>
      <c r="S33" s="701">
        <v>17</v>
      </c>
      <c r="T33" s="701">
        <v>0</v>
      </c>
      <c r="U33" s="702">
        <v>0</v>
      </c>
      <c r="V33" s="704">
        <f t="shared" si="0"/>
        <v>17</v>
      </c>
      <c r="W33" s="701">
        <v>11</v>
      </c>
      <c r="X33" s="702">
        <v>28</v>
      </c>
      <c r="Y33" s="701">
        <v>12</v>
      </c>
      <c r="Z33" s="702">
        <v>19</v>
      </c>
      <c r="AA33" s="701">
        <v>0</v>
      </c>
      <c r="AB33" s="701">
        <v>0</v>
      </c>
      <c r="AC33" s="705">
        <f t="shared" si="1"/>
        <v>59</v>
      </c>
      <c r="AD33" s="701">
        <v>563</v>
      </c>
      <c r="AE33" s="707"/>
      <c r="AF33" s="702">
        <v>49</v>
      </c>
      <c r="AG33" s="701">
        <v>55</v>
      </c>
      <c r="AH33" s="707">
        <v>16</v>
      </c>
      <c r="AI33" s="701">
        <v>0</v>
      </c>
      <c r="AJ33" s="705">
        <f t="shared" si="2"/>
        <v>16</v>
      </c>
      <c r="AK33" s="701">
        <v>120</v>
      </c>
      <c r="AL33" s="702">
        <v>2</v>
      </c>
      <c r="AM33" s="701">
        <v>0</v>
      </c>
      <c r="AN33" s="702">
        <v>0</v>
      </c>
      <c r="AO33" s="701">
        <v>0</v>
      </c>
      <c r="AP33" s="701">
        <v>10</v>
      </c>
      <c r="AQ33" s="701">
        <v>0</v>
      </c>
      <c r="AR33" s="705">
        <f t="shared" si="3"/>
        <v>12</v>
      </c>
      <c r="AS33" s="705">
        <f t="shared" si="4"/>
        <v>132</v>
      </c>
      <c r="AT33" s="701">
        <v>0</v>
      </c>
      <c r="AU33" s="702">
        <v>132</v>
      </c>
      <c r="AV33" s="701">
        <v>695</v>
      </c>
      <c r="AW33" s="702">
        <v>0</v>
      </c>
      <c r="AX33" s="701">
        <v>8</v>
      </c>
      <c r="AY33" s="702">
        <v>10</v>
      </c>
      <c r="AZ33" s="701">
        <v>10</v>
      </c>
      <c r="BA33" s="701">
        <v>15</v>
      </c>
      <c r="BB33" s="701">
        <v>1</v>
      </c>
      <c r="BC33" s="705">
        <f t="shared" si="5"/>
        <v>44</v>
      </c>
      <c r="BD33" s="705">
        <v>739</v>
      </c>
    </row>
    <row r="34" spans="1:56" ht="15" customHeight="1">
      <c r="A34" s="700" t="s">
        <v>90</v>
      </c>
      <c r="B34" s="701">
        <v>5</v>
      </c>
      <c r="C34" s="701">
        <v>45</v>
      </c>
      <c r="D34" s="702">
        <v>12</v>
      </c>
      <c r="E34" s="701">
        <v>36</v>
      </c>
      <c r="F34" s="701">
        <v>0</v>
      </c>
      <c r="G34" s="703">
        <v>93</v>
      </c>
      <c r="H34" s="701">
        <v>23</v>
      </c>
      <c r="I34" s="701">
        <v>6</v>
      </c>
      <c r="J34" s="701">
        <v>56</v>
      </c>
      <c r="K34" s="701">
        <v>52</v>
      </c>
      <c r="L34" s="704">
        <v>114</v>
      </c>
      <c r="M34" s="701">
        <v>25</v>
      </c>
      <c r="N34" s="702">
        <v>3</v>
      </c>
      <c r="O34" s="701">
        <v>6</v>
      </c>
      <c r="P34" s="701">
        <v>3</v>
      </c>
      <c r="Q34" s="705">
        <f t="shared" si="6"/>
        <v>37</v>
      </c>
      <c r="R34" s="706">
        <v>0</v>
      </c>
      <c r="S34" s="701">
        <v>7</v>
      </c>
      <c r="T34" s="701">
        <v>1</v>
      </c>
      <c r="U34" s="702">
        <v>0</v>
      </c>
      <c r="V34" s="704">
        <f t="shared" si="0"/>
        <v>8</v>
      </c>
      <c r="W34" s="701">
        <v>10</v>
      </c>
      <c r="X34" s="702">
        <v>17</v>
      </c>
      <c r="Y34" s="701">
        <v>5</v>
      </c>
      <c r="Z34" s="702">
        <v>11</v>
      </c>
      <c r="AA34" s="701">
        <v>0</v>
      </c>
      <c r="AB34" s="701">
        <v>0</v>
      </c>
      <c r="AC34" s="705">
        <f t="shared" si="1"/>
        <v>33</v>
      </c>
      <c r="AD34" s="701">
        <v>323</v>
      </c>
      <c r="AE34" s="707"/>
      <c r="AF34" s="702">
        <v>19</v>
      </c>
      <c r="AG34" s="701">
        <v>27</v>
      </c>
      <c r="AH34" s="707">
        <v>5</v>
      </c>
      <c r="AI34" s="701">
        <v>8</v>
      </c>
      <c r="AJ34" s="705">
        <f t="shared" si="2"/>
        <v>13</v>
      </c>
      <c r="AK34" s="701">
        <v>59</v>
      </c>
      <c r="AL34" s="702">
        <v>3</v>
      </c>
      <c r="AM34" s="701">
        <v>3</v>
      </c>
      <c r="AN34" s="702">
        <v>0</v>
      </c>
      <c r="AO34" s="701">
        <v>0</v>
      </c>
      <c r="AP34" s="701">
        <v>0</v>
      </c>
      <c r="AQ34" s="701">
        <v>0</v>
      </c>
      <c r="AR34" s="705">
        <f t="shared" si="3"/>
        <v>6</v>
      </c>
      <c r="AS34" s="705">
        <f t="shared" si="4"/>
        <v>65</v>
      </c>
      <c r="AT34" s="701">
        <v>0</v>
      </c>
      <c r="AU34" s="702">
        <v>65</v>
      </c>
      <c r="AV34" s="701">
        <v>388</v>
      </c>
      <c r="AW34" s="702">
        <v>0</v>
      </c>
      <c r="AX34" s="701">
        <v>6</v>
      </c>
      <c r="AY34" s="702">
        <v>8</v>
      </c>
      <c r="AZ34" s="701">
        <v>11</v>
      </c>
      <c r="BA34" s="701">
        <v>14</v>
      </c>
      <c r="BB34" s="701">
        <v>2</v>
      </c>
      <c r="BC34" s="705">
        <f t="shared" si="5"/>
        <v>41</v>
      </c>
      <c r="BD34" s="705">
        <v>429</v>
      </c>
    </row>
    <row r="35" spans="1:56" ht="15" customHeight="1">
      <c r="A35" s="700" t="s">
        <v>91</v>
      </c>
      <c r="B35" s="701">
        <v>5</v>
      </c>
      <c r="C35" s="701">
        <v>44</v>
      </c>
      <c r="D35" s="702">
        <v>4</v>
      </c>
      <c r="E35" s="701">
        <v>35</v>
      </c>
      <c r="F35" s="701">
        <v>0</v>
      </c>
      <c r="G35" s="703">
        <v>83</v>
      </c>
      <c r="H35" s="701">
        <v>29</v>
      </c>
      <c r="I35" s="701">
        <v>41</v>
      </c>
      <c r="J35" s="701">
        <v>22</v>
      </c>
      <c r="K35" s="701">
        <v>17</v>
      </c>
      <c r="L35" s="704">
        <v>80</v>
      </c>
      <c r="M35" s="701">
        <v>26</v>
      </c>
      <c r="N35" s="702">
        <v>0</v>
      </c>
      <c r="O35" s="701">
        <v>4</v>
      </c>
      <c r="P35" s="701">
        <v>6</v>
      </c>
      <c r="Q35" s="705">
        <f t="shared" si="6"/>
        <v>36</v>
      </c>
      <c r="R35" s="706">
        <v>0</v>
      </c>
      <c r="S35" s="701">
        <v>15</v>
      </c>
      <c r="T35" s="701">
        <v>0</v>
      </c>
      <c r="U35" s="702">
        <v>0</v>
      </c>
      <c r="V35" s="704">
        <f t="shared" si="0"/>
        <v>15</v>
      </c>
      <c r="W35" s="701">
        <v>13</v>
      </c>
      <c r="X35" s="702">
        <v>19</v>
      </c>
      <c r="Y35" s="701">
        <v>3</v>
      </c>
      <c r="Z35" s="702">
        <v>13</v>
      </c>
      <c r="AA35" s="701">
        <v>0</v>
      </c>
      <c r="AB35" s="701">
        <v>0</v>
      </c>
      <c r="AC35" s="705">
        <f t="shared" si="1"/>
        <v>35</v>
      </c>
      <c r="AD35" s="701">
        <v>296</v>
      </c>
      <c r="AE35" s="707"/>
      <c r="AF35" s="702">
        <v>19</v>
      </c>
      <c r="AG35" s="701">
        <v>15</v>
      </c>
      <c r="AH35" s="707">
        <v>3</v>
      </c>
      <c r="AI35" s="701">
        <v>4</v>
      </c>
      <c r="AJ35" s="705">
        <f t="shared" si="2"/>
        <v>7</v>
      </c>
      <c r="AK35" s="701">
        <v>41</v>
      </c>
      <c r="AL35" s="702">
        <v>0</v>
      </c>
      <c r="AM35" s="701">
        <v>0</v>
      </c>
      <c r="AN35" s="702">
        <v>0</v>
      </c>
      <c r="AO35" s="701">
        <v>0</v>
      </c>
      <c r="AP35" s="701">
        <v>11</v>
      </c>
      <c r="AQ35" s="701">
        <v>0</v>
      </c>
      <c r="AR35" s="705">
        <f t="shared" si="3"/>
        <v>11</v>
      </c>
      <c r="AS35" s="705">
        <f t="shared" si="4"/>
        <v>52</v>
      </c>
      <c r="AT35" s="701">
        <v>85</v>
      </c>
      <c r="AU35" s="702">
        <v>137</v>
      </c>
      <c r="AV35" s="701">
        <v>433</v>
      </c>
      <c r="AW35" s="702">
        <v>0</v>
      </c>
      <c r="AX35" s="701">
        <v>9</v>
      </c>
      <c r="AY35" s="702">
        <v>7</v>
      </c>
      <c r="AZ35" s="701">
        <v>13</v>
      </c>
      <c r="BA35" s="701">
        <v>9</v>
      </c>
      <c r="BB35" s="701">
        <v>0</v>
      </c>
      <c r="BC35" s="705">
        <f t="shared" si="5"/>
        <v>38</v>
      </c>
      <c r="BD35" s="705">
        <v>471</v>
      </c>
    </row>
    <row r="36" spans="1:56" ht="15" customHeight="1">
      <c r="A36" s="700" t="s">
        <v>224</v>
      </c>
      <c r="B36" s="701">
        <v>5</v>
      </c>
      <c r="C36" s="701">
        <v>46</v>
      </c>
      <c r="D36" s="702">
        <v>19</v>
      </c>
      <c r="E36" s="701">
        <v>34</v>
      </c>
      <c r="F36" s="701">
        <v>0</v>
      </c>
      <c r="G36" s="703">
        <v>99</v>
      </c>
      <c r="H36" s="701">
        <v>25</v>
      </c>
      <c r="I36" s="701">
        <v>30</v>
      </c>
      <c r="J36" s="701">
        <v>46</v>
      </c>
      <c r="K36" s="701">
        <v>7</v>
      </c>
      <c r="L36" s="704">
        <v>83</v>
      </c>
      <c r="M36" s="701">
        <v>23</v>
      </c>
      <c r="N36" s="702">
        <v>0</v>
      </c>
      <c r="O36" s="701">
        <v>23</v>
      </c>
      <c r="P36" s="701">
        <v>0</v>
      </c>
      <c r="Q36" s="705">
        <f t="shared" si="6"/>
        <v>46</v>
      </c>
      <c r="R36" s="706">
        <v>0</v>
      </c>
      <c r="S36" s="701">
        <v>24</v>
      </c>
      <c r="T36" s="701">
        <v>2</v>
      </c>
      <c r="U36" s="702">
        <v>3</v>
      </c>
      <c r="V36" s="704">
        <f t="shared" si="0"/>
        <v>29</v>
      </c>
      <c r="W36" s="701">
        <v>19</v>
      </c>
      <c r="X36" s="702">
        <v>20</v>
      </c>
      <c r="Y36" s="701">
        <v>7</v>
      </c>
      <c r="Z36" s="702">
        <v>0</v>
      </c>
      <c r="AA36" s="701">
        <v>0</v>
      </c>
      <c r="AB36" s="701">
        <v>0</v>
      </c>
      <c r="AC36" s="705">
        <f t="shared" si="1"/>
        <v>27</v>
      </c>
      <c r="AD36" s="701">
        <v>333</v>
      </c>
      <c r="AE36" s="707"/>
      <c r="AF36" s="702">
        <v>44</v>
      </c>
      <c r="AG36" s="701">
        <v>11</v>
      </c>
      <c r="AH36" s="707">
        <v>3</v>
      </c>
      <c r="AI36" s="701">
        <v>7</v>
      </c>
      <c r="AJ36" s="705">
        <f t="shared" si="2"/>
        <v>10</v>
      </c>
      <c r="AK36" s="701">
        <v>65</v>
      </c>
      <c r="AL36" s="702">
        <v>2</v>
      </c>
      <c r="AM36" s="701">
        <v>2</v>
      </c>
      <c r="AN36" s="702">
        <v>0</v>
      </c>
      <c r="AO36" s="701">
        <v>0</v>
      </c>
      <c r="AP36" s="701">
        <v>30</v>
      </c>
      <c r="AQ36" s="701">
        <v>0</v>
      </c>
      <c r="AR36" s="705">
        <f t="shared" si="3"/>
        <v>34</v>
      </c>
      <c r="AS36" s="705">
        <f t="shared" si="4"/>
        <v>99</v>
      </c>
      <c r="AT36" s="701">
        <v>0</v>
      </c>
      <c r="AU36" s="702">
        <v>99</v>
      </c>
      <c r="AV36" s="701">
        <v>432</v>
      </c>
      <c r="AW36" s="702">
        <v>40</v>
      </c>
      <c r="AX36" s="701">
        <v>20</v>
      </c>
      <c r="AY36" s="702">
        <v>0</v>
      </c>
      <c r="AZ36" s="701">
        <v>7</v>
      </c>
      <c r="BA36" s="701">
        <v>12</v>
      </c>
      <c r="BB36" s="701">
        <v>3</v>
      </c>
      <c r="BC36" s="705">
        <f t="shared" si="5"/>
        <v>82</v>
      </c>
      <c r="BD36" s="705">
        <v>514</v>
      </c>
    </row>
    <row r="37" spans="1:56" ht="15" customHeight="1">
      <c r="A37" s="700" t="s">
        <v>225</v>
      </c>
      <c r="B37" s="701">
        <v>4</v>
      </c>
      <c r="C37" s="701">
        <v>40</v>
      </c>
      <c r="D37" s="702">
        <v>5</v>
      </c>
      <c r="E37" s="701">
        <v>21</v>
      </c>
      <c r="F37" s="701">
        <v>0</v>
      </c>
      <c r="G37" s="703">
        <v>66</v>
      </c>
      <c r="H37" s="701">
        <v>24</v>
      </c>
      <c r="I37" s="701">
        <v>0</v>
      </c>
      <c r="J37" s="701">
        <v>30</v>
      </c>
      <c r="K37" s="701">
        <v>44</v>
      </c>
      <c r="L37" s="704">
        <v>74</v>
      </c>
      <c r="M37" s="701">
        <v>9</v>
      </c>
      <c r="N37" s="702">
        <v>0</v>
      </c>
      <c r="O37" s="701">
        <v>0</v>
      </c>
      <c r="P37" s="701">
        <v>11</v>
      </c>
      <c r="Q37" s="705">
        <f t="shared" si="6"/>
        <v>20</v>
      </c>
      <c r="R37" s="706">
        <v>0</v>
      </c>
      <c r="S37" s="701">
        <v>18</v>
      </c>
      <c r="T37" s="701">
        <v>0</v>
      </c>
      <c r="U37" s="702">
        <v>0</v>
      </c>
      <c r="V37" s="704">
        <f t="shared" si="0"/>
        <v>18</v>
      </c>
      <c r="W37" s="701">
        <v>10</v>
      </c>
      <c r="X37" s="702">
        <v>12</v>
      </c>
      <c r="Y37" s="701">
        <v>3</v>
      </c>
      <c r="Z37" s="702">
        <v>5</v>
      </c>
      <c r="AA37" s="701">
        <v>0</v>
      </c>
      <c r="AB37" s="701">
        <v>0</v>
      </c>
      <c r="AC37" s="705">
        <f t="shared" si="1"/>
        <v>20</v>
      </c>
      <c r="AD37" s="701">
        <v>236</v>
      </c>
      <c r="AE37" s="707"/>
      <c r="AF37" s="702">
        <v>15</v>
      </c>
      <c r="AG37" s="701">
        <v>9</v>
      </c>
      <c r="AH37" s="707">
        <v>3</v>
      </c>
      <c r="AI37" s="701">
        <v>6</v>
      </c>
      <c r="AJ37" s="705">
        <f t="shared" si="2"/>
        <v>9</v>
      </c>
      <c r="AK37" s="701">
        <v>33</v>
      </c>
      <c r="AL37" s="702">
        <v>0</v>
      </c>
      <c r="AM37" s="701">
        <v>0</v>
      </c>
      <c r="AN37" s="702">
        <v>0</v>
      </c>
      <c r="AO37" s="701">
        <v>0</v>
      </c>
      <c r="AP37" s="701">
        <v>10</v>
      </c>
      <c r="AQ37" s="701">
        <v>0</v>
      </c>
      <c r="AR37" s="705">
        <f t="shared" si="3"/>
        <v>10</v>
      </c>
      <c r="AS37" s="705">
        <f t="shared" si="4"/>
        <v>43</v>
      </c>
      <c r="AT37" s="701">
        <v>0</v>
      </c>
      <c r="AU37" s="702">
        <v>43</v>
      </c>
      <c r="AV37" s="701">
        <v>279</v>
      </c>
      <c r="AW37" s="702">
        <v>159</v>
      </c>
      <c r="AX37" s="701">
        <v>0</v>
      </c>
      <c r="AY37" s="702">
        <v>0</v>
      </c>
      <c r="AZ37" s="701">
        <v>12</v>
      </c>
      <c r="BA37" s="701">
        <v>10</v>
      </c>
      <c r="BB37" s="701">
        <v>1</v>
      </c>
      <c r="BC37" s="705">
        <f t="shared" si="5"/>
        <v>182</v>
      </c>
      <c r="BD37" s="705">
        <v>461</v>
      </c>
    </row>
    <row r="38" spans="1:56" ht="15" customHeight="1">
      <c r="A38" s="700" t="s">
        <v>226</v>
      </c>
      <c r="B38" s="701">
        <v>5</v>
      </c>
      <c r="C38" s="701">
        <v>70</v>
      </c>
      <c r="D38" s="702">
        <v>18</v>
      </c>
      <c r="E38" s="701">
        <v>43</v>
      </c>
      <c r="F38" s="701">
        <v>0</v>
      </c>
      <c r="G38" s="703">
        <v>131</v>
      </c>
      <c r="H38" s="701">
        <v>37</v>
      </c>
      <c r="I38" s="701">
        <v>40</v>
      </c>
      <c r="J38" s="701">
        <v>36</v>
      </c>
      <c r="K38" s="701">
        <v>30</v>
      </c>
      <c r="L38" s="704">
        <v>106</v>
      </c>
      <c r="M38" s="701">
        <v>28</v>
      </c>
      <c r="N38" s="702">
        <v>0</v>
      </c>
      <c r="O38" s="701">
        <v>6</v>
      </c>
      <c r="P38" s="701">
        <v>7</v>
      </c>
      <c r="Q38" s="705">
        <f t="shared" si="6"/>
        <v>41</v>
      </c>
      <c r="R38" s="706">
        <v>0</v>
      </c>
      <c r="S38" s="701">
        <v>25</v>
      </c>
      <c r="T38" s="701">
        <v>0</v>
      </c>
      <c r="U38" s="702">
        <v>0</v>
      </c>
      <c r="V38" s="704">
        <f t="shared" si="0"/>
        <v>25</v>
      </c>
      <c r="W38" s="701">
        <v>14</v>
      </c>
      <c r="X38" s="702">
        <v>28</v>
      </c>
      <c r="Y38" s="701">
        <v>5</v>
      </c>
      <c r="Z38" s="702">
        <v>16</v>
      </c>
      <c r="AA38" s="701">
        <v>0</v>
      </c>
      <c r="AB38" s="701">
        <v>0</v>
      </c>
      <c r="AC38" s="705">
        <f t="shared" si="1"/>
        <v>49</v>
      </c>
      <c r="AD38" s="701">
        <v>408</v>
      </c>
      <c r="AE38" s="707"/>
      <c r="AF38" s="702">
        <v>23</v>
      </c>
      <c r="AG38" s="701">
        <v>26</v>
      </c>
      <c r="AH38" s="707">
        <v>4</v>
      </c>
      <c r="AI38" s="701">
        <v>12</v>
      </c>
      <c r="AJ38" s="705">
        <f t="shared" si="2"/>
        <v>16</v>
      </c>
      <c r="AK38" s="701">
        <v>65</v>
      </c>
      <c r="AL38" s="702">
        <v>2</v>
      </c>
      <c r="AM38" s="701">
        <v>2</v>
      </c>
      <c r="AN38" s="702">
        <v>0</v>
      </c>
      <c r="AO38" s="701">
        <v>0</v>
      </c>
      <c r="AP38" s="701">
        <v>0</v>
      </c>
      <c r="AQ38" s="701">
        <v>0</v>
      </c>
      <c r="AR38" s="705">
        <f t="shared" si="3"/>
        <v>4</v>
      </c>
      <c r="AS38" s="705">
        <f t="shared" si="4"/>
        <v>69</v>
      </c>
      <c r="AT38" s="701">
        <v>0</v>
      </c>
      <c r="AU38" s="702">
        <v>69</v>
      </c>
      <c r="AV38" s="701">
        <v>477</v>
      </c>
      <c r="AW38" s="702">
        <v>0</v>
      </c>
      <c r="AX38" s="701">
        <v>26</v>
      </c>
      <c r="AY38" s="702">
        <v>13</v>
      </c>
      <c r="AZ38" s="701">
        <v>9</v>
      </c>
      <c r="BA38" s="701">
        <v>17</v>
      </c>
      <c r="BB38" s="701">
        <v>0</v>
      </c>
      <c r="BC38" s="705">
        <f t="shared" si="5"/>
        <v>65</v>
      </c>
      <c r="BD38" s="705">
        <v>542</v>
      </c>
    </row>
    <row r="39" spans="1:56" ht="15" customHeight="1">
      <c r="A39" s="700" t="s">
        <v>227</v>
      </c>
      <c r="B39" s="701">
        <v>5</v>
      </c>
      <c r="C39" s="701">
        <v>55</v>
      </c>
      <c r="D39" s="702">
        <v>13</v>
      </c>
      <c r="E39" s="701">
        <v>45</v>
      </c>
      <c r="F39" s="701">
        <v>0</v>
      </c>
      <c r="G39" s="703">
        <v>113</v>
      </c>
      <c r="H39" s="701">
        <v>29</v>
      </c>
      <c r="I39" s="701">
        <v>29</v>
      </c>
      <c r="J39" s="701">
        <v>58</v>
      </c>
      <c r="K39" s="701">
        <v>13</v>
      </c>
      <c r="L39" s="704">
        <v>100</v>
      </c>
      <c r="M39" s="701">
        <v>32</v>
      </c>
      <c r="N39" s="702">
        <v>0</v>
      </c>
      <c r="O39" s="701">
        <v>0</v>
      </c>
      <c r="P39" s="701">
        <v>4</v>
      </c>
      <c r="Q39" s="705">
        <f t="shared" si="6"/>
        <v>36</v>
      </c>
      <c r="R39" s="706">
        <v>0</v>
      </c>
      <c r="S39" s="701">
        <v>17</v>
      </c>
      <c r="T39" s="701">
        <v>3</v>
      </c>
      <c r="U39" s="702">
        <v>0</v>
      </c>
      <c r="V39" s="704">
        <f t="shared" si="0"/>
        <v>20</v>
      </c>
      <c r="W39" s="701">
        <v>10</v>
      </c>
      <c r="X39" s="702">
        <v>18</v>
      </c>
      <c r="Y39" s="701">
        <v>0</v>
      </c>
      <c r="Z39" s="702">
        <v>9</v>
      </c>
      <c r="AA39" s="701">
        <v>0</v>
      </c>
      <c r="AB39" s="701">
        <v>0</v>
      </c>
      <c r="AC39" s="705">
        <f t="shared" si="1"/>
        <v>27</v>
      </c>
      <c r="AD39" s="701">
        <v>340</v>
      </c>
      <c r="AE39" s="707"/>
      <c r="AF39" s="702">
        <v>29</v>
      </c>
      <c r="AG39" s="701">
        <v>25</v>
      </c>
      <c r="AH39" s="707">
        <v>6</v>
      </c>
      <c r="AI39" s="701">
        <v>8</v>
      </c>
      <c r="AJ39" s="705">
        <f t="shared" si="2"/>
        <v>14</v>
      </c>
      <c r="AK39" s="701">
        <v>68</v>
      </c>
      <c r="AL39" s="702">
        <v>0</v>
      </c>
      <c r="AM39" s="701">
        <v>0</v>
      </c>
      <c r="AN39" s="702">
        <v>0</v>
      </c>
      <c r="AO39" s="701">
        <v>0</v>
      </c>
      <c r="AP39" s="701">
        <v>6</v>
      </c>
      <c r="AQ39" s="701">
        <v>0</v>
      </c>
      <c r="AR39" s="705">
        <f t="shared" si="3"/>
        <v>6</v>
      </c>
      <c r="AS39" s="705">
        <f t="shared" si="4"/>
        <v>74</v>
      </c>
      <c r="AT39" s="701">
        <v>0</v>
      </c>
      <c r="AU39" s="702">
        <v>74</v>
      </c>
      <c r="AV39" s="701">
        <v>414</v>
      </c>
      <c r="AW39" s="702">
        <v>2</v>
      </c>
      <c r="AX39" s="701">
        <v>7</v>
      </c>
      <c r="AY39" s="702">
        <v>2</v>
      </c>
      <c r="AZ39" s="701">
        <v>11</v>
      </c>
      <c r="BA39" s="701">
        <v>13</v>
      </c>
      <c r="BB39" s="701">
        <v>2</v>
      </c>
      <c r="BC39" s="705">
        <f t="shared" si="5"/>
        <v>37</v>
      </c>
      <c r="BD39" s="705">
        <v>451</v>
      </c>
    </row>
    <row r="40" spans="1:56" ht="15" customHeight="1">
      <c r="A40" s="700" t="s">
        <v>228</v>
      </c>
      <c r="B40" s="701">
        <v>4</v>
      </c>
      <c r="C40" s="701">
        <v>37</v>
      </c>
      <c r="D40" s="702">
        <v>5</v>
      </c>
      <c r="E40" s="701">
        <v>29</v>
      </c>
      <c r="F40" s="701">
        <v>0</v>
      </c>
      <c r="G40" s="703">
        <v>71</v>
      </c>
      <c r="H40" s="701">
        <v>22</v>
      </c>
      <c r="I40" s="701">
        <v>5</v>
      </c>
      <c r="J40" s="701">
        <v>64</v>
      </c>
      <c r="K40" s="701">
        <v>29</v>
      </c>
      <c r="L40" s="704">
        <v>98</v>
      </c>
      <c r="M40" s="701">
        <v>14</v>
      </c>
      <c r="N40" s="702">
        <v>1</v>
      </c>
      <c r="O40" s="701">
        <v>9</v>
      </c>
      <c r="P40" s="701">
        <v>7</v>
      </c>
      <c r="Q40" s="705">
        <f t="shared" si="6"/>
        <v>31</v>
      </c>
      <c r="R40" s="706">
        <v>0</v>
      </c>
      <c r="S40" s="701">
        <v>15</v>
      </c>
      <c r="T40" s="701">
        <v>2</v>
      </c>
      <c r="U40" s="702">
        <v>2</v>
      </c>
      <c r="V40" s="704">
        <f t="shared" si="0"/>
        <v>19</v>
      </c>
      <c r="W40" s="701">
        <v>10</v>
      </c>
      <c r="X40" s="702">
        <v>12</v>
      </c>
      <c r="Y40" s="701">
        <v>1</v>
      </c>
      <c r="Z40" s="702">
        <v>5</v>
      </c>
      <c r="AA40" s="701">
        <v>0</v>
      </c>
      <c r="AB40" s="701">
        <v>0</v>
      </c>
      <c r="AC40" s="705">
        <f t="shared" si="1"/>
        <v>18</v>
      </c>
      <c r="AD40" s="701">
        <v>273</v>
      </c>
      <c r="AE40" s="707"/>
      <c r="AF40" s="702">
        <v>12</v>
      </c>
      <c r="AG40" s="701">
        <v>15</v>
      </c>
      <c r="AH40" s="707">
        <v>3</v>
      </c>
      <c r="AI40" s="701">
        <v>6</v>
      </c>
      <c r="AJ40" s="705">
        <f t="shared" si="2"/>
        <v>9</v>
      </c>
      <c r="AK40" s="701">
        <v>36</v>
      </c>
      <c r="AL40" s="702">
        <v>0</v>
      </c>
      <c r="AM40" s="701">
        <v>0</v>
      </c>
      <c r="AN40" s="702">
        <v>0</v>
      </c>
      <c r="AO40" s="701">
        <v>0</v>
      </c>
      <c r="AP40" s="701">
        <v>0</v>
      </c>
      <c r="AQ40" s="701">
        <v>0</v>
      </c>
      <c r="AR40" s="705">
        <f t="shared" si="3"/>
        <v>0</v>
      </c>
      <c r="AS40" s="705">
        <f t="shared" si="4"/>
        <v>36</v>
      </c>
      <c r="AT40" s="701">
        <v>0</v>
      </c>
      <c r="AU40" s="702">
        <v>36</v>
      </c>
      <c r="AV40" s="701">
        <v>309</v>
      </c>
      <c r="AW40" s="702">
        <v>0</v>
      </c>
      <c r="AX40" s="701">
        <v>0</v>
      </c>
      <c r="AY40" s="702">
        <v>0</v>
      </c>
      <c r="AZ40" s="701">
        <v>6</v>
      </c>
      <c r="BA40" s="701">
        <v>10</v>
      </c>
      <c r="BB40" s="701">
        <v>1</v>
      </c>
      <c r="BC40" s="705">
        <f t="shared" si="5"/>
        <v>17</v>
      </c>
      <c r="BD40" s="705">
        <v>326</v>
      </c>
    </row>
    <row r="41" spans="1:56" ht="15" customHeight="1">
      <c r="A41" s="700" t="s">
        <v>97</v>
      </c>
      <c r="B41" s="701">
        <v>4</v>
      </c>
      <c r="C41" s="701">
        <v>47</v>
      </c>
      <c r="D41" s="702">
        <v>9</v>
      </c>
      <c r="E41" s="701">
        <v>33</v>
      </c>
      <c r="F41" s="701">
        <v>0</v>
      </c>
      <c r="G41" s="703">
        <v>89</v>
      </c>
      <c r="H41" s="701">
        <v>23</v>
      </c>
      <c r="I41" s="701">
        <v>34</v>
      </c>
      <c r="J41" s="701">
        <v>34</v>
      </c>
      <c r="K41" s="701">
        <v>6</v>
      </c>
      <c r="L41" s="704">
        <v>74</v>
      </c>
      <c r="M41" s="701">
        <v>25</v>
      </c>
      <c r="N41" s="702">
        <v>0</v>
      </c>
      <c r="O41" s="701">
        <v>0</v>
      </c>
      <c r="P41" s="701">
        <v>5</v>
      </c>
      <c r="Q41" s="705">
        <f t="shared" si="6"/>
        <v>30</v>
      </c>
      <c r="R41" s="706">
        <v>0</v>
      </c>
      <c r="S41" s="701">
        <v>17</v>
      </c>
      <c r="T41" s="701">
        <v>0</v>
      </c>
      <c r="U41" s="702">
        <v>0</v>
      </c>
      <c r="V41" s="704">
        <f t="shared" si="0"/>
        <v>17</v>
      </c>
      <c r="W41" s="701">
        <v>6</v>
      </c>
      <c r="X41" s="702">
        <v>21</v>
      </c>
      <c r="Y41" s="701">
        <v>4</v>
      </c>
      <c r="Z41" s="702">
        <v>16</v>
      </c>
      <c r="AA41" s="701">
        <v>0</v>
      </c>
      <c r="AB41" s="701">
        <v>0</v>
      </c>
      <c r="AC41" s="705">
        <f t="shared" si="1"/>
        <v>41</v>
      </c>
      <c r="AD41" s="701">
        <v>284</v>
      </c>
      <c r="AE41" s="707"/>
      <c r="AF41" s="702">
        <v>32</v>
      </c>
      <c r="AG41" s="701">
        <v>20</v>
      </c>
      <c r="AH41" s="707">
        <v>0</v>
      </c>
      <c r="AI41" s="701">
        <v>6</v>
      </c>
      <c r="AJ41" s="705">
        <f t="shared" si="2"/>
        <v>6</v>
      </c>
      <c r="AK41" s="701">
        <v>58</v>
      </c>
      <c r="AL41" s="702">
        <v>0</v>
      </c>
      <c r="AM41" s="701">
        <v>0</v>
      </c>
      <c r="AN41" s="702">
        <v>0</v>
      </c>
      <c r="AO41" s="701">
        <v>0</v>
      </c>
      <c r="AP41" s="701">
        <v>16</v>
      </c>
      <c r="AQ41" s="701">
        <v>0</v>
      </c>
      <c r="AR41" s="705">
        <f t="shared" si="3"/>
        <v>16</v>
      </c>
      <c r="AS41" s="705">
        <f t="shared" si="4"/>
        <v>74</v>
      </c>
      <c r="AT41" s="701">
        <v>0</v>
      </c>
      <c r="AU41" s="702">
        <v>74</v>
      </c>
      <c r="AV41" s="701">
        <v>358</v>
      </c>
      <c r="AW41" s="702">
        <v>117</v>
      </c>
      <c r="AX41" s="701">
        <v>0</v>
      </c>
      <c r="AY41" s="702">
        <v>13</v>
      </c>
      <c r="AZ41" s="701">
        <v>7</v>
      </c>
      <c r="BA41" s="701">
        <v>9</v>
      </c>
      <c r="BB41" s="701">
        <v>24</v>
      </c>
      <c r="BC41" s="705">
        <f t="shared" si="5"/>
        <v>170</v>
      </c>
      <c r="BD41" s="705">
        <v>528</v>
      </c>
    </row>
    <row r="42" spans="1:56" s="711" customFormat="1" ht="15" customHeight="1">
      <c r="A42" s="708" t="s">
        <v>229</v>
      </c>
      <c r="B42" s="709">
        <f>AVERAGE(B5:B41)</f>
        <v>8.7297297297297298</v>
      </c>
      <c r="C42" s="709">
        <f>AVERAGE(C5:C41)</f>
        <v>96.621621621621628</v>
      </c>
      <c r="D42" s="709">
        <f>AVERAGE(D5:D41)</f>
        <v>18.189189189189189</v>
      </c>
      <c r="E42" s="709">
        <f>AVERAGE(E5:E41)</f>
        <v>83.432432432432435</v>
      </c>
      <c r="F42" s="709">
        <f>AVERAGE(F5:F41)</f>
        <v>0.21621621621621623</v>
      </c>
      <c r="G42" s="709">
        <f t="shared" ref="G42:BD42" si="7">AVERAGE(G5:G41)</f>
        <v>198.45945945945945</v>
      </c>
      <c r="H42" s="709">
        <f t="shared" si="7"/>
        <v>55.918918918918919</v>
      </c>
      <c r="I42" s="709">
        <f t="shared" si="7"/>
        <v>67.081081081081081</v>
      </c>
      <c r="J42" s="709">
        <f t="shared" si="7"/>
        <v>135.48648648648648</v>
      </c>
      <c r="K42" s="709">
        <f t="shared" si="7"/>
        <v>90.189189189189193</v>
      </c>
      <c r="L42" s="709">
        <f t="shared" si="7"/>
        <v>292.75675675675677</v>
      </c>
      <c r="M42" s="709">
        <f t="shared" si="7"/>
        <v>57.297297297297298</v>
      </c>
      <c r="N42" s="709">
        <f t="shared" si="7"/>
        <v>4.5945945945945947</v>
      </c>
      <c r="O42" s="709">
        <f t="shared" si="7"/>
        <v>29.027027027027028</v>
      </c>
      <c r="P42" s="709">
        <f t="shared" si="7"/>
        <v>7.9189189189189193</v>
      </c>
      <c r="Q42" s="709">
        <f t="shared" si="7"/>
        <v>98.837837837837839</v>
      </c>
      <c r="R42" s="709">
        <f t="shared" si="7"/>
        <v>0.97297297297297303</v>
      </c>
      <c r="S42" s="709">
        <f t="shared" si="7"/>
        <v>19.027027027027028</v>
      </c>
      <c r="T42" s="709">
        <f t="shared" si="7"/>
        <v>0.72972972972972971</v>
      </c>
      <c r="U42" s="709">
        <f t="shared" si="7"/>
        <v>1</v>
      </c>
      <c r="V42" s="710">
        <f t="shared" si="0"/>
        <v>20.756756756756758</v>
      </c>
      <c r="W42" s="709">
        <f t="shared" si="7"/>
        <v>14.810810810810811</v>
      </c>
      <c r="X42" s="709">
        <f t="shared" si="7"/>
        <v>43.405405405405403</v>
      </c>
      <c r="Y42" s="709">
        <f t="shared" si="7"/>
        <v>23.891891891891891</v>
      </c>
      <c r="Z42" s="709">
        <f t="shared" si="7"/>
        <v>37.324324324324323</v>
      </c>
      <c r="AA42" s="709">
        <f t="shared" si="7"/>
        <v>0</v>
      </c>
      <c r="AB42" s="709">
        <f t="shared" si="7"/>
        <v>0.91891891891891897</v>
      </c>
      <c r="AC42" s="709">
        <f t="shared" si="7"/>
        <v>105.54054054054055</v>
      </c>
      <c r="AD42" s="709">
        <f t="shared" si="7"/>
        <v>796.78378378378375</v>
      </c>
      <c r="AE42" s="709" t="e">
        <f t="shared" si="7"/>
        <v>#DIV/0!</v>
      </c>
      <c r="AF42" s="709">
        <f t="shared" si="7"/>
        <v>44.270270270270274</v>
      </c>
      <c r="AG42" s="709">
        <f t="shared" si="7"/>
        <v>44.972972972972975</v>
      </c>
      <c r="AH42" s="709">
        <f t="shared" si="7"/>
        <v>3.3513513513513513</v>
      </c>
      <c r="AI42" s="709">
        <f t="shared" si="7"/>
        <v>10.864864864864865</v>
      </c>
      <c r="AJ42" s="709">
        <f t="shared" si="7"/>
        <v>14.216216216216216</v>
      </c>
      <c r="AK42" s="709">
        <f t="shared" si="7"/>
        <v>103.45945945945945</v>
      </c>
      <c r="AL42" s="709">
        <f t="shared" si="7"/>
        <v>91.270270270270274</v>
      </c>
      <c r="AM42" s="709">
        <f t="shared" si="7"/>
        <v>46.270270270270274</v>
      </c>
      <c r="AN42" s="709">
        <f t="shared" si="7"/>
        <v>4.3513513513513518</v>
      </c>
      <c r="AO42" s="709">
        <f t="shared" si="7"/>
        <v>13.783783783783784</v>
      </c>
      <c r="AP42" s="709">
        <f t="shared" si="7"/>
        <v>13.513513513513514</v>
      </c>
      <c r="AQ42" s="709">
        <f t="shared" si="7"/>
        <v>1.2162162162162162</v>
      </c>
      <c r="AR42" s="709">
        <f t="shared" si="7"/>
        <v>170.40540540540542</v>
      </c>
      <c r="AS42" s="709">
        <f t="shared" si="7"/>
        <v>273.86486486486484</v>
      </c>
      <c r="AT42" s="709">
        <f t="shared" si="7"/>
        <v>165.40540540540542</v>
      </c>
      <c r="AU42" s="709">
        <f t="shared" si="7"/>
        <v>439.27027027027026</v>
      </c>
      <c r="AV42" s="709">
        <f t="shared" si="7"/>
        <v>1236.0540540540539</v>
      </c>
      <c r="AW42" s="709">
        <f t="shared" si="7"/>
        <v>102.29729729729729</v>
      </c>
      <c r="AX42" s="709">
        <f t="shared" si="7"/>
        <v>13.135135135135135</v>
      </c>
      <c r="AY42" s="709">
        <f t="shared" si="7"/>
        <v>20.081081081081081</v>
      </c>
      <c r="AZ42" s="709">
        <f t="shared" si="7"/>
        <v>18.837837837837839</v>
      </c>
      <c r="BA42" s="709">
        <f t="shared" si="7"/>
        <v>24.567567567567568</v>
      </c>
      <c r="BB42" s="709">
        <f t="shared" si="7"/>
        <v>10.405405405405405</v>
      </c>
      <c r="BC42" s="709">
        <f t="shared" si="7"/>
        <v>189.32432432432432</v>
      </c>
      <c r="BD42" s="709">
        <f t="shared" si="7"/>
        <v>1425.5945945945946</v>
      </c>
    </row>
    <row r="43" spans="1:56" s="718" customFormat="1" ht="15" customHeight="1">
      <c r="A43" s="712"/>
      <c r="B43" s="713"/>
      <c r="C43" s="713"/>
      <c r="D43" s="714"/>
      <c r="E43" s="713"/>
      <c r="F43" s="713"/>
      <c r="G43" s="715"/>
      <c r="H43" s="713"/>
      <c r="I43" s="713"/>
      <c r="J43" s="713"/>
      <c r="K43" s="716"/>
      <c r="L43" s="713"/>
      <c r="M43" s="713"/>
      <c r="N43" s="714"/>
      <c r="O43" s="713"/>
      <c r="P43" s="713"/>
      <c r="Q43" s="716"/>
      <c r="R43" s="716"/>
      <c r="S43" s="713"/>
      <c r="T43" s="713"/>
      <c r="U43" s="714"/>
      <c r="V43" s="713"/>
      <c r="W43" s="713"/>
      <c r="X43" s="714"/>
      <c r="Y43" s="713"/>
      <c r="Z43" s="714"/>
      <c r="AA43" s="713"/>
      <c r="AB43" s="713"/>
      <c r="AC43" s="716"/>
      <c r="AD43" s="713"/>
      <c r="AE43" s="717"/>
      <c r="AF43" s="714"/>
      <c r="AG43" s="713"/>
      <c r="AH43" s="715"/>
      <c r="AI43" s="713"/>
      <c r="AJ43" s="716"/>
      <c r="AK43" s="713"/>
      <c r="AL43" s="714"/>
      <c r="AM43" s="713"/>
      <c r="AN43" s="714"/>
      <c r="AO43" s="713"/>
      <c r="AP43" s="713"/>
      <c r="AQ43" s="713"/>
      <c r="AR43" s="716"/>
      <c r="AS43" s="716"/>
      <c r="AT43" s="713"/>
      <c r="AU43" s="714"/>
      <c r="AV43" s="713"/>
      <c r="AW43" s="714"/>
      <c r="AX43" s="713"/>
      <c r="AY43" s="714"/>
      <c r="AZ43" s="713"/>
      <c r="BA43" s="713"/>
      <c r="BB43" s="713"/>
      <c r="BC43" s="716"/>
      <c r="BD43" s="716"/>
    </row>
    <row r="44" spans="1:56" ht="15" customHeight="1">
      <c r="A44" s="700" t="s">
        <v>98</v>
      </c>
      <c r="B44" s="701">
        <v>3</v>
      </c>
      <c r="C44" s="701">
        <v>24</v>
      </c>
      <c r="D44" s="702">
        <v>4</v>
      </c>
      <c r="E44" s="701">
        <v>15</v>
      </c>
      <c r="F44" s="701">
        <v>0</v>
      </c>
      <c r="G44" s="703">
        <v>43</v>
      </c>
      <c r="H44" s="701">
        <v>10</v>
      </c>
      <c r="I44" s="701">
        <v>0</v>
      </c>
      <c r="J44" s="701">
        <v>16</v>
      </c>
      <c r="K44" s="701">
        <v>15</v>
      </c>
      <c r="L44" s="704">
        <v>31</v>
      </c>
      <c r="M44" s="701">
        <v>12</v>
      </c>
      <c r="N44" s="702">
        <v>0</v>
      </c>
      <c r="O44" s="701">
        <v>1</v>
      </c>
      <c r="P44" s="701">
        <v>1</v>
      </c>
      <c r="Q44" s="705">
        <f t="shared" ref="Q44:Q60" si="8">SUM(M44:P44)</f>
        <v>14</v>
      </c>
      <c r="R44" s="706">
        <v>0</v>
      </c>
      <c r="S44" s="701">
        <v>5</v>
      </c>
      <c r="T44" s="701">
        <v>0</v>
      </c>
      <c r="U44" s="702">
        <v>0</v>
      </c>
      <c r="V44" s="704">
        <f t="shared" ref="V44:V61" si="9">SUM(S44:U44)</f>
        <v>5</v>
      </c>
      <c r="W44" s="701">
        <v>9</v>
      </c>
      <c r="X44" s="702">
        <v>5</v>
      </c>
      <c r="Y44" s="701">
        <v>2</v>
      </c>
      <c r="Z44" s="702">
        <v>4</v>
      </c>
      <c r="AA44" s="701">
        <v>0</v>
      </c>
      <c r="AB44" s="701">
        <v>0</v>
      </c>
      <c r="AC44" s="705">
        <v>11</v>
      </c>
      <c r="AD44" s="701">
        <f t="shared" ref="AD44:AD60" si="10">SUM(Y44:AC44)</f>
        <v>17</v>
      </c>
      <c r="AE44" s="707"/>
      <c r="AF44" s="702">
        <v>10</v>
      </c>
      <c r="AG44" s="701">
        <v>14</v>
      </c>
      <c r="AH44" s="707">
        <v>2</v>
      </c>
      <c r="AI44" s="701">
        <v>3</v>
      </c>
      <c r="AJ44" s="705">
        <f t="shared" ref="AJ44:AJ60" si="11">SUM(AH44:AI44)</f>
        <v>5</v>
      </c>
      <c r="AK44" s="701">
        <v>29</v>
      </c>
      <c r="AL44" s="702">
        <v>0</v>
      </c>
      <c r="AM44" s="701">
        <v>0</v>
      </c>
      <c r="AN44" s="702">
        <v>0</v>
      </c>
      <c r="AO44" s="701">
        <v>0</v>
      </c>
      <c r="AP44" s="701">
        <v>0</v>
      </c>
      <c r="AQ44" s="701">
        <v>0</v>
      </c>
      <c r="AR44" s="705">
        <v>0</v>
      </c>
      <c r="AS44" s="705">
        <v>29</v>
      </c>
      <c r="AT44" s="701">
        <v>0</v>
      </c>
      <c r="AU44" s="702">
        <v>29</v>
      </c>
      <c r="AV44" s="701">
        <v>155</v>
      </c>
      <c r="AW44" s="702">
        <v>0</v>
      </c>
      <c r="AX44" s="701">
        <v>5</v>
      </c>
      <c r="AY44" s="702">
        <v>5</v>
      </c>
      <c r="AZ44" s="701">
        <v>5</v>
      </c>
      <c r="BA44" s="701">
        <v>3</v>
      </c>
      <c r="BB44" s="701">
        <v>2</v>
      </c>
      <c r="BC44" s="705">
        <v>20</v>
      </c>
      <c r="BD44" s="705">
        <v>175</v>
      </c>
    </row>
    <row r="45" spans="1:56" ht="15" customHeight="1">
      <c r="A45" s="700" t="s">
        <v>99</v>
      </c>
      <c r="B45" s="701">
        <v>3</v>
      </c>
      <c r="C45" s="701">
        <v>24</v>
      </c>
      <c r="D45" s="702">
        <v>11</v>
      </c>
      <c r="E45" s="701">
        <v>17</v>
      </c>
      <c r="F45" s="701">
        <v>0</v>
      </c>
      <c r="G45" s="703">
        <v>52</v>
      </c>
      <c r="H45" s="701">
        <v>11</v>
      </c>
      <c r="I45" s="701">
        <v>0</v>
      </c>
      <c r="J45" s="701">
        <v>0</v>
      </c>
      <c r="K45" s="701">
        <v>17</v>
      </c>
      <c r="L45" s="704">
        <v>17</v>
      </c>
      <c r="M45" s="701">
        <v>9</v>
      </c>
      <c r="N45" s="702">
        <v>0</v>
      </c>
      <c r="O45" s="701">
        <v>1</v>
      </c>
      <c r="P45" s="701">
        <v>3</v>
      </c>
      <c r="Q45" s="705">
        <f t="shared" si="8"/>
        <v>13</v>
      </c>
      <c r="R45" s="706">
        <v>0</v>
      </c>
      <c r="S45" s="701">
        <v>7</v>
      </c>
      <c r="T45" s="701">
        <v>0</v>
      </c>
      <c r="U45" s="702">
        <v>0</v>
      </c>
      <c r="V45" s="704">
        <f t="shared" si="9"/>
        <v>7</v>
      </c>
      <c r="W45" s="701">
        <v>7</v>
      </c>
      <c r="X45" s="702">
        <v>9</v>
      </c>
      <c r="Y45" s="701">
        <v>1</v>
      </c>
      <c r="Z45" s="702">
        <v>6</v>
      </c>
      <c r="AA45" s="701">
        <v>0</v>
      </c>
      <c r="AB45" s="701">
        <v>0</v>
      </c>
      <c r="AC45" s="705">
        <v>16</v>
      </c>
      <c r="AD45" s="701">
        <f t="shared" si="10"/>
        <v>23</v>
      </c>
      <c r="AE45" s="707"/>
      <c r="AF45" s="702">
        <v>12</v>
      </c>
      <c r="AG45" s="701">
        <v>8</v>
      </c>
      <c r="AH45" s="707">
        <v>2</v>
      </c>
      <c r="AI45" s="701">
        <v>3</v>
      </c>
      <c r="AJ45" s="705">
        <f t="shared" si="11"/>
        <v>5</v>
      </c>
      <c r="AK45" s="701">
        <v>25</v>
      </c>
      <c r="AL45" s="702">
        <v>0</v>
      </c>
      <c r="AM45" s="701">
        <v>0</v>
      </c>
      <c r="AN45" s="702">
        <v>0</v>
      </c>
      <c r="AO45" s="701">
        <v>0</v>
      </c>
      <c r="AP45" s="701">
        <v>0</v>
      </c>
      <c r="AQ45" s="701">
        <v>0</v>
      </c>
      <c r="AR45" s="705">
        <v>0</v>
      </c>
      <c r="AS45" s="705">
        <v>25</v>
      </c>
      <c r="AT45" s="701">
        <v>48</v>
      </c>
      <c r="AU45" s="702">
        <v>73</v>
      </c>
      <c r="AV45" s="701">
        <v>199</v>
      </c>
      <c r="AW45" s="702">
        <v>0</v>
      </c>
      <c r="AX45" s="701">
        <v>0</v>
      </c>
      <c r="AY45" s="701">
        <v>5</v>
      </c>
      <c r="AZ45" s="701">
        <v>6</v>
      </c>
      <c r="BA45" s="701">
        <v>8</v>
      </c>
      <c r="BB45" s="701">
        <v>1</v>
      </c>
      <c r="BC45" s="705">
        <v>20</v>
      </c>
      <c r="BD45" s="705">
        <v>219</v>
      </c>
    </row>
    <row r="46" spans="1:56" ht="15" customHeight="1">
      <c r="A46" s="700" t="s">
        <v>100</v>
      </c>
      <c r="B46" s="701">
        <v>1</v>
      </c>
      <c r="C46" s="701">
        <v>14</v>
      </c>
      <c r="D46" s="702">
        <v>2</v>
      </c>
      <c r="E46" s="701">
        <v>3</v>
      </c>
      <c r="F46" s="701">
        <v>0</v>
      </c>
      <c r="G46" s="703">
        <v>19</v>
      </c>
      <c r="H46" s="701">
        <v>5</v>
      </c>
      <c r="I46" s="701">
        <v>0</v>
      </c>
      <c r="J46" s="701">
        <v>14</v>
      </c>
      <c r="K46" s="701">
        <v>6</v>
      </c>
      <c r="L46" s="704">
        <v>20</v>
      </c>
      <c r="M46" s="701">
        <v>3</v>
      </c>
      <c r="N46" s="702">
        <v>1</v>
      </c>
      <c r="O46" s="701">
        <v>0</v>
      </c>
      <c r="P46" s="701">
        <v>0</v>
      </c>
      <c r="Q46" s="705">
        <f t="shared" si="8"/>
        <v>4</v>
      </c>
      <c r="R46" s="706">
        <v>0</v>
      </c>
      <c r="S46" s="701">
        <v>5</v>
      </c>
      <c r="T46" s="701">
        <v>0</v>
      </c>
      <c r="U46" s="702">
        <v>0</v>
      </c>
      <c r="V46" s="704">
        <f t="shared" si="9"/>
        <v>5</v>
      </c>
      <c r="W46" s="701">
        <v>0</v>
      </c>
      <c r="X46" s="702">
        <v>4</v>
      </c>
      <c r="Y46" s="701">
        <v>0</v>
      </c>
      <c r="Z46" s="702">
        <v>0</v>
      </c>
      <c r="AA46" s="701">
        <v>0</v>
      </c>
      <c r="AB46" s="701">
        <v>0</v>
      </c>
      <c r="AC46" s="705">
        <v>4</v>
      </c>
      <c r="AD46" s="701">
        <f t="shared" si="10"/>
        <v>4</v>
      </c>
      <c r="AE46" s="707"/>
      <c r="AF46" s="702">
        <v>4</v>
      </c>
      <c r="AG46" s="701">
        <v>2</v>
      </c>
      <c r="AH46" s="707">
        <v>2</v>
      </c>
      <c r="AI46" s="701">
        <v>1</v>
      </c>
      <c r="AJ46" s="705">
        <f t="shared" si="11"/>
        <v>3</v>
      </c>
      <c r="AK46" s="701">
        <v>9</v>
      </c>
      <c r="AL46" s="702">
        <v>0</v>
      </c>
      <c r="AM46" s="701">
        <v>1</v>
      </c>
      <c r="AN46" s="702">
        <v>0</v>
      </c>
      <c r="AO46" s="701">
        <v>0</v>
      </c>
      <c r="AP46" s="701">
        <v>0</v>
      </c>
      <c r="AQ46" s="701">
        <v>0</v>
      </c>
      <c r="AR46" s="705">
        <v>1</v>
      </c>
      <c r="AS46" s="705">
        <v>10</v>
      </c>
      <c r="AT46" s="701">
        <v>0</v>
      </c>
      <c r="AU46" s="702">
        <v>10</v>
      </c>
      <c r="AV46" s="701">
        <v>68</v>
      </c>
      <c r="AW46" s="702">
        <v>0</v>
      </c>
      <c r="AX46" s="701">
        <v>4</v>
      </c>
      <c r="AY46" s="701">
        <v>0</v>
      </c>
      <c r="AZ46" s="701">
        <v>4</v>
      </c>
      <c r="BA46" s="701">
        <v>2</v>
      </c>
      <c r="BB46" s="701">
        <v>1</v>
      </c>
      <c r="BC46" s="705">
        <v>11</v>
      </c>
      <c r="BD46" s="705">
        <v>79</v>
      </c>
    </row>
    <row r="47" spans="1:56" ht="15" customHeight="1">
      <c r="A47" s="700" t="s">
        <v>101</v>
      </c>
      <c r="B47" s="701">
        <v>3</v>
      </c>
      <c r="C47" s="701">
        <v>17</v>
      </c>
      <c r="D47" s="702">
        <v>11</v>
      </c>
      <c r="E47" s="701">
        <v>12</v>
      </c>
      <c r="F47" s="701">
        <v>0</v>
      </c>
      <c r="G47" s="703">
        <v>40</v>
      </c>
      <c r="H47" s="701">
        <v>13</v>
      </c>
      <c r="I47" s="701">
        <v>0</v>
      </c>
      <c r="J47" s="701">
        <v>26</v>
      </c>
      <c r="K47" s="701">
        <v>16</v>
      </c>
      <c r="L47" s="704">
        <v>42</v>
      </c>
      <c r="M47" s="701">
        <v>7</v>
      </c>
      <c r="N47" s="702">
        <v>5</v>
      </c>
      <c r="O47" s="701">
        <v>0</v>
      </c>
      <c r="P47" s="701">
        <v>0</v>
      </c>
      <c r="Q47" s="705">
        <f t="shared" si="8"/>
        <v>12</v>
      </c>
      <c r="R47" s="706">
        <v>0</v>
      </c>
      <c r="S47" s="701">
        <v>11</v>
      </c>
      <c r="T47" s="701">
        <v>0</v>
      </c>
      <c r="U47" s="702">
        <v>0</v>
      </c>
      <c r="V47" s="704">
        <f t="shared" si="9"/>
        <v>11</v>
      </c>
      <c r="W47" s="701">
        <v>4</v>
      </c>
      <c r="X47" s="702">
        <v>13</v>
      </c>
      <c r="Y47" s="701">
        <v>0</v>
      </c>
      <c r="Z47" s="702">
        <v>8</v>
      </c>
      <c r="AA47" s="701">
        <v>0</v>
      </c>
      <c r="AB47" s="701">
        <v>0</v>
      </c>
      <c r="AC47" s="705">
        <v>21</v>
      </c>
      <c r="AD47" s="701">
        <f t="shared" si="10"/>
        <v>29</v>
      </c>
      <c r="AE47" s="707"/>
      <c r="AF47" s="702">
        <v>6</v>
      </c>
      <c r="AG47" s="701">
        <v>7</v>
      </c>
      <c r="AH47" s="707">
        <v>2</v>
      </c>
      <c r="AI47" s="701">
        <v>2</v>
      </c>
      <c r="AJ47" s="705">
        <f t="shared" si="11"/>
        <v>4</v>
      </c>
      <c r="AK47" s="701">
        <v>17</v>
      </c>
      <c r="AL47" s="702">
        <v>0</v>
      </c>
      <c r="AM47" s="701">
        <v>1</v>
      </c>
      <c r="AN47" s="702">
        <v>0</v>
      </c>
      <c r="AO47" s="701">
        <v>0</v>
      </c>
      <c r="AP47" s="701">
        <v>16</v>
      </c>
      <c r="AQ47" s="701">
        <v>0</v>
      </c>
      <c r="AR47" s="705">
        <v>17</v>
      </c>
      <c r="AS47" s="705">
        <v>34</v>
      </c>
      <c r="AT47" s="701">
        <v>0</v>
      </c>
      <c r="AU47" s="702">
        <v>34</v>
      </c>
      <c r="AV47" s="701">
        <v>180</v>
      </c>
      <c r="AW47" s="702">
        <v>166</v>
      </c>
      <c r="AX47" s="701">
        <v>5</v>
      </c>
      <c r="AY47" s="702">
        <v>1</v>
      </c>
      <c r="AZ47" s="701">
        <v>4</v>
      </c>
      <c r="BA47" s="701">
        <v>4</v>
      </c>
      <c r="BB47" s="701">
        <v>1</v>
      </c>
      <c r="BC47" s="705">
        <v>181</v>
      </c>
      <c r="BD47" s="705">
        <v>361</v>
      </c>
    </row>
    <row r="48" spans="1:56" ht="15" customHeight="1">
      <c r="A48" s="719" t="s">
        <v>102</v>
      </c>
      <c r="B48" s="701">
        <v>2</v>
      </c>
      <c r="C48" s="701">
        <v>21</v>
      </c>
      <c r="D48" s="702">
        <v>5</v>
      </c>
      <c r="E48" s="701">
        <v>9</v>
      </c>
      <c r="F48" s="701">
        <v>0</v>
      </c>
      <c r="G48" s="704">
        <v>35</v>
      </c>
      <c r="H48" s="701">
        <v>11</v>
      </c>
      <c r="I48" s="701">
        <v>0</v>
      </c>
      <c r="J48" s="701">
        <v>0</v>
      </c>
      <c r="K48" s="701">
        <v>15</v>
      </c>
      <c r="L48" s="704">
        <v>15</v>
      </c>
      <c r="M48" s="701">
        <v>6</v>
      </c>
      <c r="N48" s="702">
        <v>0</v>
      </c>
      <c r="O48" s="701">
        <v>0</v>
      </c>
      <c r="P48" s="701">
        <v>0</v>
      </c>
      <c r="Q48" s="704">
        <f t="shared" si="8"/>
        <v>6</v>
      </c>
      <c r="R48" s="701">
        <v>0</v>
      </c>
      <c r="S48" s="701">
        <v>8</v>
      </c>
      <c r="T48" s="701">
        <v>0</v>
      </c>
      <c r="U48" s="702">
        <v>0</v>
      </c>
      <c r="V48" s="704">
        <f t="shared" si="9"/>
        <v>8</v>
      </c>
      <c r="W48" s="701">
        <v>4</v>
      </c>
      <c r="X48" s="701">
        <v>8</v>
      </c>
      <c r="Y48" s="701">
        <v>1</v>
      </c>
      <c r="Z48" s="702">
        <v>2</v>
      </c>
      <c r="AA48" s="701">
        <v>0</v>
      </c>
      <c r="AB48" s="701">
        <v>0</v>
      </c>
      <c r="AC48" s="705">
        <v>11</v>
      </c>
      <c r="AD48" s="701">
        <f t="shared" si="10"/>
        <v>14</v>
      </c>
      <c r="AE48" s="717"/>
      <c r="AF48" s="702">
        <v>8</v>
      </c>
      <c r="AG48" s="701">
        <v>5</v>
      </c>
      <c r="AH48" s="707">
        <v>2</v>
      </c>
      <c r="AI48" s="701">
        <v>1</v>
      </c>
      <c r="AJ48" s="704">
        <f t="shared" si="11"/>
        <v>3</v>
      </c>
      <c r="AK48" s="701">
        <v>16</v>
      </c>
      <c r="AL48" s="702">
        <v>1</v>
      </c>
      <c r="AM48" s="701">
        <v>1</v>
      </c>
      <c r="AN48" s="702">
        <v>0</v>
      </c>
      <c r="AO48" s="701">
        <v>0</v>
      </c>
      <c r="AP48" s="701">
        <v>7</v>
      </c>
      <c r="AQ48" s="701">
        <v>0</v>
      </c>
      <c r="AR48" s="704">
        <v>9</v>
      </c>
      <c r="AS48" s="705">
        <v>25</v>
      </c>
      <c r="AT48" s="701">
        <v>0</v>
      </c>
      <c r="AU48" s="702">
        <v>25</v>
      </c>
      <c r="AV48" s="701">
        <v>117</v>
      </c>
      <c r="AW48" s="702">
        <v>54</v>
      </c>
      <c r="AX48" s="701">
        <v>4</v>
      </c>
      <c r="AY48" s="702">
        <v>0</v>
      </c>
      <c r="AZ48" s="701">
        <v>7</v>
      </c>
      <c r="BA48" s="701">
        <v>12</v>
      </c>
      <c r="BB48" s="701">
        <v>0</v>
      </c>
      <c r="BC48" s="705">
        <v>77</v>
      </c>
      <c r="BD48" s="705">
        <v>194</v>
      </c>
    </row>
    <row r="49" spans="1:56" ht="15" customHeight="1">
      <c r="A49" s="700" t="s">
        <v>103</v>
      </c>
      <c r="B49" s="701">
        <v>2</v>
      </c>
      <c r="C49" s="701">
        <v>24</v>
      </c>
      <c r="D49" s="701">
        <v>6</v>
      </c>
      <c r="E49" s="701">
        <v>11</v>
      </c>
      <c r="F49" s="701">
        <v>0</v>
      </c>
      <c r="G49" s="703">
        <v>41</v>
      </c>
      <c r="H49" s="701">
        <v>8</v>
      </c>
      <c r="I49" s="701">
        <v>0</v>
      </c>
      <c r="J49" s="701">
        <v>24</v>
      </c>
      <c r="K49" s="701">
        <v>10</v>
      </c>
      <c r="L49" s="704">
        <v>34</v>
      </c>
      <c r="M49" s="701">
        <v>10</v>
      </c>
      <c r="N49" s="701">
        <v>0</v>
      </c>
      <c r="O49" s="701">
        <v>1</v>
      </c>
      <c r="P49" s="701">
        <v>0</v>
      </c>
      <c r="Q49" s="705">
        <f t="shared" si="8"/>
        <v>11</v>
      </c>
      <c r="R49" s="706">
        <v>0</v>
      </c>
      <c r="S49" s="701">
        <v>6</v>
      </c>
      <c r="T49" s="701">
        <v>0</v>
      </c>
      <c r="U49" s="701">
        <v>0</v>
      </c>
      <c r="V49" s="704">
        <f t="shared" si="9"/>
        <v>6</v>
      </c>
      <c r="W49" s="701">
        <v>6</v>
      </c>
      <c r="X49" s="702">
        <v>4</v>
      </c>
      <c r="Y49" s="701">
        <v>1</v>
      </c>
      <c r="Z49" s="701">
        <v>3</v>
      </c>
      <c r="AA49" s="701">
        <v>0</v>
      </c>
      <c r="AB49" s="701">
        <v>1</v>
      </c>
      <c r="AC49" s="704">
        <v>9</v>
      </c>
      <c r="AD49" s="701">
        <f t="shared" si="10"/>
        <v>14</v>
      </c>
      <c r="AE49" s="707"/>
      <c r="AF49" s="706">
        <v>8</v>
      </c>
      <c r="AG49" s="701">
        <v>6</v>
      </c>
      <c r="AH49" s="701">
        <v>1</v>
      </c>
      <c r="AI49" s="701">
        <v>0</v>
      </c>
      <c r="AJ49" s="705">
        <f t="shared" si="11"/>
        <v>1</v>
      </c>
      <c r="AK49" s="701">
        <v>15</v>
      </c>
      <c r="AL49" s="701">
        <v>0</v>
      </c>
      <c r="AM49" s="701">
        <v>0</v>
      </c>
      <c r="AN49" s="701">
        <v>0</v>
      </c>
      <c r="AO49" s="701">
        <v>0</v>
      </c>
      <c r="AP49" s="701">
        <v>0</v>
      </c>
      <c r="AQ49" s="701">
        <v>0</v>
      </c>
      <c r="AR49" s="705">
        <v>0</v>
      </c>
      <c r="AS49" s="704">
        <v>15</v>
      </c>
      <c r="AT49" s="701">
        <v>0</v>
      </c>
      <c r="AU49" s="701">
        <v>15</v>
      </c>
      <c r="AV49" s="701">
        <v>132</v>
      </c>
      <c r="AW49" s="701">
        <v>0</v>
      </c>
      <c r="AX49" s="701">
        <v>0</v>
      </c>
      <c r="AY49" s="701">
        <v>1</v>
      </c>
      <c r="AZ49" s="701">
        <v>6</v>
      </c>
      <c r="BA49" s="701">
        <v>7</v>
      </c>
      <c r="BB49" s="701">
        <v>7</v>
      </c>
      <c r="BC49" s="704">
        <v>21</v>
      </c>
      <c r="BD49" s="704">
        <v>153</v>
      </c>
    </row>
    <row r="50" spans="1:56" ht="15" customHeight="1">
      <c r="A50" s="719" t="s">
        <v>1039</v>
      </c>
      <c r="B50" s="701">
        <v>2</v>
      </c>
      <c r="C50" s="701">
        <v>17</v>
      </c>
      <c r="D50" s="702">
        <v>7</v>
      </c>
      <c r="E50" s="701">
        <v>8</v>
      </c>
      <c r="F50" s="701">
        <v>0</v>
      </c>
      <c r="G50" s="703">
        <v>32</v>
      </c>
      <c r="H50" s="701">
        <v>7</v>
      </c>
      <c r="I50" s="701">
        <v>0</v>
      </c>
      <c r="J50" s="701">
        <v>18</v>
      </c>
      <c r="K50" s="701">
        <v>11</v>
      </c>
      <c r="L50" s="704">
        <v>29</v>
      </c>
      <c r="M50" s="701">
        <v>7</v>
      </c>
      <c r="N50" s="702">
        <v>0</v>
      </c>
      <c r="O50" s="701">
        <v>0</v>
      </c>
      <c r="P50" s="701">
        <v>0</v>
      </c>
      <c r="Q50" s="705">
        <f t="shared" si="8"/>
        <v>7</v>
      </c>
      <c r="R50" s="706">
        <v>0</v>
      </c>
      <c r="S50" s="701">
        <v>7</v>
      </c>
      <c r="T50" s="701">
        <v>0</v>
      </c>
      <c r="U50" s="702">
        <v>0</v>
      </c>
      <c r="V50" s="704">
        <f t="shared" si="9"/>
        <v>7</v>
      </c>
      <c r="W50" s="701">
        <v>4</v>
      </c>
      <c r="X50" s="702">
        <v>8</v>
      </c>
      <c r="Y50" s="701">
        <v>0</v>
      </c>
      <c r="Z50" s="702">
        <v>8</v>
      </c>
      <c r="AA50" s="701">
        <v>0</v>
      </c>
      <c r="AB50" s="701">
        <v>0</v>
      </c>
      <c r="AC50" s="705">
        <v>16</v>
      </c>
      <c r="AD50" s="701">
        <f t="shared" si="10"/>
        <v>24</v>
      </c>
      <c r="AE50" s="707"/>
      <c r="AF50" s="702">
        <v>8</v>
      </c>
      <c r="AG50" s="701">
        <v>8</v>
      </c>
      <c r="AH50" s="707">
        <v>1</v>
      </c>
      <c r="AI50" s="701">
        <v>0</v>
      </c>
      <c r="AJ50" s="705">
        <f t="shared" si="11"/>
        <v>1</v>
      </c>
      <c r="AK50" s="701">
        <v>17</v>
      </c>
      <c r="AL50" s="702">
        <v>0</v>
      </c>
      <c r="AM50" s="701">
        <v>0</v>
      </c>
      <c r="AN50" s="702">
        <v>0</v>
      </c>
      <c r="AO50" s="701">
        <v>0</v>
      </c>
      <c r="AP50" s="701">
        <v>0</v>
      </c>
      <c r="AQ50" s="701">
        <v>0</v>
      </c>
      <c r="AR50" s="705">
        <v>0</v>
      </c>
      <c r="AS50" s="705">
        <v>17</v>
      </c>
      <c r="AT50" s="701">
        <v>0</v>
      </c>
      <c r="AU50" s="702">
        <v>17</v>
      </c>
      <c r="AV50" s="701">
        <v>121</v>
      </c>
      <c r="AW50" s="702">
        <v>0</v>
      </c>
      <c r="AX50" s="701">
        <v>6</v>
      </c>
      <c r="AY50" s="702">
        <v>3</v>
      </c>
      <c r="AZ50" s="701">
        <v>2</v>
      </c>
      <c r="BA50" s="701">
        <v>7</v>
      </c>
      <c r="BB50" s="701">
        <v>0</v>
      </c>
      <c r="BC50" s="704">
        <v>18</v>
      </c>
      <c r="BD50" s="704">
        <v>139</v>
      </c>
    </row>
    <row r="51" spans="1:56" ht="15" customHeight="1">
      <c r="A51" s="719" t="s">
        <v>230</v>
      </c>
      <c r="B51" s="701">
        <v>3</v>
      </c>
      <c r="C51" s="701">
        <v>40</v>
      </c>
      <c r="D51" s="702">
        <v>0</v>
      </c>
      <c r="E51" s="701">
        <v>15</v>
      </c>
      <c r="F51" s="701">
        <v>0</v>
      </c>
      <c r="G51" s="703">
        <v>55</v>
      </c>
      <c r="H51" s="701">
        <v>17</v>
      </c>
      <c r="I51" s="701">
        <v>0</v>
      </c>
      <c r="J51" s="701">
        <v>11</v>
      </c>
      <c r="K51" s="701">
        <v>21</v>
      </c>
      <c r="L51" s="704">
        <v>32</v>
      </c>
      <c r="M51" s="701">
        <v>16</v>
      </c>
      <c r="N51" s="702">
        <v>0</v>
      </c>
      <c r="O51" s="701">
        <v>0</v>
      </c>
      <c r="P51" s="701">
        <v>0</v>
      </c>
      <c r="Q51" s="705">
        <f t="shared" si="8"/>
        <v>16</v>
      </c>
      <c r="R51" s="706">
        <v>0</v>
      </c>
      <c r="S51" s="701">
        <v>16</v>
      </c>
      <c r="T51" s="701">
        <v>0</v>
      </c>
      <c r="U51" s="702">
        <v>0</v>
      </c>
      <c r="V51" s="704">
        <f t="shared" si="9"/>
        <v>16</v>
      </c>
      <c r="W51" s="701">
        <v>4</v>
      </c>
      <c r="X51" s="702">
        <v>9</v>
      </c>
      <c r="Y51" s="701">
        <v>2</v>
      </c>
      <c r="Z51" s="702">
        <v>9</v>
      </c>
      <c r="AA51" s="701">
        <v>0</v>
      </c>
      <c r="AB51" s="701">
        <v>0</v>
      </c>
      <c r="AC51" s="705">
        <v>20</v>
      </c>
      <c r="AD51" s="701">
        <f t="shared" si="10"/>
        <v>31</v>
      </c>
      <c r="AE51" s="707"/>
      <c r="AF51" s="702">
        <v>12</v>
      </c>
      <c r="AG51" s="701">
        <v>18</v>
      </c>
      <c r="AH51" s="707">
        <v>3</v>
      </c>
      <c r="AI51" s="701">
        <v>0</v>
      </c>
      <c r="AJ51" s="705">
        <f t="shared" si="11"/>
        <v>3</v>
      </c>
      <c r="AK51" s="701">
        <v>33</v>
      </c>
      <c r="AL51" s="702">
        <v>1</v>
      </c>
      <c r="AM51" s="701">
        <v>1</v>
      </c>
      <c r="AN51" s="702">
        <v>0</v>
      </c>
      <c r="AO51" s="701">
        <v>0</v>
      </c>
      <c r="AP51" s="701">
        <v>0</v>
      </c>
      <c r="AQ51" s="701">
        <v>0</v>
      </c>
      <c r="AR51" s="705">
        <v>2</v>
      </c>
      <c r="AS51" s="705">
        <v>35</v>
      </c>
      <c r="AT51" s="701">
        <v>0</v>
      </c>
      <c r="AU51" s="702">
        <v>35</v>
      </c>
      <c r="AV51" s="701">
        <v>198</v>
      </c>
      <c r="AW51" s="702">
        <v>108</v>
      </c>
      <c r="AX51" s="701">
        <v>0</v>
      </c>
      <c r="AY51" s="702">
        <v>1</v>
      </c>
      <c r="AZ51" s="701">
        <v>9</v>
      </c>
      <c r="BA51" s="701">
        <v>7</v>
      </c>
      <c r="BB51" s="701">
        <v>8</v>
      </c>
      <c r="BC51" s="705">
        <v>133</v>
      </c>
      <c r="BD51" s="704">
        <v>331</v>
      </c>
    </row>
    <row r="52" spans="1:56" ht="15" customHeight="1">
      <c r="A52" s="700" t="s">
        <v>106</v>
      </c>
      <c r="B52" s="701">
        <v>2</v>
      </c>
      <c r="C52" s="701">
        <v>18</v>
      </c>
      <c r="D52" s="702">
        <v>7</v>
      </c>
      <c r="E52" s="701">
        <v>7</v>
      </c>
      <c r="F52" s="701">
        <v>0</v>
      </c>
      <c r="G52" s="703">
        <v>32</v>
      </c>
      <c r="H52" s="701">
        <v>9</v>
      </c>
      <c r="I52" s="701">
        <v>0</v>
      </c>
      <c r="J52" s="701">
        <v>17</v>
      </c>
      <c r="K52" s="701">
        <v>12</v>
      </c>
      <c r="L52" s="704">
        <v>29</v>
      </c>
      <c r="M52" s="701">
        <v>11</v>
      </c>
      <c r="N52" s="702">
        <v>0</v>
      </c>
      <c r="O52" s="701">
        <v>0</v>
      </c>
      <c r="P52" s="701">
        <v>0</v>
      </c>
      <c r="Q52" s="705">
        <f t="shared" si="8"/>
        <v>11</v>
      </c>
      <c r="R52" s="706">
        <v>0</v>
      </c>
      <c r="S52" s="701">
        <v>8</v>
      </c>
      <c r="T52" s="701">
        <v>0</v>
      </c>
      <c r="U52" s="702">
        <v>0</v>
      </c>
      <c r="V52" s="704">
        <f t="shared" si="9"/>
        <v>8</v>
      </c>
      <c r="W52" s="701">
        <v>3</v>
      </c>
      <c r="X52" s="702">
        <v>3</v>
      </c>
      <c r="Y52" s="701">
        <v>1</v>
      </c>
      <c r="Z52" s="702">
        <v>3</v>
      </c>
      <c r="AA52" s="701">
        <v>0</v>
      </c>
      <c r="AB52" s="701">
        <v>0</v>
      </c>
      <c r="AC52" s="705">
        <v>7</v>
      </c>
      <c r="AD52" s="701">
        <f t="shared" si="10"/>
        <v>11</v>
      </c>
      <c r="AE52" s="707"/>
      <c r="AF52" s="702">
        <v>7</v>
      </c>
      <c r="AG52" s="701">
        <v>6</v>
      </c>
      <c r="AH52" s="707">
        <v>0</v>
      </c>
      <c r="AI52" s="701">
        <v>0</v>
      </c>
      <c r="AJ52" s="705">
        <f t="shared" si="11"/>
        <v>0</v>
      </c>
      <c r="AK52" s="701">
        <v>13</v>
      </c>
      <c r="AL52" s="702">
        <v>4</v>
      </c>
      <c r="AM52" s="701">
        <v>2</v>
      </c>
      <c r="AN52" s="702">
        <v>0</v>
      </c>
      <c r="AO52" s="701">
        <v>0</v>
      </c>
      <c r="AP52" s="701">
        <v>0</v>
      </c>
      <c r="AQ52" s="701">
        <v>0</v>
      </c>
      <c r="AR52" s="705">
        <v>6</v>
      </c>
      <c r="AS52" s="705">
        <v>19</v>
      </c>
      <c r="AT52" s="701">
        <v>0</v>
      </c>
      <c r="AU52" s="702">
        <v>19</v>
      </c>
      <c r="AV52" s="701">
        <v>120</v>
      </c>
      <c r="AW52" s="702">
        <v>0</v>
      </c>
      <c r="AX52" s="701">
        <v>0</v>
      </c>
      <c r="AY52" s="702">
        <v>1</v>
      </c>
      <c r="AZ52" s="701">
        <v>3</v>
      </c>
      <c r="BA52" s="701">
        <v>7</v>
      </c>
      <c r="BB52" s="701">
        <v>1</v>
      </c>
      <c r="BC52" s="705">
        <v>12</v>
      </c>
      <c r="BD52" s="704">
        <v>132</v>
      </c>
    </row>
    <row r="53" spans="1:56" ht="15" customHeight="1">
      <c r="A53" s="700" t="s">
        <v>107</v>
      </c>
      <c r="B53" s="701">
        <v>2</v>
      </c>
      <c r="C53" s="701">
        <v>16</v>
      </c>
      <c r="D53" s="702">
        <v>3</v>
      </c>
      <c r="E53" s="701">
        <v>7</v>
      </c>
      <c r="F53" s="701">
        <v>0</v>
      </c>
      <c r="G53" s="703">
        <v>26</v>
      </c>
      <c r="H53" s="701">
        <v>6</v>
      </c>
      <c r="I53" s="701">
        <v>0</v>
      </c>
      <c r="J53" s="701">
        <v>11</v>
      </c>
      <c r="K53" s="701">
        <v>8</v>
      </c>
      <c r="L53" s="704">
        <v>19</v>
      </c>
      <c r="M53" s="701">
        <v>10</v>
      </c>
      <c r="N53" s="702">
        <v>0</v>
      </c>
      <c r="O53" s="701">
        <v>0</v>
      </c>
      <c r="P53" s="701">
        <v>1</v>
      </c>
      <c r="Q53" s="705">
        <f t="shared" si="8"/>
        <v>11</v>
      </c>
      <c r="R53" s="706">
        <v>0</v>
      </c>
      <c r="S53" s="701">
        <v>6</v>
      </c>
      <c r="T53" s="701">
        <v>0</v>
      </c>
      <c r="U53" s="702">
        <v>0</v>
      </c>
      <c r="V53" s="704">
        <f t="shared" si="9"/>
        <v>6</v>
      </c>
      <c r="W53" s="701">
        <v>0</v>
      </c>
      <c r="X53" s="702">
        <v>3</v>
      </c>
      <c r="Y53" s="701">
        <v>0</v>
      </c>
      <c r="Z53" s="702">
        <v>1</v>
      </c>
      <c r="AA53" s="701">
        <v>0</v>
      </c>
      <c r="AB53" s="701">
        <v>0</v>
      </c>
      <c r="AC53" s="705">
        <v>4</v>
      </c>
      <c r="AD53" s="701">
        <f t="shared" si="10"/>
        <v>5</v>
      </c>
      <c r="AE53" s="707"/>
      <c r="AF53" s="702">
        <v>5</v>
      </c>
      <c r="AG53" s="701">
        <v>7</v>
      </c>
      <c r="AH53" s="707">
        <v>0</v>
      </c>
      <c r="AI53" s="701">
        <v>1</v>
      </c>
      <c r="AJ53" s="705">
        <f t="shared" si="11"/>
        <v>1</v>
      </c>
      <c r="AK53" s="701">
        <v>13</v>
      </c>
      <c r="AL53" s="702">
        <v>0</v>
      </c>
      <c r="AM53" s="701">
        <v>0</v>
      </c>
      <c r="AN53" s="702">
        <v>0</v>
      </c>
      <c r="AO53" s="701">
        <v>0</v>
      </c>
      <c r="AP53" s="701">
        <v>11</v>
      </c>
      <c r="AQ53" s="701">
        <v>0</v>
      </c>
      <c r="AR53" s="705">
        <v>11</v>
      </c>
      <c r="AS53" s="705">
        <v>24</v>
      </c>
      <c r="AT53" s="701">
        <v>0</v>
      </c>
      <c r="AU53" s="702">
        <v>24</v>
      </c>
      <c r="AV53" s="701">
        <v>98</v>
      </c>
      <c r="AW53" s="702">
        <v>0</v>
      </c>
      <c r="AX53" s="701">
        <v>0</v>
      </c>
      <c r="AY53" s="702">
        <v>1</v>
      </c>
      <c r="AZ53" s="701">
        <v>2</v>
      </c>
      <c r="BA53" s="701">
        <v>3</v>
      </c>
      <c r="BB53" s="701">
        <v>1</v>
      </c>
      <c r="BC53" s="705">
        <v>7</v>
      </c>
      <c r="BD53" s="704">
        <v>105</v>
      </c>
    </row>
    <row r="54" spans="1:56" ht="15" customHeight="1">
      <c r="A54" s="700" t="s">
        <v>108</v>
      </c>
      <c r="B54" s="701">
        <v>2</v>
      </c>
      <c r="C54" s="701">
        <v>12</v>
      </c>
      <c r="D54" s="702">
        <v>6</v>
      </c>
      <c r="E54" s="701">
        <v>9</v>
      </c>
      <c r="F54" s="701">
        <v>0</v>
      </c>
      <c r="G54" s="703">
        <v>27</v>
      </c>
      <c r="H54" s="701">
        <v>9</v>
      </c>
      <c r="I54" s="701">
        <v>0</v>
      </c>
      <c r="J54" s="701">
        <v>32</v>
      </c>
      <c r="K54" s="701">
        <v>11</v>
      </c>
      <c r="L54" s="704">
        <v>43</v>
      </c>
      <c r="M54" s="701">
        <v>13</v>
      </c>
      <c r="N54" s="702">
        <v>0</v>
      </c>
      <c r="O54" s="701">
        <v>0</v>
      </c>
      <c r="P54" s="701">
        <v>0</v>
      </c>
      <c r="Q54" s="705">
        <f t="shared" si="8"/>
        <v>13</v>
      </c>
      <c r="R54" s="706">
        <v>0</v>
      </c>
      <c r="S54" s="701">
        <v>7</v>
      </c>
      <c r="T54" s="701">
        <v>0</v>
      </c>
      <c r="U54" s="702">
        <v>0</v>
      </c>
      <c r="V54" s="704">
        <f t="shared" si="9"/>
        <v>7</v>
      </c>
      <c r="W54" s="701">
        <v>2</v>
      </c>
      <c r="X54" s="702">
        <v>9</v>
      </c>
      <c r="Y54" s="701">
        <v>0</v>
      </c>
      <c r="Z54" s="702">
        <v>0</v>
      </c>
      <c r="AA54" s="701">
        <v>0</v>
      </c>
      <c r="AB54" s="701">
        <v>0</v>
      </c>
      <c r="AC54" s="705">
        <v>9</v>
      </c>
      <c r="AD54" s="701">
        <f t="shared" si="10"/>
        <v>9</v>
      </c>
      <c r="AE54" s="707"/>
      <c r="AF54" s="702">
        <v>6</v>
      </c>
      <c r="AG54" s="701">
        <v>8</v>
      </c>
      <c r="AH54" s="707">
        <v>0</v>
      </c>
      <c r="AI54" s="701">
        <v>0</v>
      </c>
      <c r="AJ54" s="705">
        <f t="shared" si="11"/>
        <v>0</v>
      </c>
      <c r="AK54" s="701">
        <v>14</v>
      </c>
      <c r="AL54" s="702">
        <v>2</v>
      </c>
      <c r="AM54" s="701">
        <v>1</v>
      </c>
      <c r="AN54" s="702">
        <v>0</v>
      </c>
      <c r="AO54" s="701">
        <v>0</v>
      </c>
      <c r="AP54" s="701">
        <v>0</v>
      </c>
      <c r="AQ54" s="701">
        <v>0</v>
      </c>
      <c r="AR54" s="705">
        <v>3</v>
      </c>
      <c r="AS54" s="705">
        <v>17</v>
      </c>
      <c r="AT54" s="701">
        <v>0</v>
      </c>
      <c r="AU54" s="702">
        <v>17</v>
      </c>
      <c r="AV54" s="701">
        <v>129</v>
      </c>
      <c r="AW54" s="702">
        <v>0</v>
      </c>
      <c r="AX54" s="701">
        <v>0</v>
      </c>
      <c r="AY54" s="702">
        <v>3</v>
      </c>
      <c r="AZ54" s="701">
        <v>2</v>
      </c>
      <c r="BA54" s="701">
        <v>7</v>
      </c>
      <c r="BB54" s="701">
        <v>1</v>
      </c>
      <c r="BC54" s="705">
        <v>13</v>
      </c>
      <c r="BD54" s="704">
        <v>142</v>
      </c>
    </row>
    <row r="55" spans="1:56" ht="15" customHeight="1">
      <c r="A55" s="700" t="s">
        <v>109</v>
      </c>
      <c r="B55" s="701">
        <v>2</v>
      </c>
      <c r="C55" s="701">
        <v>17</v>
      </c>
      <c r="D55" s="702">
        <v>2</v>
      </c>
      <c r="E55" s="701">
        <v>4</v>
      </c>
      <c r="F55" s="701">
        <v>0</v>
      </c>
      <c r="G55" s="703">
        <v>23</v>
      </c>
      <c r="H55" s="701">
        <v>9</v>
      </c>
      <c r="I55" s="701">
        <v>0</v>
      </c>
      <c r="J55" s="701">
        <v>26</v>
      </c>
      <c r="K55" s="701">
        <v>14</v>
      </c>
      <c r="L55" s="704">
        <v>40</v>
      </c>
      <c r="M55" s="701">
        <v>14</v>
      </c>
      <c r="N55" s="702">
        <v>0</v>
      </c>
      <c r="O55" s="701">
        <v>1</v>
      </c>
      <c r="P55" s="701">
        <v>0</v>
      </c>
      <c r="Q55" s="705">
        <f t="shared" si="8"/>
        <v>15</v>
      </c>
      <c r="R55" s="706">
        <v>0</v>
      </c>
      <c r="S55" s="701">
        <v>6</v>
      </c>
      <c r="T55" s="701">
        <v>0</v>
      </c>
      <c r="U55" s="702">
        <v>0</v>
      </c>
      <c r="V55" s="704">
        <f t="shared" si="9"/>
        <v>6</v>
      </c>
      <c r="W55" s="701">
        <v>5</v>
      </c>
      <c r="X55" s="702">
        <v>5</v>
      </c>
      <c r="Y55" s="701">
        <v>1</v>
      </c>
      <c r="Z55" s="702">
        <v>2</v>
      </c>
      <c r="AA55" s="701">
        <v>0</v>
      </c>
      <c r="AB55" s="701">
        <v>0</v>
      </c>
      <c r="AC55" s="705">
        <v>8</v>
      </c>
      <c r="AD55" s="701">
        <f t="shared" si="10"/>
        <v>11</v>
      </c>
      <c r="AE55" s="707"/>
      <c r="AF55" s="702">
        <v>3</v>
      </c>
      <c r="AG55" s="701">
        <v>6</v>
      </c>
      <c r="AH55" s="707">
        <v>3</v>
      </c>
      <c r="AI55" s="701">
        <v>0</v>
      </c>
      <c r="AJ55" s="705">
        <f t="shared" si="11"/>
        <v>3</v>
      </c>
      <c r="AK55" s="701">
        <v>12</v>
      </c>
      <c r="AL55" s="702">
        <v>0</v>
      </c>
      <c r="AM55" s="701">
        <v>0</v>
      </c>
      <c r="AN55" s="702">
        <v>0</v>
      </c>
      <c r="AO55" s="701">
        <v>0</v>
      </c>
      <c r="AP55" s="701">
        <v>0</v>
      </c>
      <c r="AQ55" s="701">
        <v>0</v>
      </c>
      <c r="AR55" s="705">
        <v>0</v>
      </c>
      <c r="AS55" s="705">
        <v>12</v>
      </c>
      <c r="AT55" s="701">
        <v>0</v>
      </c>
      <c r="AU55" s="702">
        <v>12</v>
      </c>
      <c r="AV55" s="701">
        <v>120</v>
      </c>
      <c r="AW55" s="702">
        <v>0</v>
      </c>
      <c r="AX55" s="701">
        <v>0</v>
      </c>
      <c r="AY55" s="702">
        <v>0</v>
      </c>
      <c r="AZ55" s="701">
        <v>4</v>
      </c>
      <c r="BA55" s="701">
        <v>4</v>
      </c>
      <c r="BB55" s="701">
        <v>6</v>
      </c>
      <c r="BC55" s="705">
        <v>14</v>
      </c>
      <c r="BD55" s="704">
        <v>134</v>
      </c>
    </row>
    <row r="56" spans="1:56" ht="15" customHeight="1">
      <c r="A56" s="700" t="s">
        <v>110</v>
      </c>
      <c r="B56" s="701">
        <v>2</v>
      </c>
      <c r="C56" s="701">
        <v>17</v>
      </c>
      <c r="D56" s="702">
        <v>2</v>
      </c>
      <c r="E56" s="701">
        <v>4</v>
      </c>
      <c r="F56" s="701">
        <v>0</v>
      </c>
      <c r="G56" s="703">
        <v>23</v>
      </c>
      <c r="H56" s="701">
        <v>7</v>
      </c>
      <c r="I56" s="701">
        <v>0</v>
      </c>
      <c r="J56" s="701">
        <v>21</v>
      </c>
      <c r="K56" s="701">
        <v>10</v>
      </c>
      <c r="L56" s="704">
        <v>31</v>
      </c>
      <c r="M56" s="701">
        <v>9</v>
      </c>
      <c r="N56" s="702">
        <v>1</v>
      </c>
      <c r="O56" s="701">
        <v>0</v>
      </c>
      <c r="P56" s="701">
        <v>0</v>
      </c>
      <c r="Q56" s="705">
        <f t="shared" si="8"/>
        <v>10</v>
      </c>
      <c r="R56" s="706">
        <v>0</v>
      </c>
      <c r="S56" s="701">
        <v>7</v>
      </c>
      <c r="T56" s="701">
        <v>0</v>
      </c>
      <c r="U56" s="702">
        <v>0</v>
      </c>
      <c r="V56" s="704">
        <f t="shared" si="9"/>
        <v>7</v>
      </c>
      <c r="W56" s="701">
        <v>1</v>
      </c>
      <c r="X56" s="702">
        <v>4</v>
      </c>
      <c r="Y56" s="701">
        <v>1</v>
      </c>
      <c r="Z56" s="702">
        <v>0</v>
      </c>
      <c r="AA56" s="701">
        <v>0</v>
      </c>
      <c r="AB56" s="701">
        <v>0</v>
      </c>
      <c r="AC56" s="705">
        <v>5</v>
      </c>
      <c r="AD56" s="701">
        <f t="shared" si="10"/>
        <v>6</v>
      </c>
      <c r="AE56" s="707"/>
      <c r="AF56" s="702">
        <v>4</v>
      </c>
      <c r="AG56" s="701">
        <v>4</v>
      </c>
      <c r="AH56" s="707">
        <v>1</v>
      </c>
      <c r="AI56" s="701">
        <v>0</v>
      </c>
      <c r="AJ56" s="705">
        <f t="shared" si="11"/>
        <v>1</v>
      </c>
      <c r="AK56" s="701">
        <v>9</v>
      </c>
      <c r="AL56" s="702">
        <v>0</v>
      </c>
      <c r="AM56" s="701">
        <v>0</v>
      </c>
      <c r="AN56" s="702">
        <v>0</v>
      </c>
      <c r="AO56" s="701">
        <v>0</v>
      </c>
      <c r="AP56" s="701">
        <v>0</v>
      </c>
      <c r="AQ56" s="701">
        <v>0</v>
      </c>
      <c r="AR56" s="705">
        <v>0</v>
      </c>
      <c r="AS56" s="705">
        <v>9</v>
      </c>
      <c r="AT56" s="701">
        <v>0</v>
      </c>
      <c r="AU56" s="702">
        <v>9</v>
      </c>
      <c r="AV56" s="701">
        <v>95</v>
      </c>
      <c r="AW56" s="702">
        <v>0</v>
      </c>
      <c r="AX56" s="701">
        <v>0</v>
      </c>
      <c r="AY56" s="702">
        <v>1</v>
      </c>
      <c r="AZ56" s="701">
        <v>3</v>
      </c>
      <c r="BA56" s="701">
        <v>4</v>
      </c>
      <c r="BB56" s="701">
        <v>0</v>
      </c>
      <c r="BC56" s="705">
        <v>8</v>
      </c>
      <c r="BD56" s="704">
        <v>103</v>
      </c>
    </row>
    <row r="57" spans="1:56" ht="15" customHeight="1">
      <c r="A57" s="700" t="s">
        <v>111</v>
      </c>
      <c r="B57" s="701">
        <v>2</v>
      </c>
      <c r="C57" s="701">
        <v>15</v>
      </c>
      <c r="D57" s="702">
        <v>5</v>
      </c>
      <c r="E57" s="701">
        <v>7</v>
      </c>
      <c r="F57" s="701">
        <v>0</v>
      </c>
      <c r="G57" s="703">
        <v>27</v>
      </c>
      <c r="H57" s="701">
        <v>5</v>
      </c>
      <c r="I57" s="701">
        <v>0</v>
      </c>
      <c r="J57" s="701">
        <v>12</v>
      </c>
      <c r="K57" s="701">
        <v>8</v>
      </c>
      <c r="L57" s="704">
        <v>20</v>
      </c>
      <c r="M57" s="701">
        <v>13</v>
      </c>
      <c r="N57" s="702">
        <v>0</v>
      </c>
      <c r="O57" s="701">
        <v>0</v>
      </c>
      <c r="P57" s="701">
        <v>0</v>
      </c>
      <c r="Q57" s="705">
        <f t="shared" si="8"/>
        <v>13</v>
      </c>
      <c r="R57" s="706">
        <v>0</v>
      </c>
      <c r="S57" s="701">
        <v>9</v>
      </c>
      <c r="T57" s="701">
        <v>0</v>
      </c>
      <c r="U57" s="702">
        <v>0</v>
      </c>
      <c r="V57" s="704">
        <f t="shared" si="9"/>
        <v>9</v>
      </c>
      <c r="W57" s="701">
        <v>2</v>
      </c>
      <c r="X57" s="702">
        <v>6</v>
      </c>
      <c r="Y57" s="701">
        <v>0</v>
      </c>
      <c r="Z57" s="702">
        <v>2</v>
      </c>
      <c r="AA57" s="701">
        <v>0</v>
      </c>
      <c r="AB57" s="701">
        <v>0</v>
      </c>
      <c r="AC57" s="705">
        <v>8</v>
      </c>
      <c r="AD57" s="701">
        <f t="shared" si="10"/>
        <v>10</v>
      </c>
      <c r="AE57" s="707"/>
      <c r="AF57" s="702">
        <v>6</v>
      </c>
      <c r="AG57" s="701">
        <v>5</v>
      </c>
      <c r="AH57" s="707">
        <v>1</v>
      </c>
      <c r="AI57" s="701">
        <v>1</v>
      </c>
      <c r="AJ57" s="705">
        <f t="shared" si="11"/>
        <v>2</v>
      </c>
      <c r="AK57" s="701">
        <v>13</v>
      </c>
      <c r="AL57" s="702">
        <v>0</v>
      </c>
      <c r="AM57" s="701">
        <v>0</v>
      </c>
      <c r="AN57" s="702">
        <v>0</v>
      </c>
      <c r="AO57" s="701">
        <v>0</v>
      </c>
      <c r="AP57" s="701">
        <v>0</v>
      </c>
      <c r="AQ57" s="701">
        <v>1</v>
      </c>
      <c r="AR57" s="705">
        <v>1</v>
      </c>
      <c r="AS57" s="705">
        <v>14</v>
      </c>
      <c r="AT57" s="701">
        <v>0</v>
      </c>
      <c r="AU57" s="702">
        <v>14</v>
      </c>
      <c r="AV57" s="701">
        <v>100</v>
      </c>
      <c r="AW57" s="702">
        <v>0</v>
      </c>
      <c r="AX57" s="701">
        <v>0</v>
      </c>
      <c r="AY57" s="702">
        <v>1</v>
      </c>
      <c r="AZ57" s="701">
        <v>3</v>
      </c>
      <c r="BA57" s="701">
        <v>6</v>
      </c>
      <c r="BB57" s="701">
        <v>7</v>
      </c>
      <c r="BC57" s="705">
        <v>17</v>
      </c>
      <c r="BD57" s="704">
        <v>117</v>
      </c>
    </row>
    <row r="58" spans="1:56" ht="15" customHeight="1">
      <c r="A58" s="700" t="s">
        <v>112</v>
      </c>
      <c r="B58" s="701">
        <v>2</v>
      </c>
      <c r="C58" s="701">
        <v>21</v>
      </c>
      <c r="D58" s="702">
        <v>11</v>
      </c>
      <c r="E58" s="701">
        <v>6</v>
      </c>
      <c r="F58" s="701">
        <v>0</v>
      </c>
      <c r="G58" s="703">
        <v>38</v>
      </c>
      <c r="H58" s="701">
        <v>9</v>
      </c>
      <c r="I58" s="701">
        <v>0</v>
      </c>
      <c r="J58" s="701">
        <v>23</v>
      </c>
      <c r="K58" s="701">
        <v>6</v>
      </c>
      <c r="L58" s="704">
        <v>29</v>
      </c>
      <c r="M58" s="701">
        <v>6</v>
      </c>
      <c r="N58" s="702">
        <v>0</v>
      </c>
      <c r="O58" s="701">
        <v>2</v>
      </c>
      <c r="P58" s="701">
        <v>3</v>
      </c>
      <c r="Q58" s="705">
        <f t="shared" si="8"/>
        <v>11</v>
      </c>
      <c r="R58" s="706">
        <v>0</v>
      </c>
      <c r="S58" s="701">
        <v>11</v>
      </c>
      <c r="T58" s="701">
        <v>1</v>
      </c>
      <c r="U58" s="702">
        <v>0</v>
      </c>
      <c r="V58" s="704">
        <f t="shared" si="9"/>
        <v>12</v>
      </c>
      <c r="W58" s="701">
        <v>8</v>
      </c>
      <c r="X58" s="702">
        <v>9</v>
      </c>
      <c r="Y58" s="701">
        <v>1</v>
      </c>
      <c r="Z58" s="702">
        <v>0</v>
      </c>
      <c r="AA58" s="701">
        <v>0</v>
      </c>
      <c r="AB58" s="701">
        <v>0</v>
      </c>
      <c r="AC58" s="705">
        <v>10</v>
      </c>
      <c r="AD58" s="701">
        <f t="shared" si="10"/>
        <v>11</v>
      </c>
      <c r="AE58" s="707"/>
      <c r="AF58" s="702">
        <v>7</v>
      </c>
      <c r="AG58" s="701">
        <v>5</v>
      </c>
      <c r="AH58" s="707">
        <v>2</v>
      </c>
      <c r="AI58" s="701">
        <v>2</v>
      </c>
      <c r="AJ58" s="705">
        <f t="shared" si="11"/>
        <v>4</v>
      </c>
      <c r="AK58" s="701">
        <v>16</v>
      </c>
      <c r="AL58" s="702">
        <v>0</v>
      </c>
      <c r="AM58" s="701">
        <v>0</v>
      </c>
      <c r="AN58" s="702">
        <v>0</v>
      </c>
      <c r="AO58" s="701">
        <v>0</v>
      </c>
      <c r="AP58" s="701">
        <v>0</v>
      </c>
      <c r="AQ58" s="701">
        <v>0</v>
      </c>
      <c r="AR58" s="705">
        <v>0</v>
      </c>
      <c r="AS58" s="705">
        <v>16</v>
      </c>
      <c r="AT58" s="701">
        <v>0</v>
      </c>
      <c r="AU58" s="702">
        <v>16</v>
      </c>
      <c r="AV58" s="701">
        <v>135</v>
      </c>
      <c r="AW58" s="702">
        <v>0</v>
      </c>
      <c r="AX58" s="701">
        <v>0</v>
      </c>
      <c r="AY58" s="702">
        <v>0</v>
      </c>
      <c r="AZ58" s="701">
        <v>3</v>
      </c>
      <c r="BA58" s="701">
        <v>6</v>
      </c>
      <c r="BB58" s="701">
        <v>1</v>
      </c>
      <c r="BC58" s="705">
        <v>10</v>
      </c>
      <c r="BD58" s="704">
        <v>145</v>
      </c>
    </row>
    <row r="59" spans="1:56" ht="15" customHeight="1">
      <c r="A59" s="700" t="s">
        <v>113</v>
      </c>
      <c r="B59" s="701">
        <v>2</v>
      </c>
      <c r="C59" s="701">
        <v>15</v>
      </c>
      <c r="D59" s="702">
        <v>2</v>
      </c>
      <c r="E59" s="701">
        <v>8</v>
      </c>
      <c r="F59" s="701">
        <v>0</v>
      </c>
      <c r="G59" s="703">
        <v>25</v>
      </c>
      <c r="H59" s="701">
        <v>6</v>
      </c>
      <c r="I59" s="701">
        <v>0</v>
      </c>
      <c r="J59" s="701">
        <v>11</v>
      </c>
      <c r="K59" s="701">
        <v>10</v>
      </c>
      <c r="L59" s="704">
        <v>21</v>
      </c>
      <c r="M59" s="701">
        <v>5</v>
      </c>
      <c r="N59" s="702">
        <v>0</v>
      </c>
      <c r="O59" s="701">
        <v>2</v>
      </c>
      <c r="P59" s="701">
        <v>3</v>
      </c>
      <c r="Q59" s="705">
        <f t="shared" si="8"/>
        <v>10</v>
      </c>
      <c r="R59" s="706">
        <v>0</v>
      </c>
      <c r="S59" s="701">
        <v>6</v>
      </c>
      <c r="T59" s="701">
        <v>0</v>
      </c>
      <c r="U59" s="702">
        <v>1</v>
      </c>
      <c r="V59" s="704">
        <f t="shared" si="9"/>
        <v>7</v>
      </c>
      <c r="W59" s="701">
        <v>3</v>
      </c>
      <c r="X59" s="702">
        <v>4</v>
      </c>
      <c r="Y59" s="701">
        <v>1</v>
      </c>
      <c r="Z59" s="702">
        <v>1</v>
      </c>
      <c r="AA59" s="701">
        <v>0</v>
      </c>
      <c r="AB59" s="701">
        <v>0</v>
      </c>
      <c r="AC59" s="705">
        <v>6</v>
      </c>
      <c r="AD59" s="701">
        <f t="shared" si="10"/>
        <v>8</v>
      </c>
      <c r="AE59" s="707"/>
      <c r="AF59" s="702">
        <v>5</v>
      </c>
      <c r="AG59" s="701">
        <v>4</v>
      </c>
      <c r="AH59" s="707">
        <v>0</v>
      </c>
      <c r="AI59" s="701">
        <v>1</v>
      </c>
      <c r="AJ59" s="705">
        <f t="shared" si="11"/>
        <v>1</v>
      </c>
      <c r="AK59" s="701">
        <v>10</v>
      </c>
      <c r="AL59" s="702">
        <v>0</v>
      </c>
      <c r="AM59" s="701">
        <v>0</v>
      </c>
      <c r="AN59" s="702">
        <v>0</v>
      </c>
      <c r="AO59" s="701">
        <v>0</v>
      </c>
      <c r="AP59" s="701">
        <v>0</v>
      </c>
      <c r="AQ59" s="701">
        <v>0</v>
      </c>
      <c r="AR59" s="705">
        <v>0</v>
      </c>
      <c r="AS59" s="705">
        <v>10</v>
      </c>
      <c r="AT59" s="701">
        <v>0</v>
      </c>
      <c r="AU59" s="702">
        <v>10</v>
      </c>
      <c r="AV59" s="701">
        <v>90</v>
      </c>
      <c r="AW59" s="702">
        <v>0</v>
      </c>
      <c r="AX59" s="701">
        <v>0</v>
      </c>
      <c r="AY59" s="702">
        <v>0</v>
      </c>
      <c r="AZ59" s="701">
        <v>2</v>
      </c>
      <c r="BA59" s="701">
        <v>4</v>
      </c>
      <c r="BB59" s="701">
        <v>0</v>
      </c>
      <c r="BC59" s="705">
        <v>6</v>
      </c>
      <c r="BD59" s="704">
        <v>96</v>
      </c>
    </row>
    <row r="60" spans="1:56">
      <c r="A60" s="700" t="s">
        <v>114</v>
      </c>
      <c r="B60" s="701">
        <v>2</v>
      </c>
      <c r="C60" s="701">
        <v>11</v>
      </c>
      <c r="D60" s="702">
        <v>3</v>
      </c>
      <c r="E60" s="701">
        <v>4</v>
      </c>
      <c r="F60" s="701">
        <v>0</v>
      </c>
      <c r="G60" s="703">
        <v>18</v>
      </c>
      <c r="H60" s="701">
        <v>7</v>
      </c>
      <c r="I60" s="701">
        <v>0</v>
      </c>
      <c r="J60" s="701">
        <v>11</v>
      </c>
      <c r="K60" s="701">
        <v>8</v>
      </c>
      <c r="L60" s="704">
        <v>19</v>
      </c>
      <c r="M60" s="701">
        <v>11</v>
      </c>
      <c r="N60" s="702">
        <v>0</v>
      </c>
      <c r="O60" s="701">
        <v>0</v>
      </c>
      <c r="P60" s="701">
        <v>0</v>
      </c>
      <c r="Q60" s="705">
        <f t="shared" si="8"/>
        <v>11</v>
      </c>
      <c r="R60" s="706">
        <v>0</v>
      </c>
      <c r="S60" s="701">
        <v>4</v>
      </c>
      <c r="T60" s="701">
        <v>0</v>
      </c>
      <c r="U60" s="702">
        <v>1</v>
      </c>
      <c r="V60" s="704">
        <f t="shared" si="9"/>
        <v>5</v>
      </c>
      <c r="W60" s="701">
        <v>9</v>
      </c>
      <c r="X60" s="702">
        <v>5</v>
      </c>
      <c r="Y60" s="701">
        <v>0</v>
      </c>
      <c r="Z60" s="702">
        <v>0</v>
      </c>
      <c r="AA60" s="701">
        <v>0</v>
      </c>
      <c r="AB60" s="701">
        <v>0</v>
      </c>
      <c r="AC60" s="705">
        <v>5</v>
      </c>
      <c r="AD60" s="701">
        <f t="shared" si="10"/>
        <v>5</v>
      </c>
      <c r="AE60" s="707"/>
      <c r="AF60" s="702">
        <v>5</v>
      </c>
      <c r="AG60" s="701">
        <v>5</v>
      </c>
      <c r="AH60" s="707">
        <v>1</v>
      </c>
      <c r="AI60" s="701">
        <v>2</v>
      </c>
      <c r="AJ60" s="705">
        <f t="shared" si="11"/>
        <v>3</v>
      </c>
      <c r="AK60" s="701">
        <v>13</v>
      </c>
      <c r="AL60" s="702">
        <v>0</v>
      </c>
      <c r="AM60" s="701">
        <v>0</v>
      </c>
      <c r="AN60" s="702">
        <v>0</v>
      </c>
      <c r="AO60" s="701">
        <v>0</v>
      </c>
      <c r="AP60" s="701">
        <v>4</v>
      </c>
      <c r="AQ60" s="701">
        <v>0</v>
      </c>
      <c r="AR60" s="705">
        <v>4</v>
      </c>
      <c r="AS60" s="705">
        <v>17</v>
      </c>
      <c r="AT60" s="701">
        <v>0</v>
      </c>
      <c r="AU60" s="702">
        <v>17</v>
      </c>
      <c r="AV60" s="701">
        <v>93</v>
      </c>
      <c r="AW60" s="702">
        <v>0</v>
      </c>
      <c r="AX60" s="701">
        <v>7</v>
      </c>
      <c r="AY60" s="702">
        <v>0</v>
      </c>
      <c r="AZ60" s="701">
        <v>1</v>
      </c>
      <c r="BA60" s="701">
        <v>3</v>
      </c>
      <c r="BB60" s="701">
        <v>0</v>
      </c>
      <c r="BC60" s="705">
        <v>11</v>
      </c>
      <c r="BD60" s="704">
        <v>104</v>
      </c>
    </row>
    <row r="61" spans="1:56" s="720" customFormat="1" ht="15" customHeight="1">
      <c r="A61" s="708" t="s">
        <v>231</v>
      </c>
      <c r="B61" s="709">
        <f>AVERAGE(B44:B60)</f>
        <v>2.1764705882352939</v>
      </c>
      <c r="C61" s="709">
        <f t="shared" ref="C61:BD61" si="12">AVERAGE(C44:C60)</f>
        <v>19</v>
      </c>
      <c r="D61" s="709">
        <f t="shared" si="12"/>
        <v>5.117647058823529</v>
      </c>
      <c r="E61" s="709">
        <f t="shared" si="12"/>
        <v>8.5882352941176467</v>
      </c>
      <c r="F61" s="709">
        <f t="shared" si="12"/>
        <v>0</v>
      </c>
      <c r="G61" s="709">
        <f t="shared" si="12"/>
        <v>32.705882352941174</v>
      </c>
      <c r="H61" s="709">
        <f t="shared" si="12"/>
        <v>8.764705882352942</v>
      </c>
      <c r="I61" s="709">
        <f t="shared" si="12"/>
        <v>0</v>
      </c>
      <c r="J61" s="709">
        <f t="shared" si="12"/>
        <v>16.058823529411764</v>
      </c>
      <c r="K61" s="709">
        <f t="shared" si="12"/>
        <v>11.647058823529411</v>
      </c>
      <c r="L61" s="709">
        <f t="shared" si="12"/>
        <v>27.705882352941178</v>
      </c>
      <c r="M61" s="709">
        <f t="shared" si="12"/>
        <v>9.5294117647058822</v>
      </c>
      <c r="N61" s="709">
        <f t="shared" si="12"/>
        <v>0.41176470588235292</v>
      </c>
      <c r="O61" s="709">
        <f t="shared" si="12"/>
        <v>0.47058823529411764</v>
      </c>
      <c r="P61" s="709">
        <f t="shared" si="12"/>
        <v>0.6470588235294118</v>
      </c>
      <c r="Q61" s="709">
        <f t="shared" si="12"/>
        <v>11.058823529411764</v>
      </c>
      <c r="R61" s="709">
        <f t="shared" si="12"/>
        <v>0</v>
      </c>
      <c r="S61" s="709">
        <f t="shared" si="12"/>
        <v>7.5882352941176467</v>
      </c>
      <c r="T61" s="709">
        <f t="shared" si="12"/>
        <v>5.8823529411764705E-2</v>
      </c>
      <c r="U61" s="709">
        <f t="shared" si="12"/>
        <v>0.11764705882352941</v>
      </c>
      <c r="V61" s="709">
        <f t="shared" si="9"/>
        <v>7.7647058823529402</v>
      </c>
      <c r="W61" s="709">
        <f t="shared" si="12"/>
        <v>4.1764705882352944</v>
      </c>
      <c r="X61" s="709">
        <f t="shared" si="12"/>
        <v>6.3529411764705879</v>
      </c>
      <c r="Y61" s="709">
        <f t="shared" si="12"/>
        <v>0.70588235294117652</v>
      </c>
      <c r="Z61" s="709">
        <f t="shared" si="12"/>
        <v>2.8823529411764706</v>
      </c>
      <c r="AA61" s="709">
        <f t="shared" si="12"/>
        <v>0</v>
      </c>
      <c r="AB61" s="709">
        <f t="shared" si="12"/>
        <v>5.8823529411764705E-2</v>
      </c>
      <c r="AC61" s="709">
        <f t="shared" si="12"/>
        <v>10</v>
      </c>
      <c r="AD61" s="709">
        <f t="shared" si="12"/>
        <v>13.647058823529411</v>
      </c>
      <c r="AE61" s="709" t="e">
        <f t="shared" si="12"/>
        <v>#DIV/0!</v>
      </c>
      <c r="AF61" s="709">
        <f t="shared" si="12"/>
        <v>6.8235294117647056</v>
      </c>
      <c r="AG61" s="709">
        <f t="shared" si="12"/>
        <v>6.9411764705882355</v>
      </c>
      <c r="AH61" s="709">
        <f t="shared" si="12"/>
        <v>1.3529411764705883</v>
      </c>
      <c r="AI61" s="709">
        <f t="shared" si="12"/>
        <v>1</v>
      </c>
      <c r="AJ61" s="709">
        <f t="shared" si="12"/>
        <v>2.3529411764705883</v>
      </c>
      <c r="AK61" s="709">
        <f t="shared" si="12"/>
        <v>16.117647058823529</v>
      </c>
      <c r="AL61" s="709">
        <f t="shared" si="12"/>
        <v>0.47058823529411764</v>
      </c>
      <c r="AM61" s="709">
        <f t="shared" si="12"/>
        <v>0.41176470588235292</v>
      </c>
      <c r="AN61" s="709">
        <f t="shared" si="12"/>
        <v>0</v>
      </c>
      <c r="AO61" s="709">
        <f t="shared" si="12"/>
        <v>0</v>
      </c>
      <c r="AP61" s="709">
        <f t="shared" si="12"/>
        <v>2.2352941176470589</v>
      </c>
      <c r="AQ61" s="709">
        <f t="shared" si="12"/>
        <v>5.8823529411764705E-2</v>
      </c>
      <c r="AR61" s="709">
        <f t="shared" si="12"/>
        <v>3.1764705882352939</v>
      </c>
      <c r="AS61" s="709">
        <f t="shared" si="12"/>
        <v>19.294117647058822</v>
      </c>
      <c r="AT61" s="709">
        <f t="shared" si="12"/>
        <v>2.8235294117647061</v>
      </c>
      <c r="AU61" s="709">
        <f t="shared" si="12"/>
        <v>22.117647058823529</v>
      </c>
      <c r="AV61" s="709">
        <f t="shared" si="12"/>
        <v>126.47058823529412</v>
      </c>
      <c r="AW61" s="709">
        <f t="shared" si="12"/>
        <v>19.294117647058822</v>
      </c>
      <c r="AX61" s="709">
        <f t="shared" si="12"/>
        <v>1.8235294117647058</v>
      </c>
      <c r="AY61" s="709">
        <f t="shared" si="12"/>
        <v>1.3529411764705883</v>
      </c>
      <c r="AZ61" s="709">
        <f t="shared" si="12"/>
        <v>3.8823529411764706</v>
      </c>
      <c r="BA61" s="709">
        <f t="shared" si="12"/>
        <v>5.5294117647058822</v>
      </c>
      <c r="BB61" s="709">
        <f t="shared" si="12"/>
        <v>2.1764705882352939</v>
      </c>
      <c r="BC61" s="709">
        <f t="shared" si="12"/>
        <v>34.058823529411768</v>
      </c>
      <c r="BD61" s="709">
        <f t="shared" si="12"/>
        <v>160.52941176470588</v>
      </c>
    </row>
    <row r="62" spans="1:56" s="720" customFormat="1" ht="15" customHeight="1">
      <c r="A62" s="721"/>
      <c r="B62" s="722"/>
      <c r="C62" s="722"/>
      <c r="D62" s="722"/>
      <c r="E62" s="722"/>
      <c r="F62" s="722"/>
      <c r="G62" s="722"/>
      <c r="H62" s="722"/>
      <c r="I62" s="722"/>
      <c r="J62" s="722"/>
      <c r="K62" s="722"/>
      <c r="L62" s="722"/>
      <c r="M62" s="722"/>
      <c r="N62" s="722"/>
      <c r="O62" s="722"/>
      <c r="P62" s="722"/>
      <c r="Q62" s="722"/>
      <c r="R62" s="722"/>
      <c r="S62" s="722"/>
      <c r="T62" s="722"/>
      <c r="U62" s="722"/>
      <c r="V62" s="722"/>
      <c r="W62" s="722"/>
      <c r="X62" s="722"/>
      <c r="Y62" s="722"/>
      <c r="Z62" s="722"/>
      <c r="AA62" s="722"/>
      <c r="AB62" s="722"/>
      <c r="AC62" s="722"/>
      <c r="AD62" s="722"/>
      <c r="AE62" s="722"/>
      <c r="AF62" s="722"/>
      <c r="AG62" s="722"/>
      <c r="AH62" s="722"/>
      <c r="AI62" s="722"/>
      <c r="AJ62" s="722"/>
      <c r="AK62" s="722"/>
      <c r="AL62" s="722"/>
      <c r="AM62" s="722"/>
      <c r="AN62" s="722"/>
      <c r="AO62" s="722"/>
      <c r="AP62" s="722"/>
      <c r="AQ62" s="722"/>
      <c r="AR62" s="722"/>
      <c r="AS62" s="722"/>
      <c r="AT62" s="722"/>
      <c r="AU62" s="722"/>
      <c r="AV62" s="722"/>
      <c r="AW62" s="722"/>
      <c r="AX62" s="722"/>
      <c r="AY62" s="722"/>
      <c r="AZ62" s="722"/>
      <c r="BA62" s="722"/>
      <c r="BB62" s="722"/>
      <c r="BC62" s="722"/>
      <c r="BD62" s="722"/>
    </row>
    <row r="63" spans="1:56" s="720" customFormat="1" ht="15" customHeight="1">
      <c r="A63" s="723" t="s">
        <v>232</v>
      </c>
      <c r="B63" s="722">
        <f>B42</f>
        <v>8.7297297297297298</v>
      </c>
      <c r="C63" s="722">
        <f t="shared" ref="C63:BD63" si="13">C42</f>
        <v>96.621621621621628</v>
      </c>
      <c r="D63" s="722">
        <f t="shared" si="13"/>
        <v>18.189189189189189</v>
      </c>
      <c r="E63" s="722">
        <f t="shared" si="13"/>
        <v>83.432432432432435</v>
      </c>
      <c r="F63" s="722">
        <f t="shared" si="13"/>
        <v>0.21621621621621623</v>
      </c>
      <c r="G63" s="722">
        <f t="shared" si="13"/>
        <v>198.45945945945945</v>
      </c>
      <c r="H63" s="722">
        <f t="shared" si="13"/>
        <v>55.918918918918919</v>
      </c>
      <c r="I63" s="722">
        <f t="shared" si="13"/>
        <v>67.081081081081081</v>
      </c>
      <c r="J63" s="722">
        <f t="shared" si="13"/>
        <v>135.48648648648648</v>
      </c>
      <c r="K63" s="722">
        <f t="shared" si="13"/>
        <v>90.189189189189193</v>
      </c>
      <c r="L63" s="722">
        <f t="shared" si="13"/>
        <v>292.75675675675677</v>
      </c>
      <c r="M63" s="722">
        <f t="shared" si="13"/>
        <v>57.297297297297298</v>
      </c>
      <c r="N63" s="722">
        <f t="shared" si="13"/>
        <v>4.5945945945945947</v>
      </c>
      <c r="O63" s="722">
        <f t="shared" si="13"/>
        <v>29.027027027027028</v>
      </c>
      <c r="P63" s="722">
        <f t="shared" si="13"/>
        <v>7.9189189189189193</v>
      </c>
      <c r="Q63" s="722">
        <f t="shared" si="13"/>
        <v>98.837837837837839</v>
      </c>
      <c r="R63" s="722">
        <f t="shared" si="13"/>
        <v>0.97297297297297303</v>
      </c>
      <c r="S63" s="722">
        <f t="shared" si="13"/>
        <v>19.027027027027028</v>
      </c>
      <c r="T63" s="722">
        <f t="shared" si="13"/>
        <v>0.72972972972972971</v>
      </c>
      <c r="U63" s="722">
        <f t="shared" si="13"/>
        <v>1</v>
      </c>
      <c r="V63" s="722">
        <f t="shared" si="13"/>
        <v>20.756756756756758</v>
      </c>
      <c r="W63" s="722">
        <f t="shared" si="13"/>
        <v>14.810810810810811</v>
      </c>
      <c r="X63" s="722">
        <f t="shared" si="13"/>
        <v>43.405405405405403</v>
      </c>
      <c r="Y63" s="722">
        <f t="shared" si="13"/>
        <v>23.891891891891891</v>
      </c>
      <c r="Z63" s="722">
        <f t="shared" si="13"/>
        <v>37.324324324324323</v>
      </c>
      <c r="AA63" s="722">
        <f t="shared" si="13"/>
        <v>0</v>
      </c>
      <c r="AB63" s="722">
        <f t="shared" si="13"/>
        <v>0.91891891891891897</v>
      </c>
      <c r="AC63" s="722">
        <f t="shared" si="13"/>
        <v>105.54054054054055</v>
      </c>
      <c r="AD63" s="722">
        <f t="shared" si="13"/>
        <v>796.78378378378375</v>
      </c>
      <c r="AE63" s="722" t="e">
        <f t="shared" si="13"/>
        <v>#DIV/0!</v>
      </c>
      <c r="AF63" s="722">
        <f t="shared" si="13"/>
        <v>44.270270270270274</v>
      </c>
      <c r="AG63" s="722">
        <f t="shared" si="13"/>
        <v>44.972972972972975</v>
      </c>
      <c r="AH63" s="722">
        <f t="shared" si="13"/>
        <v>3.3513513513513513</v>
      </c>
      <c r="AI63" s="722">
        <f t="shared" si="13"/>
        <v>10.864864864864865</v>
      </c>
      <c r="AJ63" s="722">
        <f t="shared" si="13"/>
        <v>14.216216216216216</v>
      </c>
      <c r="AK63" s="722">
        <f t="shared" si="13"/>
        <v>103.45945945945945</v>
      </c>
      <c r="AL63" s="722">
        <f t="shared" si="13"/>
        <v>91.270270270270274</v>
      </c>
      <c r="AM63" s="722">
        <f t="shared" si="13"/>
        <v>46.270270270270274</v>
      </c>
      <c r="AN63" s="722">
        <f t="shared" si="13"/>
        <v>4.3513513513513518</v>
      </c>
      <c r="AO63" s="722">
        <f t="shared" si="13"/>
        <v>13.783783783783784</v>
      </c>
      <c r="AP63" s="722">
        <f t="shared" si="13"/>
        <v>13.513513513513514</v>
      </c>
      <c r="AQ63" s="722">
        <f t="shared" si="13"/>
        <v>1.2162162162162162</v>
      </c>
      <c r="AR63" s="722">
        <f t="shared" si="13"/>
        <v>170.40540540540542</v>
      </c>
      <c r="AS63" s="722">
        <f t="shared" si="13"/>
        <v>273.86486486486484</v>
      </c>
      <c r="AT63" s="722">
        <f t="shared" si="13"/>
        <v>165.40540540540542</v>
      </c>
      <c r="AU63" s="722">
        <f t="shared" si="13"/>
        <v>439.27027027027026</v>
      </c>
      <c r="AV63" s="722">
        <f t="shared" si="13"/>
        <v>1236.0540540540539</v>
      </c>
      <c r="AW63" s="722">
        <f t="shared" si="13"/>
        <v>102.29729729729729</v>
      </c>
      <c r="AX63" s="722">
        <f t="shared" si="13"/>
        <v>13.135135135135135</v>
      </c>
      <c r="AY63" s="722">
        <f t="shared" si="13"/>
        <v>20.081081081081081</v>
      </c>
      <c r="AZ63" s="722">
        <f t="shared" si="13"/>
        <v>18.837837837837839</v>
      </c>
      <c r="BA63" s="722">
        <f t="shared" si="13"/>
        <v>24.567567567567568</v>
      </c>
      <c r="BB63" s="722">
        <f t="shared" si="13"/>
        <v>10.405405405405405</v>
      </c>
      <c r="BC63" s="722">
        <f t="shared" si="13"/>
        <v>189.32432432432432</v>
      </c>
      <c r="BD63" s="722">
        <f t="shared" si="13"/>
        <v>1425.5945945945946</v>
      </c>
    </row>
    <row r="64" spans="1:56" s="720" customFormat="1" ht="15" customHeight="1">
      <c r="A64" s="723" t="s">
        <v>231</v>
      </c>
      <c r="B64" s="722">
        <f>B61</f>
        <v>2.1764705882352939</v>
      </c>
      <c r="C64" s="722">
        <f t="shared" ref="C64:BD64" si="14">C61</f>
        <v>19</v>
      </c>
      <c r="D64" s="722">
        <f t="shared" si="14"/>
        <v>5.117647058823529</v>
      </c>
      <c r="E64" s="722">
        <f t="shared" si="14"/>
        <v>8.5882352941176467</v>
      </c>
      <c r="F64" s="722">
        <f t="shared" si="14"/>
        <v>0</v>
      </c>
      <c r="G64" s="722">
        <f t="shared" si="14"/>
        <v>32.705882352941174</v>
      </c>
      <c r="H64" s="722">
        <f t="shared" si="14"/>
        <v>8.764705882352942</v>
      </c>
      <c r="I64" s="722">
        <f t="shared" si="14"/>
        <v>0</v>
      </c>
      <c r="J64" s="722">
        <f t="shared" si="14"/>
        <v>16.058823529411764</v>
      </c>
      <c r="K64" s="722">
        <f t="shared" si="14"/>
        <v>11.647058823529411</v>
      </c>
      <c r="L64" s="722">
        <f t="shared" si="14"/>
        <v>27.705882352941178</v>
      </c>
      <c r="M64" s="722">
        <f t="shared" si="14"/>
        <v>9.5294117647058822</v>
      </c>
      <c r="N64" s="722">
        <f t="shared" si="14"/>
        <v>0.41176470588235292</v>
      </c>
      <c r="O64" s="722">
        <f t="shared" si="14"/>
        <v>0.47058823529411764</v>
      </c>
      <c r="P64" s="722">
        <f t="shared" si="14"/>
        <v>0.6470588235294118</v>
      </c>
      <c r="Q64" s="722">
        <f t="shared" si="14"/>
        <v>11.058823529411764</v>
      </c>
      <c r="R64" s="722">
        <f t="shared" si="14"/>
        <v>0</v>
      </c>
      <c r="S64" s="722">
        <f t="shared" si="14"/>
        <v>7.5882352941176467</v>
      </c>
      <c r="T64" s="722">
        <f t="shared" si="14"/>
        <v>5.8823529411764705E-2</v>
      </c>
      <c r="U64" s="722">
        <f t="shared" si="14"/>
        <v>0.11764705882352941</v>
      </c>
      <c r="V64" s="722">
        <f t="shared" si="14"/>
        <v>7.7647058823529402</v>
      </c>
      <c r="W64" s="722">
        <f t="shared" si="14"/>
        <v>4.1764705882352944</v>
      </c>
      <c r="X64" s="722">
        <f t="shared" si="14"/>
        <v>6.3529411764705879</v>
      </c>
      <c r="Y64" s="722">
        <f t="shared" si="14"/>
        <v>0.70588235294117652</v>
      </c>
      <c r="Z64" s="722">
        <f t="shared" si="14"/>
        <v>2.8823529411764706</v>
      </c>
      <c r="AA64" s="722">
        <f t="shared" si="14"/>
        <v>0</v>
      </c>
      <c r="AB64" s="722">
        <f t="shared" si="14"/>
        <v>5.8823529411764705E-2</v>
      </c>
      <c r="AC64" s="722">
        <f t="shared" si="14"/>
        <v>10</v>
      </c>
      <c r="AD64" s="722">
        <f t="shared" si="14"/>
        <v>13.647058823529411</v>
      </c>
      <c r="AE64" s="722" t="e">
        <f t="shared" si="14"/>
        <v>#DIV/0!</v>
      </c>
      <c r="AF64" s="722">
        <f t="shared" si="14"/>
        <v>6.8235294117647056</v>
      </c>
      <c r="AG64" s="722">
        <f t="shared" si="14"/>
        <v>6.9411764705882355</v>
      </c>
      <c r="AH64" s="722">
        <f t="shared" si="14"/>
        <v>1.3529411764705883</v>
      </c>
      <c r="AI64" s="722">
        <f t="shared" si="14"/>
        <v>1</v>
      </c>
      <c r="AJ64" s="722">
        <f t="shared" si="14"/>
        <v>2.3529411764705883</v>
      </c>
      <c r="AK64" s="722">
        <f t="shared" si="14"/>
        <v>16.117647058823529</v>
      </c>
      <c r="AL64" s="722">
        <f t="shared" si="14"/>
        <v>0.47058823529411764</v>
      </c>
      <c r="AM64" s="722">
        <f t="shared" si="14"/>
        <v>0.41176470588235292</v>
      </c>
      <c r="AN64" s="722">
        <f t="shared" si="14"/>
        <v>0</v>
      </c>
      <c r="AO64" s="722">
        <f t="shared" si="14"/>
        <v>0</v>
      </c>
      <c r="AP64" s="722">
        <f t="shared" si="14"/>
        <v>2.2352941176470589</v>
      </c>
      <c r="AQ64" s="722">
        <f t="shared" si="14"/>
        <v>5.8823529411764705E-2</v>
      </c>
      <c r="AR64" s="722">
        <f t="shared" si="14"/>
        <v>3.1764705882352939</v>
      </c>
      <c r="AS64" s="722">
        <f t="shared" si="14"/>
        <v>19.294117647058822</v>
      </c>
      <c r="AT64" s="722">
        <f t="shared" si="14"/>
        <v>2.8235294117647061</v>
      </c>
      <c r="AU64" s="722">
        <f t="shared" si="14"/>
        <v>22.117647058823529</v>
      </c>
      <c r="AV64" s="722">
        <f t="shared" si="14"/>
        <v>126.47058823529412</v>
      </c>
      <c r="AW64" s="722">
        <f t="shared" si="14"/>
        <v>19.294117647058822</v>
      </c>
      <c r="AX64" s="722">
        <f t="shared" si="14"/>
        <v>1.8235294117647058</v>
      </c>
      <c r="AY64" s="722">
        <f t="shared" si="14"/>
        <v>1.3529411764705883</v>
      </c>
      <c r="AZ64" s="722">
        <f t="shared" si="14"/>
        <v>3.8823529411764706</v>
      </c>
      <c r="BA64" s="722">
        <f t="shared" si="14"/>
        <v>5.5294117647058822</v>
      </c>
      <c r="BB64" s="722">
        <f t="shared" si="14"/>
        <v>2.1764705882352939</v>
      </c>
      <c r="BC64" s="722">
        <f t="shared" si="14"/>
        <v>34.058823529411768</v>
      </c>
      <c r="BD64" s="722">
        <f t="shared" si="14"/>
        <v>160.52941176470588</v>
      </c>
    </row>
    <row r="65" spans="1:56" s="720" customFormat="1" ht="15" customHeight="1">
      <c r="A65" s="723" t="s">
        <v>1929</v>
      </c>
      <c r="B65" s="722">
        <f>AVERAGE(B68/54)</f>
        <v>6.666666666666667</v>
      </c>
      <c r="C65" s="722">
        <f t="shared" ref="C65:BD65" si="15">AVERAGE(C68/54)</f>
        <v>72.18518518518519</v>
      </c>
      <c r="D65" s="722">
        <f t="shared" si="15"/>
        <v>14.074074074074074</v>
      </c>
      <c r="E65" s="722">
        <f t="shared" si="15"/>
        <v>59.870370370370374</v>
      </c>
      <c r="F65" s="722">
        <f t="shared" si="15"/>
        <v>0.14814814814814814</v>
      </c>
      <c r="G65" s="722">
        <f t="shared" si="15"/>
        <v>146.27777777777777</v>
      </c>
      <c r="H65" s="722">
        <f t="shared" si="15"/>
        <v>41.074074074074076</v>
      </c>
      <c r="I65" s="722">
        <f t="shared" si="15"/>
        <v>45.962962962962962</v>
      </c>
      <c r="J65" s="722">
        <f t="shared" si="15"/>
        <v>97.888888888888886</v>
      </c>
      <c r="K65" s="722">
        <f t="shared" si="15"/>
        <v>65.462962962962962</v>
      </c>
      <c r="L65" s="722">
        <f t="shared" si="15"/>
        <v>209.31481481481481</v>
      </c>
      <c r="M65" s="722">
        <f t="shared" si="15"/>
        <v>42.25925925925926</v>
      </c>
      <c r="N65" s="722">
        <f t="shared" si="15"/>
        <v>3.2777777777777777</v>
      </c>
      <c r="O65" s="722">
        <f t="shared" si="15"/>
        <v>20.037037037037038</v>
      </c>
      <c r="P65" s="722">
        <f t="shared" si="15"/>
        <v>5.6296296296296298</v>
      </c>
      <c r="Q65" s="722">
        <f t="shared" si="15"/>
        <v>71.203703703703709</v>
      </c>
      <c r="R65" s="722">
        <f t="shared" si="15"/>
        <v>0.66666666666666663</v>
      </c>
      <c r="S65" s="722">
        <f t="shared" si="15"/>
        <v>15.425925925925926</v>
      </c>
      <c r="T65" s="722">
        <f t="shared" si="15"/>
        <v>0.51851851851851849</v>
      </c>
      <c r="U65" s="722">
        <f t="shared" si="15"/>
        <v>0.72222222222222221</v>
      </c>
      <c r="V65" s="722">
        <f t="shared" si="15"/>
        <v>16.666666666666668</v>
      </c>
      <c r="W65" s="722">
        <f t="shared" si="15"/>
        <v>11.462962962962964</v>
      </c>
      <c r="X65" s="722">
        <f t="shared" si="15"/>
        <v>31.74074074074074</v>
      </c>
      <c r="Y65" s="722">
        <f t="shared" si="15"/>
        <v>16.592592592592592</v>
      </c>
      <c r="Z65" s="722">
        <f t="shared" si="15"/>
        <v>26.481481481481481</v>
      </c>
      <c r="AA65" s="722">
        <f t="shared" si="15"/>
        <v>0</v>
      </c>
      <c r="AB65" s="722">
        <f t="shared" si="15"/>
        <v>0.64814814814814814</v>
      </c>
      <c r="AC65" s="722">
        <f t="shared" si="15"/>
        <v>75.462962962962962</v>
      </c>
      <c r="AD65" s="722">
        <f t="shared" si="15"/>
        <v>550.24074074074076</v>
      </c>
      <c r="AE65" s="722">
        <f t="shared" si="15"/>
        <v>0</v>
      </c>
      <c r="AF65" s="722">
        <f t="shared" si="15"/>
        <v>32.481481481481481</v>
      </c>
      <c r="AG65" s="722">
        <f t="shared" si="15"/>
        <v>33</v>
      </c>
      <c r="AH65" s="722">
        <f t="shared" si="15"/>
        <v>2.7222222222222223</v>
      </c>
      <c r="AI65" s="722">
        <f t="shared" si="15"/>
        <v>7.7592592592592595</v>
      </c>
      <c r="AJ65" s="722">
        <f t="shared" si="15"/>
        <v>10.481481481481481</v>
      </c>
      <c r="AK65" s="722">
        <f t="shared" si="15"/>
        <v>75.962962962962962</v>
      </c>
      <c r="AL65" s="722">
        <f t="shared" si="15"/>
        <v>62.685185185185183</v>
      </c>
      <c r="AM65" s="722">
        <f t="shared" si="15"/>
        <v>31.833333333333332</v>
      </c>
      <c r="AN65" s="722">
        <f t="shared" si="15"/>
        <v>2.9814814814814814</v>
      </c>
      <c r="AO65" s="722">
        <f t="shared" si="15"/>
        <v>9.4444444444444446</v>
      </c>
      <c r="AP65" s="722">
        <f t="shared" si="15"/>
        <v>9.9629629629629637</v>
      </c>
      <c r="AQ65" s="722">
        <f t="shared" si="15"/>
        <v>0.85185185185185186</v>
      </c>
      <c r="AR65" s="722">
        <f t="shared" si="15"/>
        <v>117.75925925925925</v>
      </c>
      <c r="AS65" s="722">
        <f t="shared" si="15"/>
        <v>193.72222222222223</v>
      </c>
      <c r="AT65" s="722">
        <f t="shared" si="15"/>
        <v>114.22222222222223</v>
      </c>
      <c r="AU65" s="722">
        <f t="shared" si="15"/>
        <v>307.94444444444446</v>
      </c>
      <c r="AV65" s="722">
        <f t="shared" si="15"/>
        <v>886.74074074074076</v>
      </c>
      <c r="AW65" s="722">
        <f t="shared" si="15"/>
        <v>76.166666666666671</v>
      </c>
      <c r="AX65" s="722">
        <f t="shared" si="15"/>
        <v>9.5740740740740744</v>
      </c>
      <c r="AY65" s="722">
        <f t="shared" si="15"/>
        <v>14.185185185185185</v>
      </c>
      <c r="AZ65" s="722">
        <f t="shared" si="15"/>
        <v>14.12962962962963</v>
      </c>
      <c r="BA65" s="722">
        <f t="shared" si="15"/>
        <v>18.574074074074073</v>
      </c>
      <c r="BB65" s="722">
        <f t="shared" si="15"/>
        <v>7.8148148148148149</v>
      </c>
      <c r="BC65" s="722">
        <f t="shared" si="15"/>
        <v>140.44444444444446</v>
      </c>
      <c r="BD65" s="722">
        <f t="shared" si="15"/>
        <v>1027.3333333333333</v>
      </c>
    </row>
    <row r="66" spans="1:56" s="720" customFormat="1" ht="15" customHeight="1">
      <c r="A66" s="724" t="s">
        <v>234</v>
      </c>
      <c r="B66" s="722">
        <f>SUM(B5:B41)</f>
        <v>323</v>
      </c>
      <c r="C66" s="722">
        <f t="shared" ref="C66:BD66" si="16">SUM(C5:C41)</f>
        <v>3575</v>
      </c>
      <c r="D66" s="722">
        <f t="shared" si="16"/>
        <v>673</v>
      </c>
      <c r="E66" s="722">
        <f t="shared" si="16"/>
        <v>3087</v>
      </c>
      <c r="F66" s="722">
        <f t="shared" si="16"/>
        <v>8</v>
      </c>
      <c r="G66" s="722">
        <f t="shared" si="16"/>
        <v>7343</v>
      </c>
      <c r="H66" s="722">
        <f t="shared" si="16"/>
        <v>2069</v>
      </c>
      <c r="I66" s="722">
        <f t="shared" si="16"/>
        <v>2482</v>
      </c>
      <c r="J66" s="722">
        <f t="shared" si="16"/>
        <v>5013</v>
      </c>
      <c r="K66" s="722">
        <f t="shared" si="16"/>
        <v>3337</v>
      </c>
      <c r="L66" s="722">
        <f t="shared" si="16"/>
        <v>10832</v>
      </c>
      <c r="M66" s="722">
        <f t="shared" si="16"/>
        <v>2120</v>
      </c>
      <c r="N66" s="722">
        <f t="shared" si="16"/>
        <v>170</v>
      </c>
      <c r="O66" s="722">
        <f t="shared" si="16"/>
        <v>1074</v>
      </c>
      <c r="P66" s="722">
        <f t="shared" si="16"/>
        <v>293</v>
      </c>
      <c r="Q66" s="722">
        <f t="shared" si="16"/>
        <v>3657</v>
      </c>
      <c r="R66" s="722">
        <f t="shared" si="16"/>
        <v>36</v>
      </c>
      <c r="S66" s="722">
        <f t="shared" si="16"/>
        <v>704</v>
      </c>
      <c r="T66" s="722">
        <f t="shared" si="16"/>
        <v>27</v>
      </c>
      <c r="U66" s="722">
        <f t="shared" si="16"/>
        <v>37</v>
      </c>
      <c r="V66" s="722">
        <f t="shared" si="16"/>
        <v>768</v>
      </c>
      <c r="W66" s="722">
        <f t="shared" si="16"/>
        <v>548</v>
      </c>
      <c r="X66" s="722">
        <f t="shared" si="16"/>
        <v>1606</v>
      </c>
      <c r="Y66" s="722">
        <f t="shared" si="16"/>
        <v>884</v>
      </c>
      <c r="Z66" s="722">
        <f t="shared" si="16"/>
        <v>1381</v>
      </c>
      <c r="AA66" s="722">
        <f t="shared" si="16"/>
        <v>0</v>
      </c>
      <c r="AB66" s="722">
        <f t="shared" si="16"/>
        <v>34</v>
      </c>
      <c r="AC66" s="722">
        <f t="shared" si="16"/>
        <v>3905</v>
      </c>
      <c r="AD66" s="722">
        <f t="shared" si="16"/>
        <v>29481</v>
      </c>
      <c r="AE66" s="722">
        <f t="shared" si="16"/>
        <v>0</v>
      </c>
      <c r="AF66" s="722">
        <f t="shared" si="16"/>
        <v>1638</v>
      </c>
      <c r="AG66" s="722">
        <f t="shared" si="16"/>
        <v>1664</v>
      </c>
      <c r="AH66" s="722">
        <f t="shared" si="16"/>
        <v>124</v>
      </c>
      <c r="AI66" s="722">
        <f t="shared" si="16"/>
        <v>402</v>
      </c>
      <c r="AJ66" s="722">
        <f t="shared" si="16"/>
        <v>526</v>
      </c>
      <c r="AK66" s="722">
        <f t="shared" si="16"/>
        <v>3828</v>
      </c>
      <c r="AL66" s="722">
        <f t="shared" si="16"/>
        <v>3377</v>
      </c>
      <c r="AM66" s="722">
        <f t="shared" si="16"/>
        <v>1712</v>
      </c>
      <c r="AN66" s="722">
        <f t="shared" si="16"/>
        <v>161</v>
      </c>
      <c r="AO66" s="722">
        <f t="shared" si="16"/>
        <v>510</v>
      </c>
      <c r="AP66" s="722">
        <f t="shared" si="16"/>
        <v>500</v>
      </c>
      <c r="AQ66" s="722">
        <f t="shared" si="16"/>
        <v>45</v>
      </c>
      <c r="AR66" s="722">
        <f t="shared" si="16"/>
        <v>6305</v>
      </c>
      <c r="AS66" s="722">
        <f t="shared" si="16"/>
        <v>10133</v>
      </c>
      <c r="AT66" s="722">
        <f t="shared" si="16"/>
        <v>6120</v>
      </c>
      <c r="AU66" s="722">
        <f t="shared" si="16"/>
        <v>16253</v>
      </c>
      <c r="AV66" s="722">
        <f t="shared" si="16"/>
        <v>45734</v>
      </c>
      <c r="AW66" s="722">
        <f t="shared" si="16"/>
        <v>3785</v>
      </c>
      <c r="AX66" s="722">
        <f t="shared" si="16"/>
        <v>486</v>
      </c>
      <c r="AY66" s="722">
        <f t="shared" si="16"/>
        <v>743</v>
      </c>
      <c r="AZ66" s="722">
        <f t="shared" si="16"/>
        <v>697</v>
      </c>
      <c r="BA66" s="722">
        <f t="shared" si="16"/>
        <v>909</v>
      </c>
      <c r="BB66" s="722">
        <f t="shared" si="16"/>
        <v>385</v>
      </c>
      <c r="BC66" s="722">
        <f t="shared" si="16"/>
        <v>7005</v>
      </c>
      <c r="BD66" s="722">
        <f t="shared" si="16"/>
        <v>52747</v>
      </c>
    </row>
    <row r="67" spans="1:56" s="720" customFormat="1" ht="15" customHeight="1">
      <c r="A67" s="724" t="s">
        <v>235</v>
      </c>
      <c r="B67" s="722">
        <f>SUM(B44:B60)</f>
        <v>37</v>
      </c>
      <c r="C67" s="722">
        <f t="shared" ref="C67:BD67" si="17">SUM(C44:C60)</f>
        <v>323</v>
      </c>
      <c r="D67" s="722">
        <f t="shared" si="17"/>
        <v>87</v>
      </c>
      <c r="E67" s="722">
        <f t="shared" si="17"/>
        <v>146</v>
      </c>
      <c r="F67" s="722">
        <f t="shared" si="17"/>
        <v>0</v>
      </c>
      <c r="G67" s="722">
        <f t="shared" si="17"/>
        <v>556</v>
      </c>
      <c r="H67" s="722">
        <f t="shared" si="17"/>
        <v>149</v>
      </c>
      <c r="I67" s="722">
        <f t="shared" si="17"/>
        <v>0</v>
      </c>
      <c r="J67" s="722">
        <f t="shared" si="17"/>
        <v>273</v>
      </c>
      <c r="K67" s="722">
        <f t="shared" si="17"/>
        <v>198</v>
      </c>
      <c r="L67" s="722">
        <f t="shared" si="17"/>
        <v>471</v>
      </c>
      <c r="M67" s="722">
        <f t="shared" si="17"/>
        <v>162</v>
      </c>
      <c r="N67" s="722">
        <f t="shared" si="17"/>
        <v>7</v>
      </c>
      <c r="O67" s="722">
        <f t="shared" si="17"/>
        <v>8</v>
      </c>
      <c r="P67" s="722">
        <f t="shared" si="17"/>
        <v>11</v>
      </c>
      <c r="Q67" s="722">
        <f t="shared" si="17"/>
        <v>188</v>
      </c>
      <c r="R67" s="722">
        <f t="shared" si="17"/>
        <v>0</v>
      </c>
      <c r="S67" s="722">
        <f t="shared" si="17"/>
        <v>129</v>
      </c>
      <c r="T67" s="722">
        <f t="shared" si="17"/>
        <v>1</v>
      </c>
      <c r="U67" s="722">
        <f t="shared" si="17"/>
        <v>2</v>
      </c>
      <c r="V67" s="722">
        <f t="shared" si="17"/>
        <v>132</v>
      </c>
      <c r="W67" s="722">
        <f t="shared" si="17"/>
        <v>71</v>
      </c>
      <c r="X67" s="722">
        <f t="shared" si="17"/>
        <v>108</v>
      </c>
      <c r="Y67" s="722">
        <f t="shared" si="17"/>
        <v>12</v>
      </c>
      <c r="Z67" s="722">
        <f t="shared" si="17"/>
        <v>49</v>
      </c>
      <c r="AA67" s="722">
        <f t="shared" si="17"/>
        <v>0</v>
      </c>
      <c r="AB67" s="722">
        <f t="shared" si="17"/>
        <v>1</v>
      </c>
      <c r="AC67" s="722">
        <f t="shared" si="17"/>
        <v>170</v>
      </c>
      <c r="AD67" s="722">
        <f t="shared" si="17"/>
        <v>232</v>
      </c>
      <c r="AE67" s="722">
        <f t="shared" si="17"/>
        <v>0</v>
      </c>
      <c r="AF67" s="722">
        <f t="shared" si="17"/>
        <v>116</v>
      </c>
      <c r="AG67" s="722">
        <f t="shared" si="17"/>
        <v>118</v>
      </c>
      <c r="AH67" s="722">
        <f t="shared" si="17"/>
        <v>23</v>
      </c>
      <c r="AI67" s="722">
        <f t="shared" si="17"/>
        <v>17</v>
      </c>
      <c r="AJ67" s="722">
        <f t="shared" si="17"/>
        <v>40</v>
      </c>
      <c r="AK67" s="722">
        <f t="shared" si="17"/>
        <v>274</v>
      </c>
      <c r="AL67" s="722">
        <f t="shared" si="17"/>
        <v>8</v>
      </c>
      <c r="AM67" s="722">
        <f t="shared" si="17"/>
        <v>7</v>
      </c>
      <c r="AN67" s="722">
        <f t="shared" si="17"/>
        <v>0</v>
      </c>
      <c r="AO67" s="722">
        <f t="shared" si="17"/>
        <v>0</v>
      </c>
      <c r="AP67" s="722">
        <f t="shared" si="17"/>
        <v>38</v>
      </c>
      <c r="AQ67" s="722">
        <f t="shared" si="17"/>
        <v>1</v>
      </c>
      <c r="AR67" s="722">
        <f t="shared" si="17"/>
        <v>54</v>
      </c>
      <c r="AS67" s="722">
        <f t="shared" si="17"/>
        <v>328</v>
      </c>
      <c r="AT67" s="722">
        <f t="shared" si="17"/>
        <v>48</v>
      </c>
      <c r="AU67" s="722">
        <f t="shared" si="17"/>
        <v>376</v>
      </c>
      <c r="AV67" s="722">
        <f t="shared" si="17"/>
        <v>2150</v>
      </c>
      <c r="AW67" s="722">
        <f t="shared" si="17"/>
        <v>328</v>
      </c>
      <c r="AX67" s="722">
        <f t="shared" si="17"/>
        <v>31</v>
      </c>
      <c r="AY67" s="722">
        <f t="shared" si="17"/>
        <v>23</v>
      </c>
      <c r="AZ67" s="722">
        <f t="shared" si="17"/>
        <v>66</v>
      </c>
      <c r="BA67" s="722">
        <f t="shared" si="17"/>
        <v>94</v>
      </c>
      <c r="BB67" s="722">
        <f t="shared" si="17"/>
        <v>37</v>
      </c>
      <c r="BC67" s="722">
        <f t="shared" si="17"/>
        <v>579</v>
      </c>
      <c r="BD67" s="722">
        <f t="shared" si="17"/>
        <v>2729</v>
      </c>
    </row>
    <row r="68" spans="1:56" s="720" customFormat="1" ht="15" customHeight="1">
      <c r="A68" s="725" t="s">
        <v>236</v>
      </c>
      <c r="B68" s="726">
        <f>B66+B67</f>
        <v>360</v>
      </c>
      <c r="C68" s="726">
        <f t="shared" ref="C68:BD68" si="18">C66+C67</f>
        <v>3898</v>
      </c>
      <c r="D68" s="726">
        <f t="shared" si="18"/>
        <v>760</v>
      </c>
      <c r="E68" s="726">
        <f t="shared" si="18"/>
        <v>3233</v>
      </c>
      <c r="F68" s="726">
        <f t="shared" si="18"/>
        <v>8</v>
      </c>
      <c r="G68" s="726">
        <f t="shared" si="18"/>
        <v>7899</v>
      </c>
      <c r="H68" s="726">
        <f t="shared" si="18"/>
        <v>2218</v>
      </c>
      <c r="I68" s="726">
        <f t="shared" si="18"/>
        <v>2482</v>
      </c>
      <c r="J68" s="726">
        <f t="shared" si="18"/>
        <v>5286</v>
      </c>
      <c r="K68" s="726">
        <f t="shared" si="18"/>
        <v>3535</v>
      </c>
      <c r="L68" s="726">
        <f t="shared" si="18"/>
        <v>11303</v>
      </c>
      <c r="M68" s="726">
        <f t="shared" si="18"/>
        <v>2282</v>
      </c>
      <c r="N68" s="726">
        <f t="shared" si="18"/>
        <v>177</v>
      </c>
      <c r="O68" s="726">
        <f t="shared" si="18"/>
        <v>1082</v>
      </c>
      <c r="P68" s="726">
        <f t="shared" si="18"/>
        <v>304</v>
      </c>
      <c r="Q68" s="726">
        <f t="shared" si="18"/>
        <v>3845</v>
      </c>
      <c r="R68" s="726">
        <f t="shared" si="18"/>
        <v>36</v>
      </c>
      <c r="S68" s="726">
        <f t="shared" si="18"/>
        <v>833</v>
      </c>
      <c r="T68" s="726">
        <f t="shared" si="18"/>
        <v>28</v>
      </c>
      <c r="U68" s="726">
        <f t="shared" si="18"/>
        <v>39</v>
      </c>
      <c r="V68" s="726">
        <f t="shared" si="18"/>
        <v>900</v>
      </c>
      <c r="W68" s="726">
        <f t="shared" si="18"/>
        <v>619</v>
      </c>
      <c r="X68" s="726">
        <f t="shared" si="18"/>
        <v>1714</v>
      </c>
      <c r="Y68" s="726">
        <f t="shared" si="18"/>
        <v>896</v>
      </c>
      <c r="Z68" s="726">
        <f t="shared" si="18"/>
        <v>1430</v>
      </c>
      <c r="AA68" s="726">
        <f t="shared" si="18"/>
        <v>0</v>
      </c>
      <c r="AB68" s="726">
        <f t="shared" si="18"/>
        <v>35</v>
      </c>
      <c r="AC68" s="726">
        <f t="shared" si="18"/>
        <v>4075</v>
      </c>
      <c r="AD68" s="726">
        <f t="shared" si="18"/>
        <v>29713</v>
      </c>
      <c r="AE68" s="726">
        <f t="shared" si="18"/>
        <v>0</v>
      </c>
      <c r="AF68" s="726">
        <f t="shared" si="18"/>
        <v>1754</v>
      </c>
      <c r="AG68" s="726">
        <f t="shared" si="18"/>
        <v>1782</v>
      </c>
      <c r="AH68" s="726">
        <f t="shared" si="18"/>
        <v>147</v>
      </c>
      <c r="AI68" s="726">
        <f t="shared" si="18"/>
        <v>419</v>
      </c>
      <c r="AJ68" s="726">
        <f t="shared" si="18"/>
        <v>566</v>
      </c>
      <c r="AK68" s="726">
        <f t="shared" si="18"/>
        <v>4102</v>
      </c>
      <c r="AL68" s="726">
        <f t="shared" si="18"/>
        <v>3385</v>
      </c>
      <c r="AM68" s="726">
        <f t="shared" si="18"/>
        <v>1719</v>
      </c>
      <c r="AN68" s="726">
        <f t="shared" si="18"/>
        <v>161</v>
      </c>
      <c r="AO68" s="726">
        <f t="shared" si="18"/>
        <v>510</v>
      </c>
      <c r="AP68" s="726">
        <f t="shared" si="18"/>
        <v>538</v>
      </c>
      <c r="AQ68" s="726">
        <f t="shared" si="18"/>
        <v>46</v>
      </c>
      <c r="AR68" s="726">
        <f t="shared" si="18"/>
        <v>6359</v>
      </c>
      <c r="AS68" s="726">
        <f t="shared" si="18"/>
        <v>10461</v>
      </c>
      <c r="AT68" s="726">
        <f t="shared" si="18"/>
        <v>6168</v>
      </c>
      <c r="AU68" s="726">
        <f t="shared" si="18"/>
        <v>16629</v>
      </c>
      <c r="AV68" s="726">
        <f t="shared" si="18"/>
        <v>47884</v>
      </c>
      <c r="AW68" s="726">
        <f t="shared" si="18"/>
        <v>4113</v>
      </c>
      <c r="AX68" s="726">
        <f t="shared" si="18"/>
        <v>517</v>
      </c>
      <c r="AY68" s="726">
        <f t="shared" si="18"/>
        <v>766</v>
      </c>
      <c r="AZ68" s="726">
        <f t="shared" si="18"/>
        <v>763</v>
      </c>
      <c r="BA68" s="726">
        <f t="shared" si="18"/>
        <v>1003</v>
      </c>
      <c r="BB68" s="726">
        <f t="shared" si="18"/>
        <v>422</v>
      </c>
      <c r="BC68" s="726">
        <f t="shared" si="18"/>
        <v>7584</v>
      </c>
      <c r="BD68" s="726">
        <f t="shared" si="18"/>
        <v>55476</v>
      </c>
    </row>
    <row r="69" spans="1:56" s="720" customFormat="1" ht="15" customHeight="1">
      <c r="A69" s="727"/>
      <c r="B69" s="153" t="s">
        <v>1769</v>
      </c>
      <c r="C69" s="728"/>
      <c r="D69" s="728"/>
      <c r="E69" s="728"/>
      <c r="F69" s="728"/>
      <c r="G69" s="728"/>
      <c r="H69" s="728"/>
      <c r="I69" s="728"/>
      <c r="J69" s="728"/>
      <c r="K69" s="728"/>
      <c r="L69" s="728"/>
      <c r="M69" s="153" t="s">
        <v>1769</v>
      </c>
      <c r="N69" s="728"/>
      <c r="O69" s="728"/>
      <c r="P69" s="728"/>
      <c r="Q69" s="728"/>
      <c r="R69" s="728"/>
      <c r="S69" s="728"/>
      <c r="T69" s="728"/>
      <c r="U69" s="728"/>
      <c r="V69" s="728"/>
      <c r="W69" s="153" t="s">
        <v>1769</v>
      </c>
      <c r="X69" s="728"/>
      <c r="Y69" s="728"/>
      <c r="Z69" s="728"/>
      <c r="AA69" s="728"/>
      <c r="AB69" s="728"/>
      <c r="AC69" s="728"/>
      <c r="AD69" s="728"/>
      <c r="AE69" s="728"/>
      <c r="AF69" s="728"/>
      <c r="AG69" s="728"/>
      <c r="AH69" s="153" t="s">
        <v>1769</v>
      </c>
      <c r="AI69" s="728"/>
      <c r="AJ69" s="728"/>
      <c r="AK69" s="728"/>
      <c r="AL69" s="728"/>
      <c r="AM69" s="728"/>
      <c r="AN69" s="728"/>
      <c r="AO69" s="728"/>
      <c r="AP69" s="728"/>
      <c r="AQ69" s="728"/>
      <c r="AR69" s="728"/>
      <c r="AS69" s="728"/>
      <c r="AT69" s="153" t="s">
        <v>1769</v>
      </c>
      <c r="AU69" s="728"/>
      <c r="AV69" s="728"/>
      <c r="AW69" s="728"/>
      <c r="AX69" s="728"/>
      <c r="AY69" s="728"/>
      <c r="AZ69" s="728"/>
      <c r="BA69" s="728"/>
      <c r="BB69" s="728"/>
      <c r="BC69" s="728"/>
      <c r="BD69" s="728"/>
    </row>
    <row r="70" spans="1:56" s="720" customFormat="1">
      <c r="A70" s="727"/>
      <c r="B70" s="728"/>
      <c r="C70" s="728"/>
      <c r="D70" s="728"/>
      <c r="E70" s="728"/>
      <c r="F70" s="728"/>
      <c r="G70" s="728"/>
      <c r="H70" s="728"/>
      <c r="I70" s="728"/>
      <c r="J70" s="728"/>
      <c r="K70" s="728"/>
      <c r="L70" s="728"/>
      <c r="M70" s="728"/>
      <c r="N70" s="728"/>
      <c r="O70" s="728"/>
      <c r="P70" s="728"/>
      <c r="Q70" s="728"/>
      <c r="R70" s="728"/>
      <c r="S70" s="728"/>
      <c r="T70" s="728"/>
      <c r="U70" s="728"/>
      <c r="V70" s="728"/>
      <c r="W70" s="728"/>
      <c r="X70" s="728"/>
      <c r="Y70" s="728"/>
      <c r="Z70" s="728"/>
      <c r="AA70" s="728"/>
      <c r="AB70" s="728"/>
      <c r="AC70" s="728"/>
      <c r="AD70" s="728"/>
      <c r="AE70" s="728"/>
      <c r="AF70" s="728"/>
      <c r="AG70" s="728"/>
      <c r="AH70" s="728"/>
      <c r="AI70" s="728"/>
      <c r="AJ70" s="728"/>
      <c r="AK70" s="728"/>
      <c r="AL70" s="728"/>
      <c r="AM70" s="728"/>
      <c r="AN70" s="728"/>
      <c r="AO70" s="728"/>
      <c r="AP70" s="728"/>
      <c r="AQ70" s="728"/>
      <c r="AR70" s="728"/>
      <c r="AS70" s="728"/>
      <c r="AT70" s="728"/>
      <c r="AU70" s="728"/>
      <c r="AV70" s="728"/>
      <c r="AW70" s="728"/>
      <c r="AX70" s="728"/>
      <c r="AY70" s="728"/>
      <c r="AZ70" s="728"/>
      <c r="BA70" s="728"/>
      <c r="BB70" s="728"/>
      <c r="BC70" s="728"/>
      <c r="BD70" s="728"/>
    </row>
  </sheetData>
  <mergeCells count="56">
    <mergeCell ref="A2:A4"/>
    <mergeCell ref="B2:B4"/>
    <mergeCell ref="C2:G2"/>
    <mergeCell ref="H2:H4"/>
    <mergeCell ref="I2:L2"/>
    <mergeCell ref="C3:C4"/>
    <mergeCell ref="D3:D4"/>
    <mergeCell ref="E3:E4"/>
    <mergeCell ref="F3:F4"/>
    <mergeCell ref="AW2:BC2"/>
    <mergeCell ref="BD2:BD4"/>
    <mergeCell ref="AH3:AJ3"/>
    <mergeCell ref="AK3:AK4"/>
    <mergeCell ref="AL3:AQ3"/>
    <mergeCell ref="AR3:AR4"/>
    <mergeCell ref="M3:M4"/>
    <mergeCell ref="AH2:AS2"/>
    <mergeCell ref="AT2:AT4"/>
    <mergeCell ref="AU2:AU4"/>
    <mergeCell ref="AV2:AV4"/>
    <mergeCell ref="R2:R4"/>
    <mergeCell ref="S2:V2"/>
    <mergeCell ref="W2:W4"/>
    <mergeCell ref="X2:AC2"/>
    <mergeCell ref="AD2:AD4"/>
    <mergeCell ref="AF2:AG2"/>
    <mergeCell ref="U3:U4"/>
    <mergeCell ref="V3:V4"/>
    <mergeCell ref="X3:X4"/>
    <mergeCell ref="Y3:Y4"/>
    <mergeCell ref="M2:Q2"/>
    <mergeCell ref="G3:G4"/>
    <mergeCell ref="I3:I4"/>
    <mergeCell ref="J3:J4"/>
    <mergeCell ref="K3:K4"/>
    <mergeCell ref="L3:L4"/>
    <mergeCell ref="AG3:AG4"/>
    <mergeCell ref="N3:N4"/>
    <mergeCell ref="O3:O4"/>
    <mergeCell ref="P3:P4"/>
    <mergeCell ref="Q3:Q4"/>
    <mergeCell ref="S3:S4"/>
    <mergeCell ref="T3:T4"/>
    <mergeCell ref="Z3:Z4"/>
    <mergeCell ref="AA3:AA4"/>
    <mergeCell ref="AB3:AB4"/>
    <mergeCell ref="AC3:AC4"/>
    <mergeCell ref="AF3:AF4"/>
    <mergeCell ref="BB3:BB4"/>
    <mergeCell ref="BC3:BC4"/>
    <mergeCell ref="AS3:AS4"/>
    <mergeCell ref="AW3:AW4"/>
    <mergeCell ref="AX3:AX4"/>
    <mergeCell ref="AY3:AY4"/>
    <mergeCell ref="AZ3:AZ4"/>
    <mergeCell ref="BA3:BA4"/>
  </mergeCells>
  <phoneticPr fontId="11"/>
  <pageMargins left="0.78740157480314965" right="0.39370078740157483" top="0.98425196850393704" bottom="0.98425196850393704" header="0.31496062992125984" footer="0.31496062992125984"/>
  <pageSetup paperSize="9" scale="65" fitToWidth="5" fitToHeight="2" orientation="landscape" blackAndWhite="1" r:id="rId1"/>
  <headerFooter alignWithMargins="0"/>
  <rowBreaks count="1" manualBreakCount="1">
    <brk id="43" max="55" man="1"/>
  </rowBreaks>
  <colBreaks count="4" manualBreakCount="4">
    <brk id="12" max="97" man="1"/>
    <brk id="22" max="97" man="1"/>
    <brk id="33" max="97" man="1"/>
    <brk id="45" max="74" man="1"/>
  </colBreak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4EF9C7-CCA0-48C0-B409-FBC4F38AD177}">
  <dimension ref="A1:BC55"/>
  <sheetViews>
    <sheetView view="pageBreakPreview" zoomScale="80" zoomScaleNormal="100" zoomScaleSheetLayoutView="80" workbookViewId="0">
      <selection activeCell="B24" sqref="B24"/>
    </sheetView>
  </sheetViews>
  <sheetFormatPr defaultColWidth="8.09765625" defaultRowHeight="13.2"/>
  <cols>
    <col min="1" max="1" width="24.5" style="526" customWidth="1"/>
    <col min="2" max="32" width="13.796875" style="526" customWidth="1"/>
    <col min="33" max="44" width="12.69921875" style="526" customWidth="1"/>
    <col min="45" max="55" width="13.796875" style="526" customWidth="1"/>
    <col min="56" max="256" width="8.09765625" style="526"/>
    <col min="257" max="257" width="24.5" style="526" customWidth="1"/>
    <col min="258" max="288" width="13.796875" style="526" customWidth="1"/>
    <col min="289" max="300" width="12.69921875" style="526" customWidth="1"/>
    <col min="301" max="311" width="13.796875" style="526" customWidth="1"/>
    <col min="312" max="512" width="8.09765625" style="526"/>
    <col min="513" max="513" width="24.5" style="526" customWidth="1"/>
    <col min="514" max="544" width="13.796875" style="526" customWidth="1"/>
    <col min="545" max="556" width="12.69921875" style="526" customWidth="1"/>
    <col min="557" max="567" width="13.796875" style="526" customWidth="1"/>
    <col min="568" max="768" width="8.09765625" style="526"/>
    <col min="769" max="769" width="24.5" style="526" customWidth="1"/>
    <col min="770" max="800" width="13.796875" style="526" customWidth="1"/>
    <col min="801" max="812" width="12.69921875" style="526" customWidth="1"/>
    <col min="813" max="823" width="13.796875" style="526" customWidth="1"/>
    <col min="824" max="1024" width="8.09765625" style="526"/>
    <col min="1025" max="1025" width="24.5" style="526" customWidth="1"/>
    <col min="1026" max="1056" width="13.796875" style="526" customWidth="1"/>
    <col min="1057" max="1068" width="12.69921875" style="526" customWidth="1"/>
    <col min="1069" max="1079" width="13.796875" style="526" customWidth="1"/>
    <col min="1080" max="1280" width="8.09765625" style="526"/>
    <col min="1281" max="1281" width="24.5" style="526" customWidth="1"/>
    <col min="1282" max="1312" width="13.796875" style="526" customWidth="1"/>
    <col min="1313" max="1324" width="12.69921875" style="526" customWidth="1"/>
    <col min="1325" max="1335" width="13.796875" style="526" customWidth="1"/>
    <col min="1336" max="1536" width="8.09765625" style="526"/>
    <col min="1537" max="1537" width="24.5" style="526" customWidth="1"/>
    <col min="1538" max="1568" width="13.796875" style="526" customWidth="1"/>
    <col min="1569" max="1580" width="12.69921875" style="526" customWidth="1"/>
    <col min="1581" max="1591" width="13.796875" style="526" customWidth="1"/>
    <col min="1592" max="1792" width="8.09765625" style="526"/>
    <col min="1793" max="1793" width="24.5" style="526" customWidth="1"/>
    <col min="1794" max="1824" width="13.796875" style="526" customWidth="1"/>
    <col min="1825" max="1836" width="12.69921875" style="526" customWidth="1"/>
    <col min="1837" max="1847" width="13.796875" style="526" customWidth="1"/>
    <col min="1848" max="2048" width="8.09765625" style="526"/>
    <col min="2049" max="2049" width="24.5" style="526" customWidth="1"/>
    <col min="2050" max="2080" width="13.796875" style="526" customWidth="1"/>
    <col min="2081" max="2092" width="12.69921875" style="526" customWidth="1"/>
    <col min="2093" max="2103" width="13.796875" style="526" customWidth="1"/>
    <col min="2104" max="2304" width="8.09765625" style="526"/>
    <col min="2305" max="2305" width="24.5" style="526" customWidth="1"/>
    <col min="2306" max="2336" width="13.796875" style="526" customWidth="1"/>
    <col min="2337" max="2348" width="12.69921875" style="526" customWidth="1"/>
    <col min="2349" max="2359" width="13.796875" style="526" customWidth="1"/>
    <col min="2360" max="2560" width="8.09765625" style="526"/>
    <col min="2561" max="2561" width="24.5" style="526" customWidth="1"/>
    <col min="2562" max="2592" width="13.796875" style="526" customWidth="1"/>
    <col min="2593" max="2604" width="12.69921875" style="526" customWidth="1"/>
    <col min="2605" max="2615" width="13.796875" style="526" customWidth="1"/>
    <col min="2616" max="2816" width="8.09765625" style="526"/>
    <col min="2817" max="2817" width="24.5" style="526" customWidth="1"/>
    <col min="2818" max="2848" width="13.796875" style="526" customWidth="1"/>
    <col min="2849" max="2860" width="12.69921875" style="526" customWidth="1"/>
    <col min="2861" max="2871" width="13.796875" style="526" customWidth="1"/>
    <col min="2872" max="3072" width="8.09765625" style="526"/>
    <col min="3073" max="3073" width="24.5" style="526" customWidth="1"/>
    <col min="3074" max="3104" width="13.796875" style="526" customWidth="1"/>
    <col min="3105" max="3116" width="12.69921875" style="526" customWidth="1"/>
    <col min="3117" max="3127" width="13.796875" style="526" customWidth="1"/>
    <col min="3128" max="3328" width="8.09765625" style="526"/>
    <col min="3329" max="3329" width="24.5" style="526" customWidth="1"/>
    <col min="3330" max="3360" width="13.796875" style="526" customWidth="1"/>
    <col min="3361" max="3372" width="12.69921875" style="526" customWidth="1"/>
    <col min="3373" max="3383" width="13.796875" style="526" customWidth="1"/>
    <col min="3384" max="3584" width="8.09765625" style="526"/>
    <col min="3585" max="3585" width="24.5" style="526" customWidth="1"/>
    <col min="3586" max="3616" width="13.796875" style="526" customWidth="1"/>
    <col min="3617" max="3628" width="12.69921875" style="526" customWidth="1"/>
    <col min="3629" max="3639" width="13.796875" style="526" customWidth="1"/>
    <col min="3640" max="3840" width="8.09765625" style="526"/>
    <col min="3841" max="3841" width="24.5" style="526" customWidth="1"/>
    <col min="3842" max="3872" width="13.796875" style="526" customWidth="1"/>
    <col min="3873" max="3884" width="12.69921875" style="526" customWidth="1"/>
    <col min="3885" max="3895" width="13.796875" style="526" customWidth="1"/>
    <col min="3896" max="4096" width="8.09765625" style="526"/>
    <col min="4097" max="4097" width="24.5" style="526" customWidth="1"/>
    <col min="4098" max="4128" width="13.796875" style="526" customWidth="1"/>
    <col min="4129" max="4140" width="12.69921875" style="526" customWidth="1"/>
    <col min="4141" max="4151" width="13.796875" style="526" customWidth="1"/>
    <col min="4152" max="4352" width="8.09765625" style="526"/>
    <col min="4353" max="4353" width="24.5" style="526" customWidth="1"/>
    <col min="4354" max="4384" width="13.796875" style="526" customWidth="1"/>
    <col min="4385" max="4396" width="12.69921875" style="526" customWidth="1"/>
    <col min="4397" max="4407" width="13.796875" style="526" customWidth="1"/>
    <col min="4408" max="4608" width="8.09765625" style="526"/>
    <col min="4609" max="4609" width="24.5" style="526" customWidth="1"/>
    <col min="4610" max="4640" width="13.796875" style="526" customWidth="1"/>
    <col min="4641" max="4652" width="12.69921875" style="526" customWidth="1"/>
    <col min="4653" max="4663" width="13.796875" style="526" customWidth="1"/>
    <col min="4664" max="4864" width="8.09765625" style="526"/>
    <col min="4865" max="4865" width="24.5" style="526" customWidth="1"/>
    <col min="4866" max="4896" width="13.796875" style="526" customWidth="1"/>
    <col min="4897" max="4908" width="12.69921875" style="526" customWidth="1"/>
    <col min="4909" max="4919" width="13.796875" style="526" customWidth="1"/>
    <col min="4920" max="5120" width="8.09765625" style="526"/>
    <col min="5121" max="5121" width="24.5" style="526" customWidth="1"/>
    <col min="5122" max="5152" width="13.796875" style="526" customWidth="1"/>
    <col min="5153" max="5164" width="12.69921875" style="526" customWidth="1"/>
    <col min="5165" max="5175" width="13.796875" style="526" customWidth="1"/>
    <col min="5176" max="5376" width="8.09765625" style="526"/>
    <col min="5377" max="5377" width="24.5" style="526" customWidth="1"/>
    <col min="5378" max="5408" width="13.796875" style="526" customWidth="1"/>
    <col min="5409" max="5420" width="12.69921875" style="526" customWidth="1"/>
    <col min="5421" max="5431" width="13.796875" style="526" customWidth="1"/>
    <col min="5432" max="5632" width="8.09765625" style="526"/>
    <col min="5633" max="5633" width="24.5" style="526" customWidth="1"/>
    <col min="5634" max="5664" width="13.796875" style="526" customWidth="1"/>
    <col min="5665" max="5676" width="12.69921875" style="526" customWidth="1"/>
    <col min="5677" max="5687" width="13.796875" style="526" customWidth="1"/>
    <col min="5688" max="5888" width="8.09765625" style="526"/>
    <col min="5889" max="5889" width="24.5" style="526" customWidth="1"/>
    <col min="5890" max="5920" width="13.796875" style="526" customWidth="1"/>
    <col min="5921" max="5932" width="12.69921875" style="526" customWidth="1"/>
    <col min="5933" max="5943" width="13.796875" style="526" customWidth="1"/>
    <col min="5944" max="6144" width="8.09765625" style="526"/>
    <col min="6145" max="6145" width="24.5" style="526" customWidth="1"/>
    <col min="6146" max="6176" width="13.796875" style="526" customWidth="1"/>
    <col min="6177" max="6188" width="12.69921875" style="526" customWidth="1"/>
    <col min="6189" max="6199" width="13.796875" style="526" customWidth="1"/>
    <col min="6200" max="6400" width="8.09765625" style="526"/>
    <col min="6401" max="6401" width="24.5" style="526" customWidth="1"/>
    <col min="6402" max="6432" width="13.796875" style="526" customWidth="1"/>
    <col min="6433" max="6444" width="12.69921875" style="526" customWidth="1"/>
    <col min="6445" max="6455" width="13.796875" style="526" customWidth="1"/>
    <col min="6456" max="6656" width="8.09765625" style="526"/>
    <col min="6657" max="6657" width="24.5" style="526" customWidth="1"/>
    <col min="6658" max="6688" width="13.796875" style="526" customWidth="1"/>
    <col min="6689" max="6700" width="12.69921875" style="526" customWidth="1"/>
    <col min="6701" max="6711" width="13.796875" style="526" customWidth="1"/>
    <col min="6712" max="6912" width="8.09765625" style="526"/>
    <col min="6913" max="6913" width="24.5" style="526" customWidth="1"/>
    <col min="6914" max="6944" width="13.796875" style="526" customWidth="1"/>
    <col min="6945" max="6956" width="12.69921875" style="526" customWidth="1"/>
    <col min="6957" max="6967" width="13.796875" style="526" customWidth="1"/>
    <col min="6968" max="7168" width="8.09765625" style="526"/>
    <col min="7169" max="7169" width="24.5" style="526" customWidth="1"/>
    <col min="7170" max="7200" width="13.796875" style="526" customWidth="1"/>
    <col min="7201" max="7212" width="12.69921875" style="526" customWidth="1"/>
    <col min="7213" max="7223" width="13.796875" style="526" customWidth="1"/>
    <col min="7224" max="7424" width="8.09765625" style="526"/>
    <col min="7425" max="7425" width="24.5" style="526" customWidth="1"/>
    <col min="7426" max="7456" width="13.796875" style="526" customWidth="1"/>
    <col min="7457" max="7468" width="12.69921875" style="526" customWidth="1"/>
    <col min="7469" max="7479" width="13.796875" style="526" customWidth="1"/>
    <col min="7480" max="7680" width="8.09765625" style="526"/>
    <col min="7681" max="7681" width="24.5" style="526" customWidth="1"/>
    <col min="7682" max="7712" width="13.796875" style="526" customWidth="1"/>
    <col min="7713" max="7724" width="12.69921875" style="526" customWidth="1"/>
    <col min="7725" max="7735" width="13.796875" style="526" customWidth="1"/>
    <col min="7736" max="7936" width="8.09765625" style="526"/>
    <col min="7937" max="7937" width="24.5" style="526" customWidth="1"/>
    <col min="7938" max="7968" width="13.796875" style="526" customWidth="1"/>
    <col min="7969" max="7980" width="12.69921875" style="526" customWidth="1"/>
    <col min="7981" max="7991" width="13.796875" style="526" customWidth="1"/>
    <col min="7992" max="8192" width="8.09765625" style="526"/>
    <col min="8193" max="8193" width="24.5" style="526" customWidth="1"/>
    <col min="8194" max="8224" width="13.796875" style="526" customWidth="1"/>
    <col min="8225" max="8236" width="12.69921875" style="526" customWidth="1"/>
    <col min="8237" max="8247" width="13.796875" style="526" customWidth="1"/>
    <col min="8248" max="8448" width="8.09765625" style="526"/>
    <col min="8449" max="8449" width="24.5" style="526" customWidth="1"/>
    <col min="8450" max="8480" width="13.796875" style="526" customWidth="1"/>
    <col min="8481" max="8492" width="12.69921875" style="526" customWidth="1"/>
    <col min="8493" max="8503" width="13.796875" style="526" customWidth="1"/>
    <col min="8504" max="8704" width="8.09765625" style="526"/>
    <col min="8705" max="8705" width="24.5" style="526" customWidth="1"/>
    <col min="8706" max="8736" width="13.796875" style="526" customWidth="1"/>
    <col min="8737" max="8748" width="12.69921875" style="526" customWidth="1"/>
    <col min="8749" max="8759" width="13.796875" style="526" customWidth="1"/>
    <col min="8760" max="8960" width="8.09765625" style="526"/>
    <col min="8961" max="8961" width="24.5" style="526" customWidth="1"/>
    <col min="8962" max="8992" width="13.796875" style="526" customWidth="1"/>
    <col min="8993" max="9004" width="12.69921875" style="526" customWidth="1"/>
    <col min="9005" max="9015" width="13.796875" style="526" customWidth="1"/>
    <col min="9016" max="9216" width="8.09765625" style="526"/>
    <col min="9217" max="9217" width="24.5" style="526" customWidth="1"/>
    <col min="9218" max="9248" width="13.796875" style="526" customWidth="1"/>
    <col min="9249" max="9260" width="12.69921875" style="526" customWidth="1"/>
    <col min="9261" max="9271" width="13.796875" style="526" customWidth="1"/>
    <col min="9272" max="9472" width="8.09765625" style="526"/>
    <col min="9473" max="9473" width="24.5" style="526" customWidth="1"/>
    <col min="9474" max="9504" width="13.796875" style="526" customWidth="1"/>
    <col min="9505" max="9516" width="12.69921875" style="526" customWidth="1"/>
    <col min="9517" max="9527" width="13.796875" style="526" customWidth="1"/>
    <col min="9528" max="9728" width="8.09765625" style="526"/>
    <col min="9729" max="9729" width="24.5" style="526" customWidth="1"/>
    <col min="9730" max="9760" width="13.796875" style="526" customWidth="1"/>
    <col min="9761" max="9772" width="12.69921875" style="526" customWidth="1"/>
    <col min="9773" max="9783" width="13.796875" style="526" customWidth="1"/>
    <col min="9784" max="9984" width="8.09765625" style="526"/>
    <col min="9985" max="9985" width="24.5" style="526" customWidth="1"/>
    <col min="9986" max="10016" width="13.796875" style="526" customWidth="1"/>
    <col min="10017" max="10028" width="12.69921875" style="526" customWidth="1"/>
    <col min="10029" max="10039" width="13.796875" style="526" customWidth="1"/>
    <col min="10040" max="10240" width="8.09765625" style="526"/>
    <col min="10241" max="10241" width="24.5" style="526" customWidth="1"/>
    <col min="10242" max="10272" width="13.796875" style="526" customWidth="1"/>
    <col min="10273" max="10284" width="12.69921875" style="526" customWidth="1"/>
    <col min="10285" max="10295" width="13.796875" style="526" customWidth="1"/>
    <col min="10296" max="10496" width="8.09765625" style="526"/>
    <col min="10497" max="10497" width="24.5" style="526" customWidth="1"/>
    <col min="10498" max="10528" width="13.796875" style="526" customWidth="1"/>
    <col min="10529" max="10540" width="12.69921875" style="526" customWidth="1"/>
    <col min="10541" max="10551" width="13.796875" style="526" customWidth="1"/>
    <col min="10552" max="10752" width="8.09765625" style="526"/>
    <col min="10753" max="10753" width="24.5" style="526" customWidth="1"/>
    <col min="10754" max="10784" width="13.796875" style="526" customWidth="1"/>
    <col min="10785" max="10796" width="12.69921875" style="526" customWidth="1"/>
    <col min="10797" max="10807" width="13.796875" style="526" customWidth="1"/>
    <col min="10808" max="11008" width="8.09765625" style="526"/>
    <col min="11009" max="11009" width="24.5" style="526" customWidth="1"/>
    <col min="11010" max="11040" width="13.796875" style="526" customWidth="1"/>
    <col min="11041" max="11052" width="12.69921875" style="526" customWidth="1"/>
    <col min="11053" max="11063" width="13.796875" style="526" customWidth="1"/>
    <col min="11064" max="11264" width="8.09765625" style="526"/>
    <col min="11265" max="11265" width="24.5" style="526" customWidth="1"/>
    <col min="11266" max="11296" width="13.796875" style="526" customWidth="1"/>
    <col min="11297" max="11308" width="12.69921875" style="526" customWidth="1"/>
    <col min="11309" max="11319" width="13.796875" style="526" customWidth="1"/>
    <col min="11320" max="11520" width="8.09765625" style="526"/>
    <col min="11521" max="11521" width="24.5" style="526" customWidth="1"/>
    <col min="11522" max="11552" width="13.796875" style="526" customWidth="1"/>
    <col min="11553" max="11564" width="12.69921875" style="526" customWidth="1"/>
    <col min="11565" max="11575" width="13.796875" style="526" customWidth="1"/>
    <col min="11576" max="11776" width="8.09765625" style="526"/>
    <col min="11777" max="11777" width="24.5" style="526" customWidth="1"/>
    <col min="11778" max="11808" width="13.796875" style="526" customWidth="1"/>
    <col min="11809" max="11820" width="12.69921875" style="526" customWidth="1"/>
    <col min="11821" max="11831" width="13.796875" style="526" customWidth="1"/>
    <col min="11832" max="12032" width="8.09765625" style="526"/>
    <col min="12033" max="12033" width="24.5" style="526" customWidth="1"/>
    <col min="12034" max="12064" width="13.796875" style="526" customWidth="1"/>
    <col min="12065" max="12076" width="12.69921875" style="526" customWidth="1"/>
    <col min="12077" max="12087" width="13.796875" style="526" customWidth="1"/>
    <col min="12088" max="12288" width="8.09765625" style="526"/>
    <col min="12289" max="12289" width="24.5" style="526" customWidth="1"/>
    <col min="12290" max="12320" width="13.796875" style="526" customWidth="1"/>
    <col min="12321" max="12332" width="12.69921875" style="526" customWidth="1"/>
    <col min="12333" max="12343" width="13.796875" style="526" customWidth="1"/>
    <col min="12344" max="12544" width="8.09765625" style="526"/>
    <col min="12545" max="12545" width="24.5" style="526" customWidth="1"/>
    <col min="12546" max="12576" width="13.796875" style="526" customWidth="1"/>
    <col min="12577" max="12588" width="12.69921875" style="526" customWidth="1"/>
    <col min="12589" max="12599" width="13.796875" style="526" customWidth="1"/>
    <col min="12600" max="12800" width="8.09765625" style="526"/>
    <col min="12801" max="12801" width="24.5" style="526" customWidth="1"/>
    <col min="12802" max="12832" width="13.796875" style="526" customWidth="1"/>
    <col min="12833" max="12844" width="12.69921875" style="526" customWidth="1"/>
    <col min="12845" max="12855" width="13.796875" style="526" customWidth="1"/>
    <col min="12856" max="13056" width="8.09765625" style="526"/>
    <col min="13057" max="13057" width="24.5" style="526" customWidth="1"/>
    <col min="13058" max="13088" width="13.796875" style="526" customWidth="1"/>
    <col min="13089" max="13100" width="12.69921875" style="526" customWidth="1"/>
    <col min="13101" max="13111" width="13.796875" style="526" customWidth="1"/>
    <col min="13112" max="13312" width="8.09765625" style="526"/>
    <col min="13313" max="13313" width="24.5" style="526" customWidth="1"/>
    <col min="13314" max="13344" width="13.796875" style="526" customWidth="1"/>
    <col min="13345" max="13356" width="12.69921875" style="526" customWidth="1"/>
    <col min="13357" max="13367" width="13.796875" style="526" customWidth="1"/>
    <col min="13368" max="13568" width="8.09765625" style="526"/>
    <col min="13569" max="13569" width="24.5" style="526" customWidth="1"/>
    <col min="13570" max="13600" width="13.796875" style="526" customWidth="1"/>
    <col min="13601" max="13612" width="12.69921875" style="526" customWidth="1"/>
    <col min="13613" max="13623" width="13.796875" style="526" customWidth="1"/>
    <col min="13624" max="13824" width="8.09765625" style="526"/>
    <col min="13825" max="13825" width="24.5" style="526" customWidth="1"/>
    <col min="13826" max="13856" width="13.796875" style="526" customWidth="1"/>
    <col min="13857" max="13868" width="12.69921875" style="526" customWidth="1"/>
    <col min="13869" max="13879" width="13.796875" style="526" customWidth="1"/>
    <col min="13880" max="14080" width="8.09765625" style="526"/>
    <col min="14081" max="14081" width="24.5" style="526" customWidth="1"/>
    <col min="14082" max="14112" width="13.796875" style="526" customWidth="1"/>
    <col min="14113" max="14124" width="12.69921875" style="526" customWidth="1"/>
    <col min="14125" max="14135" width="13.796875" style="526" customWidth="1"/>
    <col min="14136" max="14336" width="8.09765625" style="526"/>
    <col min="14337" max="14337" width="24.5" style="526" customWidth="1"/>
    <col min="14338" max="14368" width="13.796875" style="526" customWidth="1"/>
    <col min="14369" max="14380" width="12.69921875" style="526" customWidth="1"/>
    <col min="14381" max="14391" width="13.796875" style="526" customWidth="1"/>
    <col min="14392" max="14592" width="8.09765625" style="526"/>
    <col min="14593" max="14593" width="24.5" style="526" customWidth="1"/>
    <col min="14594" max="14624" width="13.796875" style="526" customWidth="1"/>
    <col min="14625" max="14636" width="12.69921875" style="526" customWidth="1"/>
    <col min="14637" max="14647" width="13.796875" style="526" customWidth="1"/>
    <col min="14648" max="14848" width="8.09765625" style="526"/>
    <col min="14849" max="14849" width="24.5" style="526" customWidth="1"/>
    <col min="14850" max="14880" width="13.796875" style="526" customWidth="1"/>
    <col min="14881" max="14892" width="12.69921875" style="526" customWidth="1"/>
    <col min="14893" max="14903" width="13.796875" style="526" customWidth="1"/>
    <col min="14904" max="15104" width="8.09765625" style="526"/>
    <col min="15105" max="15105" width="24.5" style="526" customWidth="1"/>
    <col min="15106" max="15136" width="13.796875" style="526" customWidth="1"/>
    <col min="15137" max="15148" width="12.69921875" style="526" customWidth="1"/>
    <col min="15149" max="15159" width="13.796875" style="526" customWidth="1"/>
    <col min="15160" max="15360" width="8.09765625" style="526"/>
    <col min="15361" max="15361" width="24.5" style="526" customWidth="1"/>
    <col min="15362" max="15392" width="13.796875" style="526" customWidth="1"/>
    <col min="15393" max="15404" width="12.69921875" style="526" customWidth="1"/>
    <col min="15405" max="15415" width="13.796875" style="526" customWidth="1"/>
    <col min="15416" max="15616" width="8.09765625" style="526"/>
    <col min="15617" max="15617" width="24.5" style="526" customWidth="1"/>
    <col min="15618" max="15648" width="13.796875" style="526" customWidth="1"/>
    <col min="15649" max="15660" width="12.69921875" style="526" customWidth="1"/>
    <col min="15661" max="15671" width="13.796875" style="526" customWidth="1"/>
    <col min="15672" max="15872" width="8.09765625" style="526"/>
    <col min="15873" max="15873" width="24.5" style="526" customWidth="1"/>
    <col min="15874" max="15904" width="13.796875" style="526" customWidth="1"/>
    <col min="15905" max="15916" width="12.69921875" style="526" customWidth="1"/>
    <col min="15917" max="15927" width="13.796875" style="526" customWidth="1"/>
    <col min="15928" max="16128" width="8.09765625" style="526"/>
    <col min="16129" max="16129" width="24.5" style="526" customWidth="1"/>
    <col min="16130" max="16160" width="13.796875" style="526" customWidth="1"/>
    <col min="16161" max="16172" width="12.69921875" style="526" customWidth="1"/>
    <col min="16173" max="16183" width="13.796875" style="526" customWidth="1"/>
    <col min="16184" max="16384" width="8.09765625" style="526"/>
  </cols>
  <sheetData>
    <row r="1" spans="1:55" s="522" customFormat="1" ht="24.75" customHeight="1">
      <c r="A1" s="521" t="s">
        <v>1848</v>
      </c>
      <c r="B1" s="521" t="s">
        <v>1849</v>
      </c>
      <c r="L1" s="523" t="s">
        <v>184</v>
      </c>
      <c r="M1" s="521" t="s">
        <v>1772</v>
      </c>
      <c r="Q1" s="523"/>
      <c r="R1" s="524"/>
      <c r="S1" s="521"/>
      <c r="T1" s="521"/>
      <c r="V1" s="523" t="s">
        <v>184</v>
      </c>
      <c r="W1" s="521" t="s">
        <v>1773</v>
      </c>
      <c r="AC1" s="524"/>
      <c r="AF1" s="523" t="s">
        <v>184</v>
      </c>
      <c r="AG1" s="521" t="s">
        <v>1774</v>
      </c>
      <c r="AI1" s="524"/>
      <c r="AR1" s="523" t="s">
        <v>184</v>
      </c>
      <c r="AS1" s="521" t="s">
        <v>1775</v>
      </c>
      <c r="BB1" s="524"/>
      <c r="BC1" s="525" t="s">
        <v>184</v>
      </c>
    </row>
    <row r="2" spans="1:55" ht="23.1" customHeight="1">
      <c r="A2" s="877" t="s">
        <v>239</v>
      </c>
      <c r="B2" s="901" t="s">
        <v>1776</v>
      </c>
      <c r="C2" s="910" t="s">
        <v>1777</v>
      </c>
      <c r="D2" s="910"/>
      <c r="E2" s="909"/>
      <c r="F2" s="911"/>
      <c r="G2" s="911"/>
      <c r="H2" s="899" t="s">
        <v>1778</v>
      </c>
      <c r="I2" s="909" t="s">
        <v>1850</v>
      </c>
      <c r="J2" s="909"/>
      <c r="K2" s="909"/>
      <c r="L2" s="909"/>
      <c r="M2" s="911" t="s">
        <v>1780</v>
      </c>
      <c r="N2" s="912"/>
      <c r="O2" s="912"/>
      <c r="P2" s="912"/>
      <c r="Q2" s="910"/>
      <c r="R2" s="899" t="s">
        <v>1781</v>
      </c>
      <c r="S2" s="909" t="s">
        <v>1782</v>
      </c>
      <c r="T2" s="909"/>
      <c r="U2" s="909"/>
      <c r="V2" s="909"/>
      <c r="W2" s="899" t="s">
        <v>1783</v>
      </c>
      <c r="X2" s="910" t="s">
        <v>1784</v>
      </c>
      <c r="Y2" s="910"/>
      <c r="Z2" s="910"/>
      <c r="AA2" s="910"/>
      <c r="AB2" s="909"/>
      <c r="AC2" s="909"/>
      <c r="AD2" s="899" t="s">
        <v>1785</v>
      </c>
      <c r="AE2" s="911" t="s">
        <v>1786</v>
      </c>
      <c r="AF2" s="910"/>
      <c r="AG2" s="905" t="s">
        <v>1787</v>
      </c>
      <c r="AH2" s="906"/>
      <c r="AI2" s="906"/>
      <c r="AJ2" s="906"/>
      <c r="AK2" s="906"/>
      <c r="AL2" s="906"/>
      <c r="AM2" s="906"/>
      <c r="AN2" s="906"/>
      <c r="AO2" s="906"/>
      <c r="AP2" s="906"/>
      <c r="AQ2" s="906"/>
      <c r="AR2" s="907"/>
      <c r="AS2" s="899" t="s">
        <v>1788</v>
      </c>
      <c r="AT2" s="899" t="s">
        <v>1789</v>
      </c>
      <c r="AU2" s="899" t="s">
        <v>1790</v>
      </c>
      <c r="AV2" s="910" t="s">
        <v>1791</v>
      </c>
      <c r="AW2" s="910"/>
      <c r="AX2" s="910"/>
      <c r="AY2" s="910"/>
      <c r="AZ2" s="910"/>
      <c r="BA2" s="909"/>
      <c r="BB2" s="909"/>
      <c r="BC2" s="899" t="s">
        <v>1792</v>
      </c>
    </row>
    <row r="3" spans="1:55" ht="15" customHeight="1">
      <c r="A3" s="878"/>
      <c r="B3" s="920"/>
      <c r="C3" s="899" t="s">
        <v>1793</v>
      </c>
      <c r="D3" s="899" t="s">
        <v>1794</v>
      </c>
      <c r="E3" s="899" t="s">
        <v>1795</v>
      </c>
      <c r="F3" s="918" t="s">
        <v>1796</v>
      </c>
      <c r="G3" s="899" t="s">
        <v>1171</v>
      </c>
      <c r="H3" s="908"/>
      <c r="I3" s="899" t="s">
        <v>1797</v>
      </c>
      <c r="J3" s="899" t="s">
        <v>1798</v>
      </c>
      <c r="K3" s="899" t="s">
        <v>1799</v>
      </c>
      <c r="L3" s="899" t="s">
        <v>1171</v>
      </c>
      <c r="M3" s="899" t="s">
        <v>1800</v>
      </c>
      <c r="N3" s="899" t="s">
        <v>1801</v>
      </c>
      <c r="O3" s="899" t="s">
        <v>1802</v>
      </c>
      <c r="P3" s="899" t="s">
        <v>1803</v>
      </c>
      <c r="Q3" s="901" t="s">
        <v>1171</v>
      </c>
      <c r="R3" s="908"/>
      <c r="S3" s="899" t="s">
        <v>1804</v>
      </c>
      <c r="T3" s="899" t="s">
        <v>1805</v>
      </c>
      <c r="U3" s="899" t="s">
        <v>1806</v>
      </c>
      <c r="V3" s="899" t="s">
        <v>1171</v>
      </c>
      <c r="W3" s="908"/>
      <c r="X3" s="899" t="s">
        <v>1807</v>
      </c>
      <c r="Y3" s="901" t="s">
        <v>1808</v>
      </c>
      <c r="Z3" s="903" t="s">
        <v>1809</v>
      </c>
      <c r="AA3" s="899" t="s">
        <v>1810</v>
      </c>
      <c r="AB3" s="899" t="s">
        <v>1811</v>
      </c>
      <c r="AC3" s="899" t="s">
        <v>1171</v>
      </c>
      <c r="AD3" s="908"/>
      <c r="AE3" s="899" t="s">
        <v>1812</v>
      </c>
      <c r="AF3" s="899" t="s">
        <v>1813</v>
      </c>
      <c r="AG3" s="905" t="s">
        <v>1814</v>
      </c>
      <c r="AH3" s="906"/>
      <c r="AI3" s="907"/>
      <c r="AJ3" s="913" t="s">
        <v>1815</v>
      </c>
      <c r="AK3" s="915" t="s">
        <v>1816</v>
      </c>
      <c r="AL3" s="916"/>
      <c r="AM3" s="916"/>
      <c r="AN3" s="916"/>
      <c r="AO3" s="916"/>
      <c r="AP3" s="917"/>
      <c r="AQ3" s="913" t="s">
        <v>1817</v>
      </c>
      <c r="AR3" s="918" t="s">
        <v>1818</v>
      </c>
      <c r="AS3" s="908"/>
      <c r="AT3" s="908"/>
      <c r="AU3" s="908"/>
      <c r="AV3" s="901" t="s">
        <v>1819</v>
      </c>
      <c r="AW3" s="901" t="s">
        <v>1820</v>
      </c>
      <c r="AX3" s="903" t="s">
        <v>1821</v>
      </c>
      <c r="AY3" s="899" t="s">
        <v>1822</v>
      </c>
      <c r="AZ3" s="899" t="s">
        <v>1823</v>
      </c>
      <c r="BA3" s="899" t="s">
        <v>1796</v>
      </c>
      <c r="BB3" s="899" t="s">
        <v>1171</v>
      </c>
      <c r="BC3" s="908"/>
    </row>
    <row r="4" spans="1:55" ht="15" customHeight="1">
      <c r="A4" s="879"/>
      <c r="B4" s="902"/>
      <c r="C4" s="900"/>
      <c r="D4" s="900"/>
      <c r="E4" s="900"/>
      <c r="F4" s="919"/>
      <c r="G4" s="900"/>
      <c r="H4" s="900"/>
      <c r="I4" s="900"/>
      <c r="J4" s="900"/>
      <c r="K4" s="900"/>
      <c r="L4" s="900"/>
      <c r="M4" s="900"/>
      <c r="N4" s="900"/>
      <c r="O4" s="900"/>
      <c r="P4" s="900"/>
      <c r="Q4" s="902"/>
      <c r="R4" s="900"/>
      <c r="S4" s="900"/>
      <c r="T4" s="900"/>
      <c r="U4" s="900"/>
      <c r="V4" s="900"/>
      <c r="W4" s="900"/>
      <c r="X4" s="900"/>
      <c r="Y4" s="902"/>
      <c r="Z4" s="904"/>
      <c r="AA4" s="900"/>
      <c r="AB4" s="900"/>
      <c r="AC4" s="900"/>
      <c r="AD4" s="900"/>
      <c r="AE4" s="900"/>
      <c r="AF4" s="900"/>
      <c r="AG4" s="495" t="s">
        <v>1824</v>
      </c>
      <c r="AH4" s="496" t="s">
        <v>1825</v>
      </c>
      <c r="AI4" s="494" t="s">
        <v>1171</v>
      </c>
      <c r="AJ4" s="914"/>
      <c r="AK4" s="495" t="s">
        <v>1826</v>
      </c>
      <c r="AL4" s="494" t="s">
        <v>1827</v>
      </c>
      <c r="AM4" s="496" t="s">
        <v>1828</v>
      </c>
      <c r="AN4" s="494" t="s">
        <v>200</v>
      </c>
      <c r="AO4" s="494" t="s">
        <v>1829</v>
      </c>
      <c r="AP4" s="494" t="s">
        <v>1830</v>
      </c>
      <c r="AQ4" s="914"/>
      <c r="AR4" s="919"/>
      <c r="AS4" s="900"/>
      <c r="AT4" s="900"/>
      <c r="AU4" s="900"/>
      <c r="AV4" s="902"/>
      <c r="AW4" s="902"/>
      <c r="AX4" s="904"/>
      <c r="AY4" s="900"/>
      <c r="AZ4" s="900"/>
      <c r="BA4" s="900"/>
      <c r="BB4" s="900"/>
      <c r="BC4" s="900"/>
    </row>
    <row r="5" spans="1:55" ht="15" customHeight="1">
      <c r="A5" s="501" t="s">
        <v>1631</v>
      </c>
      <c r="B5" s="528">
        <v>0</v>
      </c>
      <c r="C5" s="502">
        <v>0</v>
      </c>
      <c r="D5" s="529">
        <v>0</v>
      </c>
      <c r="E5" s="502">
        <v>0</v>
      </c>
      <c r="F5" s="502">
        <v>0</v>
      </c>
      <c r="G5" s="530">
        <f>SUM(C5:F5)</f>
        <v>0</v>
      </c>
      <c r="H5" s="502">
        <v>0</v>
      </c>
      <c r="I5" s="502">
        <v>0</v>
      </c>
      <c r="J5" s="502">
        <v>0</v>
      </c>
      <c r="K5" s="502">
        <v>0</v>
      </c>
      <c r="L5" s="530">
        <f>SUM(I5:K5)</f>
        <v>0</v>
      </c>
      <c r="M5" s="502">
        <v>0</v>
      </c>
      <c r="N5" s="529">
        <v>0</v>
      </c>
      <c r="O5" s="502">
        <v>0</v>
      </c>
      <c r="P5" s="502">
        <v>0</v>
      </c>
      <c r="Q5" s="531">
        <f>SUM(M5:P5)</f>
        <v>0</v>
      </c>
      <c r="R5" s="528">
        <v>0</v>
      </c>
      <c r="S5" s="502">
        <v>0</v>
      </c>
      <c r="T5" s="502">
        <v>0</v>
      </c>
      <c r="U5" s="529">
        <v>0</v>
      </c>
      <c r="V5" s="530">
        <v>0</v>
      </c>
      <c r="W5" s="502">
        <v>0</v>
      </c>
      <c r="X5" s="529">
        <v>0</v>
      </c>
      <c r="Y5" s="502">
        <v>0</v>
      </c>
      <c r="Z5" s="529">
        <v>0</v>
      </c>
      <c r="AA5" s="502">
        <v>0</v>
      </c>
      <c r="AB5" s="502">
        <v>0</v>
      </c>
      <c r="AC5" s="531">
        <v>0</v>
      </c>
      <c r="AD5" s="502">
        <v>0</v>
      </c>
      <c r="AE5" s="529">
        <v>0</v>
      </c>
      <c r="AF5" s="502">
        <v>0</v>
      </c>
      <c r="AG5" s="529">
        <v>0</v>
      </c>
      <c r="AH5" s="502">
        <v>0</v>
      </c>
      <c r="AI5" s="531">
        <v>0</v>
      </c>
      <c r="AJ5" s="502">
        <v>0</v>
      </c>
      <c r="AK5" s="529">
        <v>0</v>
      </c>
      <c r="AL5" s="502">
        <v>0</v>
      </c>
      <c r="AM5" s="502">
        <v>0</v>
      </c>
      <c r="AN5" s="502">
        <v>0</v>
      </c>
      <c r="AO5" s="502">
        <v>0</v>
      </c>
      <c r="AP5" s="502">
        <v>0</v>
      </c>
      <c r="AQ5" s="531">
        <v>0</v>
      </c>
      <c r="AR5" s="531">
        <v>0</v>
      </c>
      <c r="AS5" s="502">
        <v>0</v>
      </c>
      <c r="AT5" s="529">
        <f>SUM(AR5:AS5)</f>
        <v>0</v>
      </c>
      <c r="AU5" s="502">
        <v>0</v>
      </c>
      <c r="AV5" s="529">
        <v>0</v>
      </c>
      <c r="AW5" s="502">
        <v>30</v>
      </c>
      <c r="AX5" s="529">
        <v>0</v>
      </c>
      <c r="AY5" s="502">
        <v>0</v>
      </c>
      <c r="AZ5" s="502">
        <v>0</v>
      </c>
      <c r="BA5" s="502">
        <v>0</v>
      </c>
      <c r="BB5" s="531">
        <f>SUM(AV5:AZ5)</f>
        <v>30</v>
      </c>
      <c r="BC5" s="531">
        <v>30</v>
      </c>
    </row>
    <row r="6" spans="1:55" ht="15" customHeight="1">
      <c r="A6" s="504" t="s">
        <v>1632</v>
      </c>
      <c r="B6" s="532">
        <v>0</v>
      </c>
      <c r="C6" s="505">
        <v>0</v>
      </c>
      <c r="D6" s="533">
        <v>0</v>
      </c>
      <c r="E6" s="505">
        <v>0</v>
      </c>
      <c r="F6" s="505">
        <v>0</v>
      </c>
      <c r="G6" s="534">
        <f t="shared" ref="G6:G47" si="0">SUM(C6:F6)</f>
        <v>0</v>
      </c>
      <c r="H6" s="505">
        <v>0</v>
      </c>
      <c r="I6" s="505">
        <v>0</v>
      </c>
      <c r="J6" s="505">
        <v>0</v>
      </c>
      <c r="K6" s="505">
        <v>0</v>
      </c>
      <c r="L6" s="534">
        <f t="shared" ref="L6:L47" si="1">SUM(I6:K6)</f>
        <v>0</v>
      </c>
      <c r="M6" s="505">
        <v>0</v>
      </c>
      <c r="N6" s="533">
        <v>0</v>
      </c>
      <c r="O6" s="505">
        <v>0</v>
      </c>
      <c r="P6" s="505">
        <v>0</v>
      </c>
      <c r="Q6" s="535">
        <f t="shared" ref="Q6:Q47" si="2">SUM(M6:P6)</f>
        <v>0</v>
      </c>
      <c r="R6" s="532">
        <v>0</v>
      </c>
      <c r="S6" s="505">
        <v>0</v>
      </c>
      <c r="T6" s="505">
        <v>0</v>
      </c>
      <c r="U6" s="533">
        <v>0</v>
      </c>
      <c r="V6" s="534">
        <v>0</v>
      </c>
      <c r="W6" s="505">
        <v>0</v>
      </c>
      <c r="X6" s="533">
        <v>0</v>
      </c>
      <c r="Y6" s="505">
        <v>0</v>
      </c>
      <c r="Z6" s="533">
        <v>0</v>
      </c>
      <c r="AA6" s="505">
        <v>0</v>
      </c>
      <c r="AB6" s="505">
        <v>0</v>
      </c>
      <c r="AC6" s="535">
        <v>0</v>
      </c>
      <c r="AD6" s="505">
        <v>0</v>
      </c>
      <c r="AE6" s="533">
        <v>0</v>
      </c>
      <c r="AF6" s="505">
        <v>0</v>
      </c>
      <c r="AG6" s="533">
        <v>0</v>
      </c>
      <c r="AH6" s="505">
        <v>0</v>
      </c>
      <c r="AI6" s="535">
        <v>0</v>
      </c>
      <c r="AJ6" s="505">
        <v>0</v>
      </c>
      <c r="AK6" s="533">
        <v>0</v>
      </c>
      <c r="AL6" s="505">
        <v>0</v>
      </c>
      <c r="AM6" s="505">
        <v>0</v>
      </c>
      <c r="AN6" s="505">
        <v>0</v>
      </c>
      <c r="AO6" s="505">
        <v>0</v>
      </c>
      <c r="AP6" s="505">
        <v>0</v>
      </c>
      <c r="AQ6" s="535">
        <v>0</v>
      </c>
      <c r="AR6" s="535">
        <v>0</v>
      </c>
      <c r="AS6" s="505">
        <v>0</v>
      </c>
      <c r="AT6" s="533">
        <f t="shared" ref="AT6:AT47" si="3">SUM(AR6:AS6)</f>
        <v>0</v>
      </c>
      <c r="AU6" s="505">
        <v>0</v>
      </c>
      <c r="AV6" s="533">
        <v>0</v>
      </c>
      <c r="AW6" s="505">
        <v>7</v>
      </c>
      <c r="AX6" s="533">
        <v>0</v>
      </c>
      <c r="AY6" s="505">
        <v>0</v>
      </c>
      <c r="AZ6" s="505">
        <v>0</v>
      </c>
      <c r="BA6" s="505">
        <v>0</v>
      </c>
      <c r="BB6" s="535">
        <f t="shared" ref="BB6:BB47" si="4">SUM(AV6:AZ6)</f>
        <v>7</v>
      </c>
      <c r="BC6" s="535">
        <v>7</v>
      </c>
    </row>
    <row r="7" spans="1:55" ht="15" customHeight="1">
      <c r="A7" s="504" t="s">
        <v>1633</v>
      </c>
      <c r="B7" s="532">
        <v>0</v>
      </c>
      <c r="C7" s="505">
        <v>0</v>
      </c>
      <c r="D7" s="533">
        <v>0</v>
      </c>
      <c r="E7" s="505">
        <v>0</v>
      </c>
      <c r="F7" s="505">
        <v>0</v>
      </c>
      <c r="G7" s="534">
        <f t="shared" si="0"/>
        <v>0</v>
      </c>
      <c r="H7" s="505">
        <v>0</v>
      </c>
      <c r="I7" s="505">
        <v>0</v>
      </c>
      <c r="J7" s="505">
        <v>0</v>
      </c>
      <c r="K7" s="505">
        <v>0</v>
      </c>
      <c r="L7" s="534">
        <f t="shared" si="1"/>
        <v>0</v>
      </c>
      <c r="M7" s="505">
        <v>0</v>
      </c>
      <c r="N7" s="533">
        <v>0</v>
      </c>
      <c r="O7" s="505">
        <v>0</v>
      </c>
      <c r="P7" s="505">
        <v>0</v>
      </c>
      <c r="Q7" s="535">
        <f t="shared" si="2"/>
        <v>0</v>
      </c>
      <c r="R7" s="532">
        <v>0</v>
      </c>
      <c r="S7" s="505">
        <v>0</v>
      </c>
      <c r="T7" s="505">
        <v>0</v>
      </c>
      <c r="U7" s="533">
        <v>0</v>
      </c>
      <c r="V7" s="534">
        <v>0</v>
      </c>
      <c r="W7" s="505">
        <v>0</v>
      </c>
      <c r="X7" s="533">
        <v>0</v>
      </c>
      <c r="Y7" s="505">
        <v>0</v>
      </c>
      <c r="Z7" s="533">
        <v>0</v>
      </c>
      <c r="AA7" s="505">
        <v>0</v>
      </c>
      <c r="AB7" s="505">
        <v>0</v>
      </c>
      <c r="AC7" s="535">
        <v>0</v>
      </c>
      <c r="AD7" s="505">
        <v>0</v>
      </c>
      <c r="AE7" s="533">
        <v>0</v>
      </c>
      <c r="AF7" s="505">
        <v>0</v>
      </c>
      <c r="AG7" s="533">
        <v>0</v>
      </c>
      <c r="AH7" s="505">
        <v>0</v>
      </c>
      <c r="AI7" s="535">
        <v>0</v>
      </c>
      <c r="AJ7" s="505">
        <v>0</v>
      </c>
      <c r="AK7" s="533">
        <v>0</v>
      </c>
      <c r="AL7" s="505">
        <v>0</v>
      </c>
      <c r="AM7" s="505">
        <v>0</v>
      </c>
      <c r="AN7" s="505">
        <v>0</v>
      </c>
      <c r="AO7" s="505">
        <v>0</v>
      </c>
      <c r="AP7" s="505">
        <v>0</v>
      </c>
      <c r="AQ7" s="535">
        <v>0</v>
      </c>
      <c r="AR7" s="535">
        <v>0</v>
      </c>
      <c r="AS7" s="505">
        <v>0</v>
      </c>
      <c r="AT7" s="533">
        <f t="shared" si="3"/>
        <v>0</v>
      </c>
      <c r="AU7" s="505">
        <v>0</v>
      </c>
      <c r="AV7" s="533">
        <v>210</v>
      </c>
      <c r="AW7" s="505">
        <v>0</v>
      </c>
      <c r="AX7" s="533">
        <v>0</v>
      </c>
      <c r="AY7" s="505">
        <v>0</v>
      </c>
      <c r="AZ7" s="505">
        <v>0</v>
      </c>
      <c r="BA7" s="505">
        <v>0</v>
      </c>
      <c r="BB7" s="535">
        <f t="shared" si="4"/>
        <v>210</v>
      </c>
      <c r="BC7" s="535">
        <v>210</v>
      </c>
    </row>
    <row r="8" spans="1:55" ht="15" customHeight="1">
      <c r="A8" s="504" t="s">
        <v>1834</v>
      </c>
      <c r="B8" s="532">
        <v>0</v>
      </c>
      <c r="C8" s="505">
        <v>0</v>
      </c>
      <c r="D8" s="533">
        <v>0</v>
      </c>
      <c r="E8" s="505">
        <v>0</v>
      </c>
      <c r="F8" s="505">
        <v>0</v>
      </c>
      <c r="G8" s="534">
        <f t="shared" si="0"/>
        <v>0</v>
      </c>
      <c r="H8" s="505">
        <v>0</v>
      </c>
      <c r="I8" s="505">
        <v>0</v>
      </c>
      <c r="J8" s="505">
        <v>0</v>
      </c>
      <c r="K8" s="505">
        <v>0</v>
      </c>
      <c r="L8" s="534">
        <f t="shared" si="1"/>
        <v>0</v>
      </c>
      <c r="M8" s="505">
        <v>0</v>
      </c>
      <c r="N8" s="533">
        <v>0</v>
      </c>
      <c r="O8" s="505">
        <v>0</v>
      </c>
      <c r="P8" s="505">
        <v>0</v>
      </c>
      <c r="Q8" s="535">
        <f t="shared" si="2"/>
        <v>0</v>
      </c>
      <c r="R8" s="532">
        <v>0</v>
      </c>
      <c r="S8" s="505">
        <v>0</v>
      </c>
      <c r="T8" s="505">
        <v>0</v>
      </c>
      <c r="U8" s="533">
        <v>0</v>
      </c>
      <c r="V8" s="534">
        <v>0</v>
      </c>
      <c r="W8" s="505">
        <v>0</v>
      </c>
      <c r="X8" s="533">
        <v>0</v>
      </c>
      <c r="Y8" s="505">
        <v>0</v>
      </c>
      <c r="Z8" s="533">
        <v>0</v>
      </c>
      <c r="AA8" s="505">
        <v>0</v>
      </c>
      <c r="AB8" s="505">
        <v>0</v>
      </c>
      <c r="AC8" s="535">
        <v>0</v>
      </c>
      <c r="AD8" s="505">
        <v>0</v>
      </c>
      <c r="AE8" s="533">
        <v>0</v>
      </c>
      <c r="AF8" s="505">
        <v>0</v>
      </c>
      <c r="AG8" s="533">
        <v>0</v>
      </c>
      <c r="AH8" s="505">
        <v>0</v>
      </c>
      <c r="AI8" s="535">
        <v>0</v>
      </c>
      <c r="AJ8" s="505">
        <v>0</v>
      </c>
      <c r="AK8" s="533">
        <v>0</v>
      </c>
      <c r="AL8" s="505">
        <v>0</v>
      </c>
      <c r="AM8" s="505">
        <v>0</v>
      </c>
      <c r="AN8" s="505">
        <v>0</v>
      </c>
      <c r="AO8" s="505">
        <v>0</v>
      </c>
      <c r="AP8" s="505">
        <v>0</v>
      </c>
      <c r="AQ8" s="535">
        <v>0</v>
      </c>
      <c r="AR8" s="535">
        <v>0</v>
      </c>
      <c r="AS8" s="505">
        <v>0</v>
      </c>
      <c r="AT8" s="533">
        <f t="shared" si="3"/>
        <v>0</v>
      </c>
      <c r="AU8" s="505">
        <v>0</v>
      </c>
      <c r="AV8" s="533">
        <v>1098</v>
      </c>
      <c r="AW8" s="505">
        <v>0</v>
      </c>
      <c r="AX8" s="533">
        <v>0</v>
      </c>
      <c r="AY8" s="505">
        <v>0</v>
      </c>
      <c r="AZ8" s="505">
        <v>0</v>
      </c>
      <c r="BA8" s="505">
        <v>0</v>
      </c>
      <c r="BB8" s="535">
        <f t="shared" si="4"/>
        <v>1098</v>
      </c>
      <c r="BC8" s="535">
        <v>1098</v>
      </c>
    </row>
    <row r="9" spans="1:55" ht="15" customHeight="1">
      <c r="A9" s="504" t="s">
        <v>1635</v>
      </c>
      <c r="B9" s="532">
        <v>0</v>
      </c>
      <c r="C9" s="505">
        <v>33</v>
      </c>
      <c r="D9" s="533">
        <v>0</v>
      </c>
      <c r="E9" s="505">
        <v>0</v>
      </c>
      <c r="F9" s="505">
        <v>0</v>
      </c>
      <c r="G9" s="534">
        <f t="shared" si="0"/>
        <v>33</v>
      </c>
      <c r="H9" s="505">
        <v>0</v>
      </c>
      <c r="I9" s="505">
        <v>0</v>
      </c>
      <c r="J9" s="505">
        <v>0</v>
      </c>
      <c r="K9" s="505">
        <v>0</v>
      </c>
      <c r="L9" s="534">
        <f t="shared" si="1"/>
        <v>0</v>
      </c>
      <c r="M9" s="505">
        <v>0</v>
      </c>
      <c r="N9" s="533">
        <v>0</v>
      </c>
      <c r="O9" s="505">
        <v>0</v>
      </c>
      <c r="P9" s="505">
        <v>0</v>
      </c>
      <c r="Q9" s="535">
        <f t="shared" si="2"/>
        <v>0</v>
      </c>
      <c r="R9" s="532">
        <v>0</v>
      </c>
      <c r="S9" s="505">
        <v>0</v>
      </c>
      <c r="T9" s="505">
        <v>0</v>
      </c>
      <c r="U9" s="533">
        <v>0</v>
      </c>
      <c r="V9" s="534">
        <v>0</v>
      </c>
      <c r="W9" s="505">
        <v>0</v>
      </c>
      <c r="X9" s="533">
        <v>0</v>
      </c>
      <c r="Y9" s="505">
        <v>0</v>
      </c>
      <c r="Z9" s="533">
        <v>0</v>
      </c>
      <c r="AA9" s="505">
        <v>0</v>
      </c>
      <c r="AB9" s="505">
        <v>0</v>
      </c>
      <c r="AC9" s="535">
        <v>0</v>
      </c>
      <c r="AD9" s="505">
        <v>33</v>
      </c>
      <c r="AE9" s="533">
        <v>0</v>
      </c>
      <c r="AF9" s="505">
        <v>0</v>
      </c>
      <c r="AG9" s="533">
        <v>0</v>
      </c>
      <c r="AH9" s="505">
        <v>0</v>
      </c>
      <c r="AI9" s="535">
        <v>0</v>
      </c>
      <c r="AJ9" s="505">
        <v>0</v>
      </c>
      <c r="AK9" s="533">
        <v>0</v>
      </c>
      <c r="AL9" s="505">
        <v>0</v>
      </c>
      <c r="AM9" s="505">
        <v>0</v>
      </c>
      <c r="AN9" s="505">
        <v>0</v>
      </c>
      <c r="AO9" s="505">
        <v>0</v>
      </c>
      <c r="AP9" s="505">
        <v>0</v>
      </c>
      <c r="AQ9" s="535">
        <v>0</v>
      </c>
      <c r="AR9" s="535">
        <v>0</v>
      </c>
      <c r="AS9" s="505">
        <v>0</v>
      </c>
      <c r="AT9" s="533">
        <f t="shared" si="3"/>
        <v>0</v>
      </c>
      <c r="AU9" s="505">
        <v>33</v>
      </c>
      <c r="AV9" s="533">
        <v>0</v>
      </c>
      <c r="AW9" s="505">
        <v>0</v>
      </c>
      <c r="AX9" s="533">
        <v>0</v>
      </c>
      <c r="AY9" s="505">
        <v>0</v>
      </c>
      <c r="AZ9" s="505">
        <v>0</v>
      </c>
      <c r="BA9" s="505">
        <v>0</v>
      </c>
      <c r="BB9" s="535">
        <f t="shared" si="4"/>
        <v>0</v>
      </c>
      <c r="BC9" s="535">
        <v>33</v>
      </c>
    </row>
    <row r="10" spans="1:55" ht="15" customHeight="1">
      <c r="A10" s="504" t="s">
        <v>1636</v>
      </c>
      <c r="B10" s="532">
        <v>0</v>
      </c>
      <c r="C10" s="505">
        <v>4</v>
      </c>
      <c r="D10" s="533">
        <v>0</v>
      </c>
      <c r="E10" s="505">
        <v>0</v>
      </c>
      <c r="F10" s="505">
        <v>0</v>
      </c>
      <c r="G10" s="534">
        <f t="shared" si="0"/>
        <v>4</v>
      </c>
      <c r="H10" s="505">
        <v>0</v>
      </c>
      <c r="I10" s="505">
        <v>0</v>
      </c>
      <c r="J10" s="505">
        <v>0</v>
      </c>
      <c r="K10" s="505">
        <v>0</v>
      </c>
      <c r="L10" s="534">
        <f t="shared" si="1"/>
        <v>0</v>
      </c>
      <c r="M10" s="505">
        <v>7</v>
      </c>
      <c r="N10" s="533">
        <v>0</v>
      </c>
      <c r="O10" s="505">
        <v>0</v>
      </c>
      <c r="P10" s="505">
        <v>0</v>
      </c>
      <c r="Q10" s="535">
        <f t="shared" si="2"/>
        <v>7</v>
      </c>
      <c r="R10" s="532">
        <v>0</v>
      </c>
      <c r="S10" s="505">
        <v>0</v>
      </c>
      <c r="T10" s="505">
        <v>0</v>
      </c>
      <c r="U10" s="533">
        <v>0</v>
      </c>
      <c r="V10" s="534">
        <v>0</v>
      </c>
      <c r="W10" s="505">
        <v>0</v>
      </c>
      <c r="X10" s="533">
        <v>0</v>
      </c>
      <c r="Y10" s="505">
        <v>0</v>
      </c>
      <c r="Z10" s="533">
        <v>0</v>
      </c>
      <c r="AA10" s="505">
        <v>0</v>
      </c>
      <c r="AB10" s="505">
        <v>0</v>
      </c>
      <c r="AC10" s="535">
        <v>0</v>
      </c>
      <c r="AD10" s="505">
        <v>11</v>
      </c>
      <c r="AE10" s="533">
        <v>0</v>
      </c>
      <c r="AF10" s="505">
        <v>0</v>
      </c>
      <c r="AG10" s="533">
        <v>0</v>
      </c>
      <c r="AH10" s="505">
        <v>0</v>
      </c>
      <c r="AI10" s="535">
        <v>0</v>
      </c>
      <c r="AJ10" s="505">
        <v>0</v>
      </c>
      <c r="AK10" s="533">
        <v>0</v>
      </c>
      <c r="AL10" s="505">
        <v>0</v>
      </c>
      <c r="AM10" s="505">
        <v>0</v>
      </c>
      <c r="AN10" s="505">
        <v>0</v>
      </c>
      <c r="AO10" s="505">
        <v>0</v>
      </c>
      <c r="AP10" s="505">
        <v>0</v>
      </c>
      <c r="AQ10" s="535">
        <v>0</v>
      </c>
      <c r="AR10" s="535">
        <v>0</v>
      </c>
      <c r="AS10" s="505">
        <v>0</v>
      </c>
      <c r="AT10" s="533">
        <f t="shared" si="3"/>
        <v>0</v>
      </c>
      <c r="AU10" s="505">
        <v>11</v>
      </c>
      <c r="AV10" s="533">
        <v>0</v>
      </c>
      <c r="AW10" s="505">
        <v>0</v>
      </c>
      <c r="AX10" s="533">
        <v>0</v>
      </c>
      <c r="AY10" s="505">
        <v>0</v>
      </c>
      <c r="AZ10" s="505">
        <v>0</v>
      </c>
      <c r="BA10" s="505">
        <v>0</v>
      </c>
      <c r="BB10" s="535">
        <f t="shared" si="4"/>
        <v>0</v>
      </c>
      <c r="BC10" s="535">
        <v>11</v>
      </c>
    </row>
    <row r="11" spans="1:55" ht="15" customHeight="1">
      <c r="A11" s="504" t="s">
        <v>1637</v>
      </c>
      <c r="B11" s="532">
        <v>0</v>
      </c>
      <c r="C11" s="505">
        <v>0</v>
      </c>
      <c r="D11" s="533">
        <v>0</v>
      </c>
      <c r="E11" s="505">
        <v>0</v>
      </c>
      <c r="F11" s="505">
        <v>0</v>
      </c>
      <c r="G11" s="534">
        <f t="shared" si="0"/>
        <v>0</v>
      </c>
      <c r="H11" s="505">
        <v>0</v>
      </c>
      <c r="I11" s="505">
        <v>0</v>
      </c>
      <c r="J11" s="505">
        <v>0</v>
      </c>
      <c r="K11" s="505">
        <v>0</v>
      </c>
      <c r="L11" s="534">
        <f t="shared" si="1"/>
        <v>0</v>
      </c>
      <c r="M11" s="505">
        <v>0</v>
      </c>
      <c r="N11" s="533">
        <v>0</v>
      </c>
      <c r="O11" s="505">
        <v>25</v>
      </c>
      <c r="P11" s="505">
        <v>0</v>
      </c>
      <c r="Q11" s="535">
        <f t="shared" si="2"/>
        <v>25</v>
      </c>
      <c r="R11" s="532">
        <v>0</v>
      </c>
      <c r="S11" s="505">
        <v>0</v>
      </c>
      <c r="T11" s="505">
        <v>0</v>
      </c>
      <c r="U11" s="533">
        <v>0</v>
      </c>
      <c r="V11" s="534">
        <v>0</v>
      </c>
      <c r="W11" s="505">
        <v>0</v>
      </c>
      <c r="X11" s="533">
        <v>0</v>
      </c>
      <c r="Y11" s="505">
        <v>0</v>
      </c>
      <c r="Z11" s="533">
        <v>0</v>
      </c>
      <c r="AA11" s="505">
        <v>0</v>
      </c>
      <c r="AB11" s="505">
        <v>0</v>
      </c>
      <c r="AC11" s="535">
        <v>0</v>
      </c>
      <c r="AD11" s="505">
        <v>25</v>
      </c>
      <c r="AE11" s="533">
        <v>0</v>
      </c>
      <c r="AF11" s="505">
        <v>0</v>
      </c>
      <c r="AG11" s="533">
        <v>0</v>
      </c>
      <c r="AH11" s="505">
        <v>0</v>
      </c>
      <c r="AI11" s="535">
        <v>0</v>
      </c>
      <c r="AJ11" s="505">
        <v>0</v>
      </c>
      <c r="AK11" s="533">
        <v>0</v>
      </c>
      <c r="AL11" s="505">
        <v>0</v>
      </c>
      <c r="AM11" s="505">
        <v>0</v>
      </c>
      <c r="AN11" s="505">
        <v>0</v>
      </c>
      <c r="AO11" s="505">
        <v>0</v>
      </c>
      <c r="AP11" s="505">
        <v>0</v>
      </c>
      <c r="AQ11" s="535">
        <v>0</v>
      </c>
      <c r="AR11" s="535">
        <v>0</v>
      </c>
      <c r="AS11" s="505">
        <v>0</v>
      </c>
      <c r="AT11" s="533">
        <f t="shared" si="3"/>
        <v>0</v>
      </c>
      <c r="AU11" s="505">
        <v>25</v>
      </c>
      <c r="AV11" s="533">
        <v>0</v>
      </c>
      <c r="AW11" s="505">
        <v>0</v>
      </c>
      <c r="AX11" s="533">
        <v>0</v>
      </c>
      <c r="AY11" s="505">
        <v>0</v>
      </c>
      <c r="AZ11" s="505">
        <v>0</v>
      </c>
      <c r="BA11" s="505">
        <v>0</v>
      </c>
      <c r="BB11" s="535">
        <f t="shared" si="4"/>
        <v>0</v>
      </c>
      <c r="BC11" s="535">
        <v>25</v>
      </c>
    </row>
    <row r="12" spans="1:55" ht="15" customHeight="1">
      <c r="A12" s="504" t="s">
        <v>1638</v>
      </c>
      <c r="B12" s="532">
        <v>0</v>
      </c>
      <c r="C12" s="505">
        <v>0</v>
      </c>
      <c r="D12" s="533">
        <v>0</v>
      </c>
      <c r="E12" s="505">
        <v>0</v>
      </c>
      <c r="F12" s="505">
        <v>0</v>
      </c>
      <c r="G12" s="534">
        <f t="shared" si="0"/>
        <v>0</v>
      </c>
      <c r="H12" s="505">
        <v>0</v>
      </c>
      <c r="I12" s="505">
        <v>0</v>
      </c>
      <c r="J12" s="505">
        <v>0</v>
      </c>
      <c r="K12" s="505">
        <v>0</v>
      </c>
      <c r="L12" s="534">
        <f t="shared" si="1"/>
        <v>0</v>
      </c>
      <c r="M12" s="505">
        <v>0</v>
      </c>
      <c r="N12" s="533">
        <v>0</v>
      </c>
      <c r="O12" s="505">
        <v>16</v>
      </c>
      <c r="P12" s="505">
        <v>0</v>
      </c>
      <c r="Q12" s="535">
        <f t="shared" si="2"/>
        <v>16</v>
      </c>
      <c r="R12" s="532">
        <v>0</v>
      </c>
      <c r="S12" s="505">
        <v>0</v>
      </c>
      <c r="T12" s="505">
        <v>0</v>
      </c>
      <c r="U12" s="533">
        <v>0</v>
      </c>
      <c r="V12" s="534">
        <v>0</v>
      </c>
      <c r="W12" s="505">
        <v>0</v>
      </c>
      <c r="X12" s="533">
        <v>0</v>
      </c>
      <c r="Y12" s="505">
        <v>0</v>
      </c>
      <c r="Z12" s="533">
        <v>0</v>
      </c>
      <c r="AA12" s="505">
        <v>0</v>
      </c>
      <c r="AB12" s="505">
        <v>0</v>
      </c>
      <c r="AC12" s="535">
        <v>0</v>
      </c>
      <c r="AD12" s="505">
        <v>16</v>
      </c>
      <c r="AE12" s="533">
        <v>0</v>
      </c>
      <c r="AF12" s="505">
        <v>0</v>
      </c>
      <c r="AG12" s="533">
        <v>0</v>
      </c>
      <c r="AH12" s="505">
        <v>0</v>
      </c>
      <c r="AI12" s="535">
        <v>0</v>
      </c>
      <c r="AJ12" s="505">
        <v>0</v>
      </c>
      <c r="AK12" s="533">
        <v>0</v>
      </c>
      <c r="AL12" s="505">
        <v>0</v>
      </c>
      <c r="AM12" s="505">
        <v>0</v>
      </c>
      <c r="AN12" s="505">
        <v>0</v>
      </c>
      <c r="AO12" s="505">
        <v>0</v>
      </c>
      <c r="AP12" s="505">
        <v>0</v>
      </c>
      <c r="AQ12" s="535">
        <v>0</v>
      </c>
      <c r="AR12" s="535">
        <v>0</v>
      </c>
      <c r="AS12" s="505">
        <v>0</v>
      </c>
      <c r="AT12" s="533">
        <f t="shared" si="3"/>
        <v>0</v>
      </c>
      <c r="AU12" s="505">
        <v>16</v>
      </c>
      <c r="AV12" s="533">
        <v>0</v>
      </c>
      <c r="AW12" s="505">
        <v>0</v>
      </c>
      <c r="AX12" s="533">
        <v>0</v>
      </c>
      <c r="AY12" s="505">
        <v>0</v>
      </c>
      <c r="AZ12" s="505">
        <v>0</v>
      </c>
      <c r="BA12" s="505">
        <v>0</v>
      </c>
      <c r="BB12" s="535">
        <f t="shared" si="4"/>
        <v>0</v>
      </c>
      <c r="BC12" s="535">
        <v>16</v>
      </c>
    </row>
    <row r="13" spans="1:55" ht="15" customHeight="1">
      <c r="A13" s="504" t="s">
        <v>1835</v>
      </c>
      <c r="B13" s="532">
        <v>0</v>
      </c>
      <c r="C13" s="505">
        <v>0</v>
      </c>
      <c r="D13" s="533">
        <v>0</v>
      </c>
      <c r="E13" s="505">
        <v>0</v>
      </c>
      <c r="F13" s="505">
        <v>0</v>
      </c>
      <c r="G13" s="534">
        <f t="shared" si="0"/>
        <v>0</v>
      </c>
      <c r="H13" s="505">
        <v>0</v>
      </c>
      <c r="I13" s="505">
        <v>0</v>
      </c>
      <c r="J13" s="505">
        <v>0</v>
      </c>
      <c r="K13" s="505">
        <v>0</v>
      </c>
      <c r="L13" s="534">
        <f t="shared" si="1"/>
        <v>0</v>
      </c>
      <c r="M13" s="505">
        <v>0</v>
      </c>
      <c r="N13" s="533">
        <v>0</v>
      </c>
      <c r="O13" s="505">
        <v>20</v>
      </c>
      <c r="P13" s="505">
        <v>0</v>
      </c>
      <c r="Q13" s="535">
        <f t="shared" si="2"/>
        <v>20</v>
      </c>
      <c r="R13" s="532">
        <v>0</v>
      </c>
      <c r="S13" s="505">
        <v>0</v>
      </c>
      <c r="T13" s="505">
        <v>0</v>
      </c>
      <c r="U13" s="533">
        <v>0</v>
      </c>
      <c r="V13" s="534">
        <v>0</v>
      </c>
      <c r="W13" s="505">
        <v>0</v>
      </c>
      <c r="X13" s="533">
        <v>0</v>
      </c>
      <c r="Y13" s="505">
        <v>0</v>
      </c>
      <c r="Z13" s="533">
        <v>0</v>
      </c>
      <c r="AA13" s="505">
        <v>0</v>
      </c>
      <c r="AB13" s="505">
        <v>0</v>
      </c>
      <c r="AC13" s="535">
        <v>0</v>
      </c>
      <c r="AD13" s="505">
        <v>20</v>
      </c>
      <c r="AE13" s="533">
        <v>0</v>
      </c>
      <c r="AF13" s="505">
        <v>0</v>
      </c>
      <c r="AG13" s="533">
        <v>0</v>
      </c>
      <c r="AH13" s="505">
        <v>0</v>
      </c>
      <c r="AI13" s="535">
        <v>0</v>
      </c>
      <c r="AJ13" s="505">
        <v>0</v>
      </c>
      <c r="AK13" s="533">
        <v>0</v>
      </c>
      <c r="AL13" s="505">
        <v>0</v>
      </c>
      <c r="AM13" s="505">
        <v>0</v>
      </c>
      <c r="AN13" s="505">
        <v>0</v>
      </c>
      <c r="AO13" s="505">
        <v>0</v>
      </c>
      <c r="AP13" s="505">
        <v>0</v>
      </c>
      <c r="AQ13" s="535">
        <v>0</v>
      </c>
      <c r="AR13" s="535">
        <v>0</v>
      </c>
      <c r="AS13" s="505">
        <v>0</v>
      </c>
      <c r="AT13" s="533">
        <f t="shared" si="3"/>
        <v>0</v>
      </c>
      <c r="AU13" s="505">
        <v>20</v>
      </c>
      <c r="AV13" s="533">
        <v>0</v>
      </c>
      <c r="AW13" s="505">
        <v>0</v>
      </c>
      <c r="AX13" s="533">
        <v>0</v>
      </c>
      <c r="AY13" s="505">
        <v>0</v>
      </c>
      <c r="AZ13" s="505">
        <v>0</v>
      </c>
      <c r="BA13" s="505">
        <v>0</v>
      </c>
      <c r="BB13" s="535">
        <f t="shared" si="4"/>
        <v>0</v>
      </c>
      <c r="BC13" s="535">
        <v>20</v>
      </c>
    </row>
    <row r="14" spans="1:55" ht="15" customHeight="1">
      <c r="A14" s="504" t="s">
        <v>1836</v>
      </c>
      <c r="B14" s="532">
        <v>0</v>
      </c>
      <c r="C14" s="505">
        <v>0</v>
      </c>
      <c r="D14" s="533">
        <v>0</v>
      </c>
      <c r="E14" s="505">
        <v>0</v>
      </c>
      <c r="F14" s="505">
        <v>0</v>
      </c>
      <c r="G14" s="534">
        <f t="shared" si="0"/>
        <v>0</v>
      </c>
      <c r="H14" s="505">
        <v>0</v>
      </c>
      <c r="I14" s="505">
        <v>0</v>
      </c>
      <c r="J14" s="505">
        <v>0</v>
      </c>
      <c r="K14" s="505">
        <v>0</v>
      </c>
      <c r="L14" s="534">
        <f t="shared" si="1"/>
        <v>0</v>
      </c>
      <c r="M14" s="505">
        <v>0</v>
      </c>
      <c r="N14" s="533">
        <v>0</v>
      </c>
      <c r="O14" s="505">
        <v>14</v>
      </c>
      <c r="P14" s="505">
        <v>0</v>
      </c>
      <c r="Q14" s="535">
        <f t="shared" si="2"/>
        <v>14</v>
      </c>
      <c r="R14" s="532">
        <v>0</v>
      </c>
      <c r="S14" s="505">
        <v>0</v>
      </c>
      <c r="T14" s="505">
        <v>0</v>
      </c>
      <c r="U14" s="533">
        <v>0</v>
      </c>
      <c r="V14" s="534">
        <v>0</v>
      </c>
      <c r="W14" s="505">
        <v>0</v>
      </c>
      <c r="X14" s="533">
        <v>0</v>
      </c>
      <c r="Y14" s="505">
        <v>0</v>
      </c>
      <c r="Z14" s="533">
        <v>0</v>
      </c>
      <c r="AA14" s="505">
        <v>0</v>
      </c>
      <c r="AB14" s="505">
        <v>0</v>
      </c>
      <c r="AC14" s="535">
        <v>0</v>
      </c>
      <c r="AD14" s="505">
        <v>14</v>
      </c>
      <c r="AE14" s="533">
        <v>0</v>
      </c>
      <c r="AF14" s="505">
        <v>0</v>
      </c>
      <c r="AG14" s="533">
        <v>0</v>
      </c>
      <c r="AH14" s="505">
        <v>0</v>
      </c>
      <c r="AI14" s="535">
        <v>0</v>
      </c>
      <c r="AJ14" s="505">
        <v>0</v>
      </c>
      <c r="AK14" s="533">
        <v>0</v>
      </c>
      <c r="AL14" s="505">
        <v>0</v>
      </c>
      <c r="AM14" s="505">
        <v>0</v>
      </c>
      <c r="AN14" s="505">
        <v>0</v>
      </c>
      <c r="AO14" s="505">
        <v>0</v>
      </c>
      <c r="AP14" s="505">
        <v>0</v>
      </c>
      <c r="AQ14" s="535">
        <v>0</v>
      </c>
      <c r="AR14" s="535">
        <v>0</v>
      </c>
      <c r="AS14" s="505">
        <v>0</v>
      </c>
      <c r="AT14" s="533">
        <f t="shared" si="3"/>
        <v>0</v>
      </c>
      <c r="AU14" s="505">
        <v>14</v>
      </c>
      <c r="AV14" s="533">
        <v>0</v>
      </c>
      <c r="AW14" s="505">
        <v>0</v>
      </c>
      <c r="AX14" s="533">
        <v>0</v>
      </c>
      <c r="AY14" s="505">
        <v>0</v>
      </c>
      <c r="AZ14" s="505">
        <v>0</v>
      </c>
      <c r="BA14" s="505">
        <v>0</v>
      </c>
      <c r="BB14" s="535">
        <f t="shared" si="4"/>
        <v>0</v>
      </c>
      <c r="BC14" s="535">
        <v>14</v>
      </c>
    </row>
    <row r="15" spans="1:55" ht="15" customHeight="1">
      <c r="A15" s="504" t="s">
        <v>1837</v>
      </c>
      <c r="B15" s="532">
        <v>0</v>
      </c>
      <c r="C15" s="505">
        <v>0</v>
      </c>
      <c r="D15" s="533">
        <v>0</v>
      </c>
      <c r="E15" s="505">
        <v>0</v>
      </c>
      <c r="F15" s="505">
        <v>0</v>
      </c>
      <c r="G15" s="534">
        <f t="shared" si="0"/>
        <v>0</v>
      </c>
      <c r="H15" s="505">
        <v>0</v>
      </c>
      <c r="I15" s="505">
        <v>0</v>
      </c>
      <c r="J15" s="505">
        <v>0</v>
      </c>
      <c r="K15" s="505">
        <v>0</v>
      </c>
      <c r="L15" s="534">
        <f t="shared" si="1"/>
        <v>0</v>
      </c>
      <c r="M15" s="505">
        <v>0</v>
      </c>
      <c r="N15" s="533">
        <v>0</v>
      </c>
      <c r="O15" s="505">
        <v>22</v>
      </c>
      <c r="P15" s="505">
        <v>0</v>
      </c>
      <c r="Q15" s="535">
        <f t="shared" si="2"/>
        <v>22</v>
      </c>
      <c r="R15" s="532">
        <v>0</v>
      </c>
      <c r="S15" s="505">
        <v>0</v>
      </c>
      <c r="T15" s="505">
        <v>0</v>
      </c>
      <c r="U15" s="533">
        <v>0</v>
      </c>
      <c r="V15" s="534">
        <v>0</v>
      </c>
      <c r="W15" s="505">
        <v>0</v>
      </c>
      <c r="X15" s="533">
        <v>0</v>
      </c>
      <c r="Y15" s="505">
        <v>0</v>
      </c>
      <c r="Z15" s="533">
        <v>0</v>
      </c>
      <c r="AA15" s="505">
        <v>0</v>
      </c>
      <c r="AB15" s="505">
        <v>0</v>
      </c>
      <c r="AC15" s="535">
        <v>0</v>
      </c>
      <c r="AD15" s="505">
        <v>22</v>
      </c>
      <c r="AE15" s="533">
        <v>0</v>
      </c>
      <c r="AF15" s="505">
        <v>0</v>
      </c>
      <c r="AG15" s="533">
        <v>0</v>
      </c>
      <c r="AH15" s="505">
        <v>0</v>
      </c>
      <c r="AI15" s="535">
        <v>0</v>
      </c>
      <c r="AJ15" s="505">
        <v>0</v>
      </c>
      <c r="AK15" s="533">
        <v>0</v>
      </c>
      <c r="AL15" s="505">
        <v>0</v>
      </c>
      <c r="AM15" s="505">
        <v>0</v>
      </c>
      <c r="AN15" s="505">
        <v>0</v>
      </c>
      <c r="AO15" s="505">
        <v>0</v>
      </c>
      <c r="AP15" s="505">
        <v>0</v>
      </c>
      <c r="AQ15" s="535">
        <v>0</v>
      </c>
      <c r="AR15" s="535">
        <v>0</v>
      </c>
      <c r="AS15" s="505">
        <v>0</v>
      </c>
      <c r="AT15" s="533">
        <f t="shared" si="3"/>
        <v>0</v>
      </c>
      <c r="AU15" s="505">
        <v>22</v>
      </c>
      <c r="AV15" s="533">
        <v>0</v>
      </c>
      <c r="AW15" s="505">
        <v>0</v>
      </c>
      <c r="AX15" s="533">
        <v>0</v>
      </c>
      <c r="AY15" s="505">
        <v>0</v>
      </c>
      <c r="AZ15" s="505">
        <v>0</v>
      </c>
      <c r="BA15" s="505">
        <v>0</v>
      </c>
      <c r="BB15" s="535">
        <f t="shared" si="4"/>
        <v>0</v>
      </c>
      <c r="BC15" s="535">
        <v>22</v>
      </c>
    </row>
    <row r="16" spans="1:55" ht="15" customHeight="1">
      <c r="A16" s="504" t="s">
        <v>1642</v>
      </c>
      <c r="B16" s="532">
        <v>0</v>
      </c>
      <c r="C16" s="505">
        <v>0</v>
      </c>
      <c r="D16" s="533">
        <v>0</v>
      </c>
      <c r="E16" s="505">
        <v>0</v>
      </c>
      <c r="F16" s="505">
        <v>0</v>
      </c>
      <c r="G16" s="534">
        <f t="shared" si="0"/>
        <v>0</v>
      </c>
      <c r="H16" s="505">
        <v>0</v>
      </c>
      <c r="I16" s="505">
        <v>0</v>
      </c>
      <c r="J16" s="505">
        <v>0</v>
      </c>
      <c r="K16" s="505">
        <v>0</v>
      </c>
      <c r="L16" s="534">
        <f t="shared" si="1"/>
        <v>0</v>
      </c>
      <c r="M16" s="505">
        <v>0</v>
      </c>
      <c r="N16" s="533">
        <v>0</v>
      </c>
      <c r="O16" s="505">
        <v>8</v>
      </c>
      <c r="P16" s="505">
        <v>0</v>
      </c>
      <c r="Q16" s="535">
        <f t="shared" si="2"/>
        <v>8</v>
      </c>
      <c r="R16" s="532">
        <v>0</v>
      </c>
      <c r="S16" s="505">
        <v>0</v>
      </c>
      <c r="T16" s="505">
        <v>0</v>
      </c>
      <c r="U16" s="533">
        <v>0</v>
      </c>
      <c r="V16" s="534">
        <v>0</v>
      </c>
      <c r="W16" s="505">
        <v>0</v>
      </c>
      <c r="X16" s="533">
        <v>0</v>
      </c>
      <c r="Y16" s="505">
        <v>0</v>
      </c>
      <c r="Z16" s="533">
        <v>0</v>
      </c>
      <c r="AA16" s="505">
        <v>0</v>
      </c>
      <c r="AB16" s="505">
        <v>0</v>
      </c>
      <c r="AC16" s="535">
        <v>0</v>
      </c>
      <c r="AD16" s="505">
        <v>8</v>
      </c>
      <c r="AE16" s="533">
        <v>0</v>
      </c>
      <c r="AF16" s="505">
        <v>0</v>
      </c>
      <c r="AG16" s="533">
        <v>0</v>
      </c>
      <c r="AH16" s="505">
        <v>0</v>
      </c>
      <c r="AI16" s="535">
        <v>0</v>
      </c>
      <c r="AJ16" s="505">
        <v>0</v>
      </c>
      <c r="AK16" s="533">
        <v>0</v>
      </c>
      <c r="AL16" s="505">
        <v>0</v>
      </c>
      <c r="AM16" s="505">
        <v>0</v>
      </c>
      <c r="AN16" s="505">
        <v>0</v>
      </c>
      <c r="AO16" s="505">
        <v>0</v>
      </c>
      <c r="AP16" s="505">
        <v>0</v>
      </c>
      <c r="AQ16" s="535">
        <v>0</v>
      </c>
      <c r="AR16" s="535">
        <v>0</v>
      </c>
      <c r="AS16" s="505">
        <v>0</v>
      </c>
      <c r="AT16" s="533">
        <f t="shared" si="3"/>
        <v>0</v>
      </c>
      <c r="AU16" s="505">
        <v>8</v>
      </c>
      <c r="AV16" s="533">
        <v>0</v>
      </c>
      <c r="AW16" s="505">
        <v>0</v>
      </c>
      <c r="AX16" s="533">
        <v>0</v>
      </c>
      <c r="AY16" s="505">
        <v>0</v>
      </c>
      <c r="AZ16" s="505">
        <v>0</v>
      </c>
      <c r="BA16" s="505">
        <v>0</v>
      </c>
      <c r="BB16" s="535">
        <f t="shared" si="4"/>
        <v>0</v>
      </c>
      <c r="BC16" s="535">
        <v>8</v>
      </c>
    </row>
    <row r="17" spans="1:55" ht="15" customHeight="1">
      <c r="A17" s="504" t="s">
        <v>1643</v>
      </c>
      <c r="B17" s="532">
        <v>0</v>
      </c>
      <c r="C17" s="505">
        <v>0</v>
      </c>
      <c r="D17" s="533">
        <v>0</v>
      </c>
      <c r="E17" s="505">
        <v>0</v>
      </c>
      <c r="F17" s="505">
        <v>0</v>
      </c>
      <c r="G17" s="534">
        <f t="shared" si="0"/>
        <v>0</v>
      </c>
      <c r="H17" s="505">
        <v>0</v>
      </c>
      <c r="I17" s="505">
        <v>0</v>
      </c>
      <c r="J17" s="505">
        <v>0</v>
      </c>
      <c r="K17" s="505">
        <v>0</v>
      </c>
      <c r="L17" s="534">
        <f t="shared" si="1"/>
        <v>0</v>
      </c>
      <c r="M17" s="505">
        <v>0</v>
      </c>
      <c r="N17" s="533">
        <v>0</v>
      </c>
      <c r="O17" s="505">
        <v>6</v>
      </c>
      <c r="P17" s="505">
        <v>0</v>
      </c>
      <c r="Q17" s="535">
        <f t="shared" si="2"/>
        <v>6</v>
      </c>
      <c r="R17" s="532">
        <v>0</v>
      </c>
      <c r="S17" s="505">
        <v>0</v>
      </c>
      <c r="T17" s="505">
        <v>0</v>
      </c>
      <c r="U17" s="533">
        <v>0</v>
      </c>
      <c r="V17" s="534">
        <v>0</v>
      </c>
      <c r="W17" s="505">
        <v>0</v>
      </c>
      <c r="X17" s="533">
        <v>0</v>
      </c>
      <c r="Y17" s="505">
        <v>0</v>
      </c>
      <c r="Z17" s="533">
        <v>0</v>
      </c>
      <c r="AA17" s="505">
        <v>0</v>
      </c>
      <c r="AB17" s="505">
        <v>0</v>
      </c>
      <c r="AC17" s="535">
        <v>0</v>
      </c>
      <c r="AD17" s="505">
        <v>6</v>
      </c>
      <c r="AE17" s="533">
        <v>0</v>
      </c>
      <c r="AF17" s="505">
        <v>0</v>
      </c>
      <c r="AG17" s="533">
        <v>0</v>
      </c>
      <c r="AH17" s="505">
        <v>0</v>
      </c>
      <c r="AI17" s="535">
        <v>0</v>
      </c>
      <c r="AJ17" s="505">
        <v>0</v>
      </c>
      <c r="AK17" s="533">
        <v>0</v>
      </c>
      <c r="AL17" s="505">
        <v>0</v>
      </c>
      <c r="AM17" s="505">
        <v>0</v>
      </c>
      <c r="AN17" s="505">
        <v>0</v>
      </c>
      <c r="AO17" s="505">
        <v>0</v>
      </c>
      <c r="AP17" s="505">
        <v>0</v>
      </c>
      <c r="AQ17" s="535">
        <v>0</v>
      </c>
      <c r="AR17" s="535">
        <v>0</v>
      </c>
      <c r="AS17" s="505">
        <v>0</v>
      </c>
      <c r="AT17" s="533">
        <f t="shared" si="3"/>
        <v>0</v>
      </c>
      <c r="AU17" s="505">
        <v>6</v>
      </c>
      <c r="AV17" s="533">
        <v>0</v>
      </c>
      <c r="AW17" s="505">
        <v>0</v>
      </c>
      <c r="AX17" s="533">
        <v>0</v>
      </c>
      <c r="AY17" s="505">
        <v>0</v>
      </c>
      <c r="AZ17" s="505">
        <v>0</v>
      </c>
      <c r="BA17" s="505">
        <v>0</v>
      </c>
      <c r="BB17" s="535">
        <f t="shared" si="4"/>
        <v>0</v>
      </c>
      <c r="BC17" s="535">
        <v>6</v>
      </c>
    </row>
    <row r="18" spans="1:55" ht="15" customHeight="1">
      <c r="A18" s="504" t="s">
        <v>1644</v>
      </c>
      <c r="B18" s="532">
        <v>0</v>
      </c>
      <c r="C18" s="505">
        <v>0</v>
      </c>
      <c r="D18" s="533">
        <v>0</v>
      </c>
      <c r="E18" s="505">
        <v>0</v>
      </c>
      <c r="F18" s="505">
        <v>0</v>
      </c>
      <c r="G18" s="534">
        <f t="shared" si="0"/>
        <v>0</v>
      </c>
      <c r="H18" s="505">
        <v>0</v>
      </c>
      <c r="I18" s="505">
        <v>0</v>
      </c>
      <c r="J18" s="505">
        <v>0</v>
      </c>
      <c r="K18" s="505">
        <v>0</v>
      </c>
      <c r="L18" s="534">
        <f t="shared" si="1"/>
        <v>0</v>
      </c>
      <c r="M18" s="505">
        <v>0</v>
      </c>
      <c r="N18" s="533">
        <v>0</v>
      </c>
      <c r="O18" s="505">
        <v>8</v>
      </c>
      <c r="P18" s="505">
        <v>0</v>
      </c>
      <c r="Q18" s="535">
        <f t="shared" si="2"/>
        <v>8</v>
      </c>
      <c r="R18" s="532">
        <v>0</v>
      </c>
      <c r="S18" s="505">
        <v>0</v>
      </c>
      <c r="T18" s="505">
        <v>0</v>
      </c>
      <c r="U18" s="533">
        <v>0</v>
      </c>
      <c r="V18" s="534">
        <v>0</v>
      </c>
      <c r="W18" s="505">
        <v>0</v>
      </c>
      <c r="X18" s="533">
        <v>0</v>
      </c>
      <c r="Y18" s="505">
        <v>0</v>
      </c>
      <c r="Z18" s="533">
        <v>0</v>
      </c>
      <c r="AA18" s="505">
        <v>0</v>
      </c>
      <c r="AB18" s="505">
        <v>0</v>
      </c>
      <c r="AC18" s="535">
        <v>0</v>
      </c>
      <c r="AD18" s="505">
        <v>8</v>
      </c>
      <c r="AE18" s="533">
        <v>0</v>
      </c>
      <c r="AF18" s="505">
        <v>0</v>
      </c>
      <c r="AG18" s="533">
        <v>0</v>
      </c>
      <c r="AH18" s="505">
        <v>0</v>
      </c>
      <c r="AI18" s="535">
        <v>0</v>
      </c>
      <c r="AJ18" s="505">
        <v>0</v>
      </c>
      <c r="AK18" s="533">
        <v>0</v>
      </c>
      <c r="AL18" s="505">
        <v>0</v>
      </c>
      <c r="AM18" s="505">
        <v>0</v>
      </c>
      <c r="AN18" s="505">
        <v>0</v>
      </c>
      <c r="AO18" s="505">
        <v>0</v>
      </c>
      <c r="AP18" s="505">
        <v>0</v>
      </c>
      <c r="AQ18" s="535">
        <v>0</v>
      </c>
      <c r="AR18" s="535">
        <v>0</v>
      </c>
      <c r="AS18" s="505">
        <v>0</v>
      </c>
      <c r="AT18" s="533">
        <f t="shared" si="3"/>
        <v>0</v>
      </c>
      <c r="AU18" s="505">
        <v>8</v>
      </c>
      <c r="AV18" s="533">
        <v>0</v>
      </c>
      <c r="AW18" s="505">
        <v>0</v>
      </c>
      <c r="AX18" s="533">
        <v>0</v>
      </c>
      <c r="AY18" s="505">
        <v>0</v>
      </c>
      <c r="AZ18" s="505">
        <v>0</v>
      </c>
      <c r="BA18" s="505">
        <v>0</v>
      </c>
      <c r="BB18" s="535">
        <f t="shared" si="4"/>
        <v>0</v>
      </c>
      <c r="BC18" s="535">
        <v>8</v>
      </c>
    </row>
    <row r="19" spans="1:55" ht="15" customHeight="1">
      <c r="A19" s="504" t="s">
        <v>1645</v>
      </c>
      <c r="B19" s="532">
        <v>0</v>
      </c>
      <c r="C19" s="505">
        <v>0</v>
      </c>
      <c r="D19" s="533">
        <v>0</v>
      </c>
      <c r="E19" s="505">
        <v>0</v>
      </c>
      <c r="F19" s="505">
        <v>0</v>
      </c>
      <c r="G19" s="534">
        <f t="shared" si="0"/>
        <v>0</v>
      </c>
      <c r="H19" s="505">
        <v>0</v>
      </c>
      <c r="I19" s="505">
        <v>0</v>
      </c>
      <c r="J19" s="505">
        <v>0</v>
      </c>
      <c r="K19" s="505">
        <v>0</v>
      </c>
      <c r="L19" s="534">
        <f t="shared" si="1"/>
        <v>0</v>
      </c>
      <c r="M19" s="505">
        <v>0</v>
      </c>
      <c r="N19" s="533">
        <v>0</v>
      </c>
      <c r="O19" s="505">
        <v>19</v>
      </c>
      <c r="P19" s="505">
        <v>0</v>
      </c>
      <c r="Q19" s="535">
        <f t="shared" si="2"/>
        <v>19</v>
      </c>
      <c r="R19" s="532">
        <v>0</v>
      </c>
      <c r="S19" s="505">
        <v>0</v>
      </c>
      <c r="T19" s="505">
        <v>0</v>
      </c>
      <c r="U19" s="533">
        <v>0</v>
      </c>
      <c r="V19" s="534">
        <v>0</v>
      </c>
      <c r="W19" s="505">
        <v>0</v>
      </c>
      <c r="X19" s="533">
        <v>0</v>
      </c>
      <c r="Y19" s="505">
        <v>0</v>
      </c>
      <c r="Z19" s="533">
        <v>0</v>
      </c>
      <c r="AA19" s="505">
        <v>0</v>
      </c>
      <c r="AB19" s="505">
        <v>0</v>
      </c>
      <c r="AC19" s="535">
        <v>0</v>
      </c>
      <c r="AD19" s="505">
        <v>19</v>
      </c>
      <c r="AE19" s="533">
        <v>0</v>
      </c>
      <c r="AF19" s="505">
        <v>0</v>
      </c>
      <c r="AG19" s="533">
        <v>0</v>
      </c>
      <c r="AH19" s="505">
        <v>0</v>
      </c>
      <c r="AI19" s="535">
        <v>0</v>
      </c>
      <c r="AJ19" s="505">
        <v>0</v>
      </c>
      <c r="AK19" s="533">
        <v>0</v>
      </c>
      <c r="AL19" s="505">
        <v>0</v>
      </c>
      <c r="AM19" s="505">
        <v>0</v>
      </c>
      <c r="AN19" s="505">
        <v>0</v>
      </c>
      <c r="AO19" s="505">
        <v>0</v>
      </c>
      <c r="AP19" s="505">
        <v>0</v>
      </c>
      <c r="AQ19" s="535">
        <v>0</v>
      </c>
      <c r="AR19" s="535">
        <v>0</v>
      </c>
      <c r="AS19" s="505">
        <v>0</v>
      </c>
      <c r="AT19" s="533">
        <f t="shared" si="3"/>
        <v>0</v>
      </c>
      <c r="AU19" s="505">
        <v>19</v>
      </c>
      <c r="AV19" s="533">
        <v>0</v>
      </c>
      <c r="AW19" s="505">
        <v>0</v>
      </c>
      <c r="AX19" s="533">
        <v>0</v>
      </c>
      <c r="AY19" s="505">
        <v>0</v>
      </c>
      <c r="AZ19" s="505">
        <v>0</v>
      </c>
      <c r="BA19" s="505">
        <v>0</v>
      </c>
      <c r="BB19" s="535">
        <f t="shared" si="4"/>
        <v>0</v>
      </c>
      <c r="BC19" s="535">
        <v>19</v>
      </c>
    </row>
    <row r="20" spans="1:55" ht="15" customHeight="1">
      <c r="A20" s="504" t="s">
        <v>1646</v>
      </c>
      <c r="B20" s="532">
        <v>0</v>
      </c>
      <c r="C20" s="505">
        <v>0</v>
      </c>
      <c r="D20" s="533">
        <v>0</v>
      </c>
      <c r="E20" s="505">
        <v>0</v>
      </c>
      <c r="F20" s="505">
        <v>0</v>
      </c>
      <c r="G20" s="534">
        <f t="shared" si="0"/>
        <v>0</v>
      </c>
      <c r="H20" s="505">
        <v>0</v>
      </c>
      <c r="I20" s="505">
        <v>0</v>
      </c>
      <c r="J20" s="505">
        <v>0</v>
      </c>
      <c r="K20" s="505">
        <v>0</v>
      </c>
      <c r="L20" s="534">
        <f t="shared" si="1"/>
        <v>0</v>
      </c>
      <c r="M20" s="505">
        <v>13</v>
      </c>
      <c r="N20" s="533">
        <v>0</v>
      </c>
      <c r="O20" s="505">
        <v>0</v>
      </c>
      <c r="P20" s="505">
        <v>0</v>
      </c>
      <c r="Q20" s="535">
        <f t="shared" si="2"/>
        <v>13</v>
      </c>
      <c r="R20" s="532">
        <v>0</v>
      </c>
      <c r="S20" s="505">
        <v>0</v>
      </c>
      <c r="T20" s="505">
        <v>0</v>
      </c>
      <c r="U20" s="533">
        <v>0</v>
      </c>
      <c r="V20" s="534">
        <v>0</v>
      </c>
      <c r="W20" s="505">
        <v>0</v>
      </c>
      <c r="X20" s="533">
        <v>0</v>
      </c>
      <c r="Y20" s="505">
        <v>0</v>
      </c>
      <c r="Z20" s="533">
        <v>0</v>
      </c>
      <c r="AA20" s="505">
        <v>0</v>
      </c>
      <c r="AB20" s="505">
        <v>0</v>
      </c>
      <c r="AC20" s="535">
        <v>0</v>
      </c>
      <c r="AD20" s="505">
        <v>13</v>
      </c>
      <c r="AE20" s="533">
        <v>0</v>
      </c>
      <c r="AF20" s="505">
        <v>0</v>
      </c>
      <c r="AG20" s="533">
        <v>0</v>
      </c>
      <c r="AH20" s="505">
        <v>0</v>
      </c>
      <c r="AI20" s="535">
        <v>0</v>
      </c>
      <c r="AJ20" s="505">
        <v>0</v>
      </c>
      <c r="AK20" s="533">
        <v>0</v>
      </c>
      <c r="AL20" s="505">
        <v>0</v>
      </c>
      <c r="AM20" s="505">
        <v>0</v>
      </c>
      <c r="AN20" s="505">
        <v>0</v>
      </c>
      <c r="AO20" s="505">
        <v>0</v>
      </c>
      <c r="AP20" s="505">
        <v>0</v>
      </c>
      <c r="AQ20" s="535">
        <v>0</v>
      </c>
      <c r="AR20" s="535">
        <v>0</v>
      </c>
      <c r="AS20" s="505">
        <v>0</v>
      </c>
      <c r="AT20" s="533">
        <f t="shared" si="3"/>
        <v>0</v>
      </c>
      <c r="AU20" s="505">
        <v>13</v>
      </c>
      <c r="AV20" s="533">
        <v>0</v>
      </c>
      <c r="AW20" s="505">
        <v>0</v>
      </c>
      <c r="AX20" s="533">
        <v>0</v>
      </c>
      <c r="AY20" s="505">
        <v>0</v>
      </c>
      <c r="AZ20" s="505">
        <v>0</v>
      </c>
      <c r="BA20" s="505">
        <v>0</v>
      </c>
      <c r="BB20" s="535">
        <f t="shared" si="4"/>
        <v>0</v>
      </c>
      <c r="BC20" s="535">
        <v>13</v>
      </c>
    </row>
    <row r="21" spans="1:55" ht="15" customHeight="1">
      <c r="A21" s="504" t="s">
        <v>1647</v>
      </c>
      <c r="B21" s="532">
        <v>0</v>
      </c>
      <c r="C21" s="505">
        <v>0</v>
      </c>
      <c r="D21" s="533">
        <v>0</v>
      </c>
      <c r="E21" s="505">
        <v>0</v>
      </c>
      <c r="F21" s="505">
        <v>0</v>
      </c>
      <c r="G21" s="534">
        <f t="shared" si="0"/>
        <v>0</v>
      </c>
      <c r="H21" s="505">
        <v>0</v>
      </c>
      <c r="I21" s="505">
        <v>0</v>
      </c>
      <c r="J21" s="505">
        <v>0</v>
      </c>
      <c r="K21" s="505">
        <v>0</v>
      </c>
      <c r="L21" s="534">
        <f t="shared" si="1"/>
        <v>0</v>
      </c>
      <c r="M21" s="505">
        <v>2</v>
      </c>
      <c r="N21" s="533">
        <v>0</v>
      </c>
      <c r="O21" s="505">
        <v>0</v>
      </c>
      <c r="P21" s="505">
        <v>0</v>
      </c>
      <c r="Q21" s="535">
        <f t="shared" si="2"/>
        <v>2</v>
      </c>
      <c r="R21" s="532">
        <v>0</v>
      </c>
      <c r="S21" s="505">
        <v>0</v>
      </c>
      <c r="T21" s="505">
        <v>0</v>
      </c>
      <c r="U21" s="533">
        <v>0</v>
      </c>
      <c r="V21" s="534">
        <v>0</v>
      </c>
      <c r="W21" s="505">
        <v>0</v>
      </c>
      <c r="X21" s="533">
        <v>0</v>
      </c>
      <c r="Y21" s="505">
        <v>0</v>
      </c>
      <c r="Z21" s="533">
        <v>0</v>
      </c>
      <c r="AA21" s="505">
        <v>0</v>
      </c>
      <c r="AB21" s="505">
        <v>0</v>
      </c>
      <c r="AC21" s="535">
        <v>0</v>
      </c>
      <c r="AD21" s="505">
        <v>2</v>
      </c>
      <c r="AE21" s="533">
        <v>0</v>
      </c>
      <c r="AF21" s="505">
        <v>0</v>
      </c>
      <c r="AG21" s="533">
        <v>0</v>
      </c>
      <c r="AH21" s="505">
        <v>0</v>
      </c>
      <c r="AI21" s="535">
        <v>0</v>
      </c>
      <c r="AJ21" s="505">
        <v>0</v>
      </c>
      <c r="AK21" s="533">
        <v>0</v>
      </c>
      <c r="AL21" s="505">
        <v>0</v>
      </c>
      <c r="AM21" s="505">
        <v>0</v>
      </c>
      <c r="AN21" s="505">
        <v>0</v>
      </c>
      <c r="AO21" s="505">
        <v>0</v>
      </c>
      <c r="AP21" s="505">
        <v>0</v>
      </c>
      <c r="AQ21" s="535">
        <v>0</v>
      </c>
      <c r="AR21" s="535">
        <v>0</v>
      </c>
      <c r="AS21" s="505">
        <v>0</v>
      </c>
      <c r="AT21" s="533">
        <f t="shared" si="3"/>
        <v>0</v>
      </c>
      <c r="AU21" s="505">
        <v>2</v>
      </c>
      <c r="AV21" s="533">
        <v>0</v>
      </c>
      <c r="AW21" s="505">
        <v>0</v>
      </c>
      <c r="AX21" s="533">
        <v>0</v>
      </c>
      <c r="AY21" s="505">
        <v>0</v>
      </c>
      <c r="AZ21" s="505">
        <v>0</v>
      </c>
      <c r="BA21" s="505">
        <v>0</v>
      </c>
      <c r="BB21" s="535">
        <f t="shared" si="4"/>
        <v>0</v>
      </c>
      <c r="BC21" s="535">
        <v>2</v>
      </c>
    </row>
    <row r="22" spans="1:55" ht="15" customHeight="1">
      <c r="A22" s="504" t="s">
        <v>1648</v>
      </c>
      <c r="B22" s="532">
        <v>0</v>
      </c>
      <c r="C22" s="505">
        <v>0</v>
      </c>
      <c r="D22" s="533">
        <v>0</v>
      </c>
      <c r="E22" s="505">
        <v>1</v>
      </c>
      <c r="F22" s="505">
        <v>0</v>
      </c>
      <c r="G22" s="534">
        <f t="shared" si="0"/>
        <v>1</v>
      </c>
      <c r="H22" s="505">
        <v>0</v>
      </c>
      <c r="I22" s="505">
        <v>0</v>
      </c>
      <c r="J22" s="505">
        <v>0</v>
      </c>
      <c r="K22" s="505">
        <v>0</v>
      </c>
      <c r="L22" s="534">
        <f t="shared" si="1"/>
        <v>0</v>
      </c>
      <c r="M22" s="505">
        <v>0</v>
      </c>
      <c r="N22" s="533">
        <v>0</v>
      </c>
      <c r="O22" s="505">
        <v>0</v>
      </c>
      <c r="P22" s="505">
        <v>0</v>
      </c>
      <c r="Q22" s="535">
        <f t="shared" si="2"/>
        <v>0</v>
      </c>
      <c r="R22" s="532">
        <v>0</v>
      </c>
      <c r="S22" s="505">
        <v>0</v>
      </c>
      <c r="T22" s="505">
        <v>0</v>
      </c>
      <c r="U22" s="533">
        <v>0</v>
      </c>
      <c r="V22" s="534">
        <v>0</v>
      </c>
      <c r="W22" s="505">
        <v>0</v>
      </c>
      <c r="X22" s="533">
        <v>0</v>
      </c>
      <c r="Y22" s="505">
        <v>0</v>
      </c>
      <c r="Z22" s="533">
        <v>0</v>
      </c>
      <c r="AA22" s="505">
        <v>0</v>
      </c>
      <c r="AB22" s="505">
        <v>0</v>
      </c>
      <c r="AC22" s="535">
        <v>0</v>
      </c>
      <c r="AD22" s="505">
        <v>1</v>
      </c>
      <c r="AE22" s="533">
        <v>0</v>
      </c>
      <c r="AF22" s="505">
        <v>0</v>
      </c>
      <c r="AG22" s="533">
        <v>0</v>
      </c>
      <c r="AH22" s="505">
        <v>0</v>
      </c>
      <c r="AI22" s="535">
        <v>0</v>
      </c>
      <c r="AJ22" s="505">
        <v>0</v>
      </c>
      <c r="AK22" s="533">
        <v>0</v>
      </c>
      <c r="AL22" s="505">
        <v>0</v>
      </c>
      <c r="AM22" s="505">
        <v>0</v>
      </c>
      <c r="AN22" s="505">
        <v>0</v>
      </c>
      <c r="AO22" s="505">
        <v>0</v>
      </c>
      <c r="AP22" s="505">
        <v>0</v>
      </c>
      <c r="AQ22" s="535">
        <v>0</v>
      </c>
      <c r="AR22" s="535">
        <v>0</v>
      </c>
      <c r="AS22" s="505">
        <v>0</v>
      </c>
      <c r="AT22" s="533">
        <f t="shared" si="3"/>
        <v>0</v>
      </c>
      <c r="AU22" s="505">
        <v>1</v>
      </c>
      <c r="AV22" s="533">
        <v>0</v>
      </c>
      <c r="AW22" s="505">
        <v>0</v>
      </c>
      <c r="AX22" s="533">
        <v>0</v>
      </c>
      <c r="AY22" s="505">
        <v>0</v>
      </c>
      <c r="AZ22" s="505">
        <v>0</v>
      </c>
      <c r="BA22" s="505">
        <v>0</v>
      </c>
      <c r="BB22" s="535">
        <f t="shared" si="4"/>
        <v>0</v>
      </c>
      <c r="BC22" s="535">
        <v>1</v>
      </c>
    </row>
    <row r="23" spans="1:55" ht="15" customHeight="1">
      <c r="A23" s="504" t="s">
        <v>1649</v>
      </c>
      <c r="B23" s="532">
        <v>0</v>
      </c>
      <c r="C23" s="505">
        <v>0</v>
      </c>
      <c r="D23" s="533">
        <v>0</v>
      </c>
      <c r="E23" s="505">
        <v>0</v>
      </c>
      <c r="F23" s="505">
        <v>0</v>
      </c>
      <c r="G23" s="534">
        <f t="shared" si="0"/>
        <v>0</v>
      </c>
      <c r="H23" s="505">
        <v>0</v>
      </c>
      <c r="I23" s="505">
        <v>0</v>
      </c>
      <c r="J23" s="505">
        <v>0</v>
      </c>
      <c r="K23" s="505">
        <v>0</v>
      </c>
      <c r="L23" s="534">
        <f t="shared" si="1"/>
        <v>0</v>
      </c>
      <c r="M23" s="505">
        <v>0</v>
      </c>
      <c r="N23" s="533">
        <v>0</v>
      </c>
      <c r="O23" s="505">
        <v>0</v>
      </c>
      <c r="P23" s="505">
        <v>0</v>
      </c>
      <c r="Q23" s="535">
        <f t="shared" si="2"/>
        <v>0</v>
      </c>
      <c r="R23" s="532">
        <v>0</v>
      </c>
      <c r="S23" s="505">
        <v>0</v>
      </c>
      <c r="T23" s="505">
        <v>0</v>
      </c>
      <c r="U23" s="533">
        <v>0</v>
      </c>
      <c r="V23" s="534">
        <v>0</v>
      </c>
      <c r="W23" s="505">
        <v>0</v>
      </c>
      <c r="X23" s="533">
        <v>0</v>
      </c>
      <c r="Y23" s="505">
        <v>0</v>
      </c>
      <c r="Z23" s="533">
        <v>0</v>
      </c>
      <c r="AA23" s="505">
        <v>0</v>
      </c>
      <c r="AB23" s="505">
        <v>0</v>
      </c>
      <c r="AC23" s="535">
        <v>0</v>
      </c>
      <c r="AD23" s="505">
        <v>0</v>
      </c>
      <c r="AE23" s="533">
        <v>0</v>
      </c>
      <c r="AF23" s="505">
        <v>0</v>
      </c>
      <c r="AG23" s="533">
        <v>0</v>
      </c>
      <c r="AH23" s="505">
        <v>0</v>
      </c>
      <c r="AI23" s="535">
        <v>0</v>
      </c>
      <c r="AJ23" s="505">
        <v>0</v>
      </c>
      <c r="AK23" s="533">
        <v>0</v>
      </c>
      <c r="AL23" s="505">
        <v>0</v>
      </c>
      <c r="AM23" s="505">
        <v>0</v>
      </c>
      <c r="AN23" s="505">
        <v>0</v>
      </c>
      <c r="AO23" s="505">
        <v>0</v>
      </c>
      <c r="AP23" s="505">
        <v>0</v>
      </c>
      <c r="AQ23" s="535">
        <v>0</v>
      </c>
      <c r="AR23" s="535">
        <v>0</v>
      </c>
      <c r="AS23" s="505">
        <v>0</v>
      </c>
      <c r="AT23" s="533">
        <f t="shared" si="3"/>
        <v>0</v>
      </c>
      <c r="AU23" s="505">
        <v>0</v>
      </c>
      <c r="AV23" s="533">
        <v>0</v>
      </c>
      <c r="AW23" s="505">
        <v>0</v>
      </c>
      <c r="AX23" s="533">
        <v>0</v>
      </c>
      <c r="AY23" s="505">
        <v>0</v>
      </c>
      <c r="AZ23" s="505">
        <v>0</v>
      </c>
      <c r="BA23" s="505">
        <v>0</v>
      </c>
      <c r="BB23" s="535">
        <f t="shared" si="4"/>
        <v>0</v>
      </c>
      <c r="BC23" s="535"/>
    </row>
    <row r="24" spans="1:55" ht="15" customHeight="1">
      <c r="A24" s="504" t="s">
        <v>1650</v>
      </c>
      <c r="B24" s="532">
        <v>0</v>
      </c>
      <c r="C24" s="505">
        <v>0</v>
      </c>
      <c r="D24" s="533">
        <v>0</v>
      </c>
      <c r="E24" s="505">
        <v>0</v>
      </c>
      <c r="F24" s="505">
        <v>0</v>
      </c>
      <c r="G24" s="534">
        <f t="shared" si="0"/>
        <v>0</v>
      </c>
      <c r="H24" s="505">
        <v>0</v>
      </c>
      <c r="I24" s="505">
        <v>0</v>
      </c>
      <c r="J24" s="505">
        <v>0</v>
      </c>
      <c r="K24" s="505">
        <v>0</v>
      </c>
      <c r="L24" s="534">
        <f t="shared" si="1"/>
        <v>0</v>
      </c>
      <c r="M24" s="505">
        <v>0</v>
      </c>
      <c r="N24" s="533">
        <v>0</v>
      </c>
      <c r="O24" s="505">
        <v>0</v>
      </c>
      <c r="P24" s="505">
        <v>0</v>
      </c>
      <c r="Q24" s="535">
        <f t="shared" si="2"/>
        <v>0</v>
      </c>
      <c r="R24" s="532">
        <v>0</v>
      </c>
      <c r="S24" s="505">
        <v>0</v>
      </c>
      <c r="T24" s="505">
        <v>0</v>
      </c>
      <c r="U24" s="533">
        <v>0</v>
      </c>
      <c r="V24" s="534">
        <v>0</v>
      </c>
      <c r="W24" s="505">
        <v>0</v>
      </c>
      <c r="X24" s="533">
        <v>0</v>
      </c>
      <c r="Y24" s="505">
        <v>0</v>
      </c>
      <c r="Z24" s="533">
        <v>0</v>
      </c>
      <c r="AA24" s="505">
        <v>0</v>
      </c>
      <c r="AB24" s="505">
        <v>0</v>
      </c>
      <c r="AC24" s="535">
        <v>0</v>
      </c>
      <c r="AD24" s="505">
        <v>0</v>
      </c>
      <c r="AE24" s="533">
        <v>0</v>
      </c>
      <c r="AF24" s="505">
        <v>0</v>
      </c>
      <c r="AG24" s="533">
        <v>0</v>
      </c>
      <c r="AH24" s="505">
        <v>0</v>
      </c>
      <c r="AI24" s="535">
        <v>0</v>
      </c>
      <c r="AJ24" s="505">
        <v>0</v>
      </c>
      <c r="AK24" s="533">
        <v>0</v>
      </c>
      <c r="AL24" s="505">
        <v>0</v>
      </c>
      <c r="AM24" s="505">
        <v>0</v>
      </c>
      <c r="AN24" s="505">
        <v>0</v>
      </c>
      <c r="AO24" s="505">
        <v>0</v>
      </c>
      <c r="AP24" s="505">
        <v>0</v>
      </c>
      <c r="AQ24" s="535">
        <v>0</v>
      </c>
      <c r="AR24" s="535">
        <v>0</v>
      </c>
      <c r="AS24" s="505">
        <v>0</v>
      </c>
      <c r="AT24" s="533">
        <f t="shared" si="3"/>
        <v>0</v>
      </c>
      <c r="AU24" s="505">
        <v>0</v>
      </c>
      <c r="AV24" s="533">
        <v>0</v>
      </c>
      <c r="AW24" s="505">
        <v>0</v>
      </c>
      <c r="AX24" s="533">
        <v>0</v>
      </c>
      <c r="AY24" s="505">
        <v>0</v>
      </c>
      <c r="AZ24" s="505">
        <v>0</v>
      </c>
      <c r="BA24" s="505">
        <v>33</v>
      </c>
      <c r="BB24" s="535">
        <f t="shared" si="4"/>
        <v>0</v>
      </c>
      <c r="BC24" s="535">
        <v>33</v>
      </c>
    </row>
    <row r="25" spans="1:55" ht="15" customHeight="1">
      <c r="A25" s="504" t="s">
        <v>1651</v>
      </c>
      <c r="B25" s="532">
        <v>0</v>
      </c>
      <c r="C25" s="505">
        <v>3</v>
      </c>
      <c r="D25" s="533">
        <v>0</v>
      </c>
      <c r="E25" s="505">
        <v>0</v>
      </c>
      <c r="F25" s="505">
        <v>0</v>
      </c>
      <c r="G25" s="534">
        <f t="shared" si="0"/>
        <v>3</v>
      </c>
      <c r="H25" s="505">
        <v>0</v>
      </c>
      <c r="I25" s="505">
        <v>0</v>
      </c>
      <c r="J25" s="505">
        <v>0</v>
      </c>
      <c r="K25" s="505">
        <v>0</v>
      </c>
      <c r="L25" s="534">
        <f t="shared" si="1"/>
        <v>0</v>
      </c>
      <c r="M25" s="505">
        <v>1</v>
      </c>
      <c r="N25" s="533">
        <v>0</v>
      </c>
      <c r="O25" s="505">
        <v>0</v>
      </c>
      <c r="P25" s="505">
        <v>0</v>
      </c>
      <c r="Q25" s="535">
        <f t="shared" si="2"/>
        <v>1</v>
      </c>
      <c r="R25" s="532">
        <v>0</v>
      </c>
      <c r="S25" s="505">
        <v>0</v>
      </c>
      <c r="T25" s="505">
        <v>0</v>
      </c>
      <c r="U25" s="533">
        <v>0</v>
      </c>
      <c r="V25" s="534">
        <v>0</v>
      </c>
      <c r="W25" s="505">
        <v>0</v>
      </c>
      <c r="X25" s="533">
        <v>0</v>
      </c>
      <c r="Y25" s="505">
        <v>0</v>
      </c>
      <c r="Z25" s="533">
        <v>0</v>
      </c>
      <c r="AA25" s="505">
        <v>0</v>
      </c>
      <c r="AB25" s="505">
        <v>0</v>
      </c>
      <c r="AC25" s="535">
        <v>0</v>
      </c>
      <c r="AD25" s="505">
        <v>4</v>
      </c>
      <c r="AE25" s="533">
        <v>0</v>
      </c>
      <c r="AF25" s="505">
        <v>0</v>
      </c>
      <c r="AG25" s="533">
        <v>0</v>
      </c>
      <c r="AH25" s="505">
        <v>0</v>
      </c>
      <c r="AI25" s="535">
        <v>0</v>
      </c>
      <c r="AJ25" s="505">
        <v>0</v>
      </c>
      <c r="AK25" s="533">
        <v>0</v>
      </c>
      <c r="AL25" s="505">
        <v>0</v>
      </c>
      <c r="AM25" s="505">
        <v>0</v>
      </c>
      <c r="AN25" s="505">
        <v>0</v>
      </c>
      <c r="AO25" s="505">
        <v>0</v>
      </c>
      <c r="AP25" s="505">
        <v>0</v>
      </c>
      <c r="AQ25" s="535">
        <v>0</v>
      </c>
      <c r="AR25" s="535">
        <v>0</v>
      </c>
      <c r="AS25" s="505">
        <v>0</v>
      </c>
      <c r="AT25" s="533">
        <f t="shared" si="3"/>
        <v>0</v>
      </c>
      <c r="AU25" s="505">
        <v>4</v>
      </c>
      <c r="AV25" s="533">
        <v>0</v>
      </c>
      <c r="AW25" s="505">
        <v>0</v>
      </c>
      <c r="AX25" s="533">
        <v>0</v>
      </c>
      <c r="AY25" s="505">
        <v>0</v>
      </c>
      <c r="AZ25" s="505">
        <v>0</v>
      </c>
      <c r="BA25" s="505">
        <v>0</v>
      </c>
      <c r="BB25" s="535">
        <f t="shared" si="4"/>
        <v>0</v>
      </c>
      <c r="BC25" s="535">
        <v>4</v>
      </c>
    </row>
    <row r="26" spans="1:55" ht="15" customHeight="1">
      <c r="A26" s="504" t="s">
        <v>1652</v>
      </c>
      <c r="B26" s="532">
        <v>1</v>
      </c>
      <c r="C26" s="505">
        <v>6</v>
      </c>
      <c r="D26" s="533">
        <v>4</v>
      </c>
      <c r="E26" s="505">
        <v>0</v>
      </c>
      <c r="F26" s="505">
        <v>0</v>
      </c>
      <c r="G26" s="534">
        <f t="shared" si="0"/>
        <v>10</v>
      </c>
      <c r="H26" s="505">
        <v>0</v>
      </c>
      <c r="I26" s="505">
        <v>0</v>
      </c>
      <c r="J26" s="505">
        <v>0</v>
      </c>
      <c r="K26" s="505">
        <v>20</v>
      </c>
      <c r="L26" s="534">
        <f t="shared" si="1"/>
        <v>20</v>
      </c>
      <c r="M26" s="505">
        <v>0</v>
      </c>
      <c r="N26" s="533">
        <v>0</v>
      </c>
      <c r="O26" s="505">
        <v>0</v>
      </c>
      <c r="P26" s="505">
        <v>0</v>
      </c>
      <c r="Q26" s="535">
        <f t="shared" si="2"/>
        <v>0</v>
      </c>
      <c r="R26" s="532">
        <v>0</v>
      </c>
      <c r="S26" s="505">
        <v>0</v>
      </c>
      <c r="T26" s="505">
        <v>0</v>
      </c>
      <c r="U26" s="533">
        <v>0</v>
      </c>
      <c r="V26" s="534">
        <v>0</v>
      </c>
      <c r="W26" s="505">
        <v>0</v>
      </c>
      <c r="X26" s="533">
        <v>0</v>
      </c>
      <c r="Y26" s="505">
        <v>0</v>
      </c>
      <c r="Z26" s="533">
        <v>0</v>
      </c>
      <c r="AA26" s="505">
        <v>0</v>
      </c>
      <c r="AB26" s="505">
        <v>0</v>
      </c>
      <c r="AC26" s="535">
        <v>0</v>
      </c>
      <c r="AD26" s="505">
        <v>31</v>
      </c>
      <c r="AE26" s="533">
        <v>0</v>
      </c>
      <c r="AF26" s="505">
        <v>0</v>
      </c>
      <c r="AG26" s="533">
        <v>0</v>
      </c>
      <c r="AH26" s="505">
        <v>0</v>
      </c>
      <c r="AI26" s="535">
        <v>0</v>
      </c>
      <c r="AJ26" s="505">
        <v>0</v>
      </c>
      <c r="AK26" s="533">
        <v>0</v>
      </c>
      <c r="AL26" s="505">
        <v>0</v>
      </c>
      <c r="AM26" s="505">
        <v>0</v>
      </c>
      <c r="AN26" s="505">
        <v>0</v>
      </c>
      <c r="AO26" s="505">
        <v>0</v>
      </c>
      <c r="AP26" s="505">
        <v>0</v>
      </c>
      <c r="AQ26" s="535">
        <v>0</v>
      </c>
      <c r="AR26" s="535">
        <v>0</v>
      </c>
      <c r="AS26" s="505">
        <v>0</v>
      </c>
      <c r="AT26" s="533">
        <f t="shared" si="3"/>
        <v>0</v>
      </c>
      <c r="AU26" s="505">
        <v>31</v>
      </c>
      <c r="AV26" s="533">
        <v>0</v>
      </c>
      <c r="AW26" s="505">
        <v>1</v>
      </c>
      <c r="AX26" s="533">
        <v>0</v>
      </c>
      <c r="AY26" s="505">
        <v>0</v>
      </c>
      <c r="AZ26" s="505">
        <v>0</v>
      </c>
      <c r="BA26" s="505">
        <v>0</v>
      </c>
      <c r="BB26" s="535">
        <f t="shared" si="4"/>
        <v>1</v>
      </c>
      <c r="BC26" s="535">
        <v>32</v>
      </c>
    </row>
    <row r="27" spans="1:55" ht="15" customHeight="1">
      <c r="A27" s="504" t="s">
        <v>1653</v>
      </c>
      <c r="B27" s="532">
        <v>0</v>
      </c>
      <c r="C27" s="505">
        <v>6</v>
      </c>
      <c r="D27" s="533">
        <v>2</v>
      </c>
      <c r="E27" s="505">
        <v>0</v>
      </c>
      <c r="F27" s="505">
        <v>0</v>
      </c>
      <c r="G27" s="534">
        <f t="shared" si="0"/>
        <v>8</v>
      </c>
      <c r="H27" s="505">
        <v>0</v>
      </c>
      <c r="I27" s="505">
        <v>0</v>
      </c>
      <c r="J27" s="505">
        <v>0</v>
      </c>
      <c r="K27" s="505">
        <v>0</v>
      </c>
      <c r="L27" s="534">
        <f t="shared" si="1"/>
        <v>0</v>
      </c>
      <c r="M27" s="505">
        <v>8</v>
      </c>
      <c r="N27" s="533">
        <v>0</v>
      </c>
      <c r="O27" s="505">
        <v>0</v>
      </c>
      <c r="P27" s="505">
        <v>0</v>
      </c>
      <c r="Q27" s="535">
        <f t="shared" si="2"/>
        <v>8</v>
      </c>
      <c r="R27" s="532">
        <v>0</v>
      </c>
      <c r="S27" s="505">
        <v>0</v>
      </c>
      <c r="T27" s="505">
        <v>0</v>
      </c>
      <c r="U27" s="533">
        <v>0</v>
      </c>
      <c r="V27" s="534">
        <v>0</v>
      </c>
      <c r="W27" s="505">
        <v>0</v>
      </c>
      <c r="X27" s="533">
        <v>0</v>
      </c>
      <c r="Y27" s="505">
        <v>0</v>
      </c>
      <c r="Z27" s="533">
        <v>0</v>
      </c>
      <c r="AA27" s="505">
        <v>0</v>
      </c>
      <c r="AB27" s="505">
        <v>0</v>
      </c>
      <c r="AC27" s="535">
        <v>0</v>
      </c>
      <c r="AD27" s="505">
        <v>16</v>
      </c>
      <c r="AE27" s="533">
        <v>0</v>
      </c>
      <c r="AF27" s="505">
        <v>0</v>
      </c>
      <c r="AG27" s="533">
        <v>0</v>
      </c>
      <c r="AH27" s="505">
        <v>0</v>
      </c>
      <c r="AI27" s="535">
        <v>0</v>
      </c>
      <c r="AJ27" s="505">
        <v>0</v>
      </c>
      <c r="AK27" s="533">
        <v>0</v>
      </c>
      <c r="AL27" s="505">
        <v>0</v>
      </c>
      <c r="AM27" s="505">
        <v>0</v>
      </c>
      <c r="AN27" s="505">
        <v>0</v>
      </c>
      <c r="AO27" s="505">
        <v>0</v>
      </c>
      <c r="AP27" s="505">
        <v>0</v>
      </c>
      <c r="AQ27" s="535">
        <v>0</v>
      </c>
      <c r="AR27" s="535">
        <v>0</v>
      </c>
      <c r="AS27" s="505">
        <v>270</v>
      </c>
      <c r="AT27" s="533">
        <f t="shared" si="3"/>
        <v>270</v>
      </c>
      <c r="AU27" s="505">
        <v>286</v>
      </c>
      <c r="AV27" s="533">
        <v>0</v>
      </c>
      <c r="AW27" s="505">
        <v>0</v>
      </c>
      <c r="AX27" s="533">
        <v>0</v>
      </c>
      <c r="AY27" s="505">
        <v>0</v>
      </c>
      <c r="AZ27" s="505">
        <v>0</v>
      </c>
      <c r="BA27" s="505">
        <v>0</v>
      </c>
      <c r="BB27" s="535">
        <f t="shared" si="4"/>
        <v>0</v>
      </c>
      <c r="BC27" s="535">
        <v>286</v>
      </c>
    </row>
    <row r="28" spans="1:55" ht="15" customHeight="1">
      <c r="A28" s="504" t="s">
        <v>1654</v>
      </c>
      <c r="B28" s="532">
        <v>0</v>
      </c>
      <c r="C28" s="505">
        <v>6</v>
      </c>
      <c r="D28" s="533">
        <v>0</v>
      </c>
      <c r="E28" s="505">
        <v>0</v>
      </c>
      <c r="F28" s="505">
        <v>0</v>
      </c>
      <c r="G28" s="534">
        <f t="shared" si="0"/>
        <v>6</v>
      </c>
      <c r="H28" s="505">
        <v>0</v>
      </c>
      <c r="I28" s="505">
        <v>0</v>
      </c>
      <c r="J28" s="505">
        <v>0</v>
      </c>
      <c r="K28" s="505">
        <v>0</v>
      </c>
      <c r="L28" s="534">
        <f t="shared" si="1"/>
        <v>0</v>
      </c>
      <c r="M28" s="505">
        <v>8</v>
      </c>
      <c r="N28" s="533">
        <v>0</v>
      </c>
      <c r="O28" s="505">
        <v>0</v>
      </c>
      <c r="P28" s="505">
        <v>0</v>
      </c>
      <c r="Q28" s="535">
        <f t="shared" si="2"/>
        <v>8</v>
      </c>
      <c r="R28" s="532">
        <v>0</v>
      </c>
      <c r="S28" s="505">
        <v>0</v>
      </c>
      <c r="T28" s="505">
        <v>0</v>
      </c>
      <c r="U28" s="533">
        <v>0</v>
      </c>
      <c r="V28" s="534">
        <v>0</v>
      </c>
      <c r="W28" s="505">
        <v>0</v>
      </c>
      <c r="X28" s="533">
        <v>0</v>
      </c>
      <c r="Y28" s="505">
        <v>0</v>
      </c>
      <c r="Z28" s="533">
        <v>0</v>
      </c>
      <c r="AA28" s="505">
        <v>0</v>
      </c>
      <c r="AB28" s="505">
        <v>0</v>
      </c>
      <c r="AC28" s="535">
        <v>0</v>
      </c>
      <c r="AD28" s="505">
        <v>14</v>
      </c>
      <c r="AE28" s="533">
        <v>0</v>
      </c>
      <c r="AF28" s="505">
        <v>0</v>
      </c>
      <c r="AG28" s="533">
        <v>0</v>
      </c>
      <c r="AH28" s="505">
        <v>0</v>
      </c>
      <c r="AI28" s="535">
        <v>0</v>
      </c>
      <c r="AJ28" s="505">
        <v>0</v>
      </c>
      <c r="AK28" s="533">
        <v>0</v>
      </c>
      <c r="AL28" s="505">
        <v>0</v>
      </c>
      <c r="AM28" s="505">
        <v>0</v>
      </c>
      <c r="AN28" s="505">
        <v>0</v>
      </c>
      <c r="AO28" s="505">
        <v>0</v>
      </c>
      <c r="AP28" s="505">
        <v>0</v>
      </c>
      <c r="AQ28" s="535">
        <v>0</v>
      </c>
      <c r="AR28" s="535">
        <v>0</v>
      </c>
      <c r="AS28" s="505">
        <v>0</v>
      </c>
      <c r="AT28" s="533">
        <f t="shared" si="3"/>
        <v>0</v>
      </c>
      <c r="AU28" s="505">
        <v>14</v>
      </c>
      <c r="AV28" s="533">
        <v>0</v>
      </c>
      <c r="AW28" s="505">
        <v>0</v>
      </c>
      <c r="AX28" s="533">
        <v>0</v>
      </c>
      <c r="AY28" s="505">
        <v>0</v>
      </c>
      <c r="AZ28" s="505">
        <v>0</v>
      </c>
      <c r="BA28" s="505">
        <v>0</v>
      </c>
      <c r="BB28" s="535">
        <f t="shared" si="4"/>
        <v>0</v>
      </c>
      <c r="BC28" s="535">
        <v>14</v>
      </c>
    </row>
    <row r="29" spans="1:55" ht="15" customHeight="1">
      <c r="A29" s="504" t="s">
        <v>1655</v>
      </c>
      <c r="B29" s="532">
        <v>1</v>
      </c>
      <c r="C29" s="505">
        <v>12</v>
      </c>
      <c r="D29" s="533">
        <v>1</v>
      </c>
      <c r="E29" s="505">
        <v>0</v>
      </c>
      <c r="F29" s="505">
        <v>0</v>
      </c>
      <c r="G29" s="534">
        <f t="shared" si="0"/>
        <v>13</v>
      </c>
      <c r="H29" s="505">
        <v>0</v>
      </c>
      <c r="I29" s="505">
        <v>0</v>
      </c>
      <c r="J29" s="505">
        <v>0</v>
      </c>
      <c r="K29" s="505">
        <v>3</v>
      </c>
      <c r="L29" s="534">
        <f t="shared" si="1"/>
        <v>3</v>
      </c>
      <c r="M29" s="505">
        <v>10</v>
      </c>
      <c r="N29" s="533">
        <v>0</v>
      </c>
      <c r="O29" s="505">
        <v>20</v>
      </c>
      <c r="P29" s="505">
        <v>0</v>
      </c>
      <c r="Q29" s="535">
        <f t="shared" si="2"/>
        <v>30</v>
      </c>
      <c r="R29" s="532">
        <v>0</v>
      </c>
      <c r="S29" s="505">
        <v>0</v>
      </c>
      <c r="T29" s="505">
        <v>0</v>
      </c>
      <c r="U29" s="533">
        <v>0</v>
      </c>
      <c r="V29" s="534">
        <v>0</v>
      </c>
      <c r="W29" s="505">
        <v>0</v>
      </c>
      <c r="X29" s="533">
        <v>0</v>
      </c>
      <c r="Y29" s="505">
        <v>0</v>
      </c>
      <c r="Z29" s="533">
        <v>0</v>
      </c>
      <c r="AA29" s="505">
        <v>0</v>
      </c>
      <c r="AB29" s="505">
        <v>0</v>
      </c>
      <c r="AC29" s="535">
        <v>0</v>
      </c>
      <c r="AD29" s="505">
        <v>47</v>
      </c>
      <c r="AE29" s="533">
        <v>0</v>
      </c>
      <c r="AF29" s="505">
        <v>1</v>
      </c>
      <c r="AG29" s="533">
        <v>0</v>
      </c>
      <c r="AH29" s="505">
        <v>0</v>
      </c>
      <c r="AI29" s="535">
        <v>0</v>
      </c>
      <c r="AJ29" s="505">
        <v>1</v>
      </c>
      <c r="AK29" s="533">
        <v>0</v>
      </c>
      <c r="AL29" s="505">
        <v>0</v>
      </c>
      <c r="AM29" s="505">
        <v>0</v>
      </c>
      <c r="AN29" s="505">
        <v>0</v>
      </c>
      <c r="AO29" s="505">
        <v>0</v>
      </c>
      <c r="AP29" s="505">
        <v>0</v>
      </c>
      <c r="AQ29" s="535">
        <v>0</v>
      </c>
      <c r="AR29" s="535">
        <v>1</v>
      </c>
      <c r="AS29" s="505">
        <v>232</v>
      </c>
      <c r="AT29" s="533">
        <f t="shared" si="3"/>
        <v>233</v>
      </c>
      <c r="AU29" s="505">
        <v>280</v>
      </c>
      <c r="AV29" s="533">
        <v>184</v>
      </c>
      <c r="AW29" s="505">
        <v>53</v>
      </c>
      <c r="AX29" s="533">
        <v>0</v>
      </c>
      <c r="AY29" s="505">
        <v>0</v>
      </c>
      <c r="AZ29" s="505">
        <v>0</v>
      </c>
      <c r="BA29" s="505">
        <v>0</v>
      </c>
      <c r="BB29" s="535">
        <f t="shared" si="4"/>
        <v>237</v>
      </c>
      <c r="BC29" s="535">
        <v>517</v>
      </c>
    </row>
    <row r="30" spans="1:55" ht="15" customHeight="1">
      <c r="A30" s="504" t="s">
        <v>1839</v>
      </c>
      <c r="B30" s="532">
        <v>0</v>
      </c>
      <c r="C30" s="505">
        <v>0</v>
      </c>
      <c r="D30" s="533">
        <v>0</v>
      </c>
      <c r="E30" s="505">
        <v>0</v>
      </c>
      <c r="F30" s="505">
        <v>0</v>
      </c>
      <c r="G30" s="534">
        <f t="shared" si="0"/>
        <v>0</v>
      </c>
      <c r="H30" s="505">
        <v>0</v>
      </c>
      <c r="I30" s="505">
        <v>0</v>
      </c>
      <c r="J30" s="505">
        <v>0</v>
      </c>
      <c r="K30" s="505">
        <v>0</v>
      </c>
      <c r="L30" s="534">
        <f t="shared" si="1"/>
        <v>0</v>
      </c>
      <c r="M30" s="505">
        <v>0</v>
      </c>
      <c r="N30" s="533">
        <v>0</v>
      </c>
      <c r="O30" s="505">
        <v>0</v>
      </c>
      <c r="P30" s="505">
        <v>0</v>
      </c>
      <c r="Q30" s="535">
        <f t="shared" si="2"/>
        <v>0</v>
      </c>
      <c r="R30" s="532">
        <v>0</v>
      </c>
      <c r="S30" s="505">
        <v>0</v>
      </c>
      <c r="T30" s="505">
        <v>0</v>
      </c>
      <c r="U30" s="533">
        <v>0</v>
      </c>
      <c r="V30" s="534">
        <v>0</v>
      </c>
      <c r="W30" s="505">
        <v>0</v>
      </c>
      <c r="X30" s="533">
        <v>0</v>
      </c>
      <c r="Y30" s="505">
        <v>0</v>
      </c>
      <c r="Z30" s="533">
        <v>0</v>
      </c>
      <c r="AA30" s="505">
        <v>0</v>
      </c>
      <c r="AB30" s="505">
        <v>0</v>
      </c>
      <c r="AC30" s="535">
        <v>0</v>
      </c>
      <c r="AD30" s="505">
        <v>0</v>
      </c>
      <c r="AE30" s="533">
        <v>0</v>
      </c>
      <c r="AF30" s="505">
        <v>0</v>
      </c>
      <c r="AG30" s="533">
        <v>0</v>
      </c>
      <c r="AH30" s="505">
        <v>0</v>
      </c>
      <c r="AI30" s="535">
        <v>0</v>
      </c>
      <c r="AJ30" s="505">
        <v>0</v>
      </c>
      <c r="AK30" s="533">
        <v>0</v>
      </c>
      <c r="AL30" s="505">
        <v>0</v>
      </c>
      <c r="AM30" s="505">
        <v>0</v>
      </c>
      <c r="AN30" s="505">
        <v>0</v>
      </c>
      <c r="AO30" s="505">
        <v>0</v>
      </c>
      <c r="AP30" s="505">
        <v>0</v>
      </c>
      <c r="AQ30" s="535">
        <v>0</v>
      </c>
      <c r="AR30" s="535">
        <v>0</v>
      </c>
      <c r="AS30" s="505">
        <v>112</v>
      </c>
      <c r="AT30" s="533">
        <f t="shared" si="3"/>
        <v>112</v>
      </c>
      <c r="AU30" s="505">
        <v>112</v>
      </c>
      <c r="AV30" s="533">
        <v>0</v>
      </c>
      <c r="AW30" s="505">
        <v>0</v>
      </c>
      <c r="AX30" s="533">
        <v>0</v>
      </c>
      <c r="AY30" s="505">
        <v>0</v>
      </c>
      <c r="AZ30" s="505">
        <v>0</v>
      </c>
      <c r="BA30" s="505">
        <v>0</v>
      </c>
      <c r="BB30" s="535">
        <f t="shared" si="4"/>
        <v>0</v>
      </c>
      <c r="BC30" s="535">
        <v>112</v>
      </c>
    </row>
    <row r="31" spans="1:55" ht="15" customHeight="1">
      <c r="A31" s="504" t="s">
        <v>1657</v>
      </c>
      <c r="B31" s="532">
        <v>0</v>
      </c>
      <c r="C31" s="505">
        <v>21</v>
      </c>
      <c r="D31" s="533">
        <v>3</v>
      </c>
      <c r="E31" s="505">
        <v>1</v>
      </c>
      <c r="F31" s="505">
        <v>0</v>
      </c>
      <c r="G31" s="534">
        <f t="shared" si="0"/>
        <v>25</v>
      </c>
      <c r="H31" s="505">
        <v>0</v>
      </c>
      <c r="I31" s="505">
        <v>0</v>
      </c>
      <c r="J31" s="505">
        <v>0</v>
      </c>
      <c r="K31" s="505">
        <v>18</v>
      </c>
      <c r="L31" s="534">
        <f t="shared" si="1"/>
        <v>18</v>
      </c>
      <c r="M31" s="505">
        <v>5</v>
      </c>
      <c r="N31" s="533">
        <v>0</v>
      </c>
      <c r="O31" s="505">
        <v>11</v>
      </c>
      <c r="P31" s="505">
        <v>0</v>
      </c>
      <c r="Q31" s="535">
        <f t="shared" si="2"/>
        <v>16</v>
      </c>
      <c r="R31" s="532">
        <v>0</v>
      </c>
      <c r="S31" s="505">
        <v>0</v>
      </c>
      <c r="T31" s="505">
        <v>0</v>
      </c>
      <c r="U31" s="533">
        <v>0</v>
      </c>
      <c r="V31" s="534">
        <v>0</v>
      </c>
      <c r="W31" s="505">
        <v>0</v>
      </c>
      <c r="X31" s="533">
        <v>0</v>
      </c>
      <c r="Y31" s="505">
        <v>0</v>
      </c>
      <c r="Z31" s="533">
        <v>0</v>
      </c>
      <c r="AA31" s="505">
        <v>0</v>
      </c>
      <c r="AB31" s="505">
        <v>0</v>
      </c>
      <c r="AC31" s="535">
        <v>0</v>
      </c>
      <c r="AD31" s="505">
        <v>59</v>
      </c>
      <c r="AE31" s="533">
        <v>0</v>
      </c>
      <c r="AF31" s="505">
        <v>2</v>
      </c>
      <c r="AG31" s="533">
        <v>0</v>
      </c>
      <c r="AH31" s="505">
        <v>0</v>
      </c>
      <c r="AI31" s="535">
        <v>0</v>
      </c>
      <c r="AJ31" s="505">
        <v>2</v>
      </c>
      <c r="AK31" s="533">
        <v>0</v>
      </c>
      <c r="AL31" s="505">
        <v>0</v>
      </c>
      <c r="AM31" s="505">
        <v>0</v>
      </c>
      <c r="AN31" s="505">
        <v>0</v>
      </c>
      <c r="AO31" s="505">
        <v>0</v>
      </c>
      <c r="AP31" s="505">
        <v>0</v>
      </c>
      <c r="AQ31" s="535">
        <v>0</v>
      </c>
      <c r="AR31" s="535">
        <v>2</v>
      </c>
      <c r="AS31" s="505">
        <v>270</v>
      </c>
      <c r="AT31" s="533">
        <f t="shared" si="3"/>
        <v>272</v>
      </c>
      <c r="AU31" s="505">
        <v>331</v>
      </c>
      <c r="AV31" s="533">
        <v>0</v>
      </c>
      <c r="AW31" s="505">
        <v>0</v>
      </c>
      <c r="AX31" s="533">
        <v>0</v>
      </c>
      <c r="AY31" s="505">
        <v>0</v>
      </c>
      <c r="AZ31" s="505">
        <v>0</v>
      </c>
      <c r="BA31" s="505">
        <v>0</v>
      </c>
      <c r="BB31" s="535">
        <f>SUM(AV31:AZ31)</f>
        <v>0</v>
      </c>
      <c r="BC31" s="535">
        <v>331</v>
      </c>
    </row>
    <row r="32" spans="1:55" ht="15" customHeight="1">
      <c r="A32" s="504" t="s">
        <v>1658</v>
      </c>
      <c r="B32" s="532">
        <v>0</v>
      </c>
      <c r="C32" s="505">
        <v>16</v>
      </c>
      <c r="D32" s="533">
        <v>0</v>
      </c>
      <c r="E32" s="505">
        <v>0</v>
      </c>
      <c r="F32" s="505">
        <v>0</v>
      </c>
      <c r="G32" s="534">
        <f t="shared" si="0"/>
        <v>16</v>
      </c>
      <c r="H32" s="505">
        <v>0</v>
      </c>
      <c r="I32" s="505">
        <v>0</v>
      </c>
      <c r="J32" s="505">
        <v>0</v>
      </c>
      <c r="K32" s="505">
        <v>0</v>
      </c>
      <c r="L32" s="534">
        <f t="shared" si="1"/>
        <v>0</v>
      </c>
      <c r="M32" s="505">
        <v>0</v>
      </c>
      <c r="N32" s="533">
        <v>0</v>
      </c>
      <c r="O32" s="505">
        <v>27</v>
      </c>
      <c r="P32" s="505">
        <v>0</v>
      </c>
      <c r="Q32" s="535">
        <f t="shared" si="2"/>
        <v>27</v>
      </c>
      <c r="R32" s="532">
        <v>0</v>
      </c>
      <c r="S32" s="505">
        <v>0</v>
      </c>
      <c r="T32" s="505">
        <v>0</v>
      </c>
      <c r="U32" s="533">
        <v>0</v>
      </c>
      <c r="V32" s="534">
        <v>0</v>
      </c>
      <c r="W32" s="505">
        <v>0</v>
      </c>
      <c r="X32" s="533">
        <v>0</v>
      </c>
      <c r="Y32" s="505">
        <v>0</v>
      </c>
      <c r="Z32" s="533">
        <v>0</v>
      </c>
      <c r="AA32" s="505">
        <v>0</v>
      </c>
      <c r="AB32" s="505">
        <v>0</v>
      </c>
      <c r="AC32" s="535">
        <v>0</v>
      </c>
      <c r="AD32" s="505">
        <v>43</v>
      </c>
      <c r="AE32" s="533">
        <v>0</v>
      </c>
      <c r="AF32" s="505">
        <v>0</v>
      </c>
      <c r="AG32" s="533">
        <v>0</v>
      </c>
      <c r="AH32" s="505">
        <v>0</v>
      </c>
      <c r="AI32" s="535">
        <v>0</v>
      </c>
      <c r="AJ32" s="505">
        <v>0</v>
      </c>
      <c r="AK32" s="533">
        <v>0</v>
      </c>
      <c r="AL32" s="505">
        <v>0</v>
      </c>
      <c r="AM32" s="505">
        <v>0</v>
      </c>
      <c r="AN32" s="505">
        <v>0</v>
      </c>
      <c r="AO32" s="505">
        <v>0</v>
      </c>
      <c r="AP32" s="505">
        <v>0</v>
      </c>
      <c r="AQ32" s="535">
        <v>0</v>
      </c>
      <c r="AR32" s="535">
        <v>0</v>
      </c>
      <c r="AS32" s="505">
        <v>214</v>
      </c>
      <c r="AT32" s="533">
        <f t="shared" si="3"/>
        <v>214</v>
      </c>
      <c r="AU32" s="505">
        <v>257</v>
      </c>
      <c r="AV32" s="533">
        <v>0</v>
      </c>
      <c r="AW32" s="505">
        <v>0</v>
      </c>
      <c r="AX32" s="533">
        <v>0</v>
      </c>
      <c r="AY32" s="505">
        <v>0</v>
      </c>
      <c r="AZ32" s="505">
        <v>0</v>
      </c>
      <c r="BA32" s="505">
        <v>0</v>
      </c>
      <c r="BB32" s="535">
        <f t="shared" si="4"/>
        <v>0</v>
      </c>
      <c r="BC32" s="535">
        <v>257</v>
      </c>
    </row>
    <row r="33" spans="1:55" ht="15" customHeight="1">
      <c r="A33" s="504" t="s">
        <v>1659</v>
      </c>
      <c r="B33" s="532">
        <v>0</v>
      </c>
      <c r="C33" s="505">
        <v>0</v>
      </c>
      <c r="D33" s="533">
        <v>0</v>
      </c>
      <c r="E33" s="505">
        <v>1</v>
      </c>
      <c r="F33" s="505">
        <v>0</v>
      </c>
      <c r="G33" s="534">
        <f t="shared" si="0"/>
        <v>1</v>
      </c>
      <c r="H33" s="505">
        <v>0</v>
      </c>
      <c r="I33" s="505">
        <v>0</v>
      </c>
      <c r="J33" s="505">
        <v>0</v>
      </c>
      <c r="K33" s="505">
        <v>0</v>
      </c>
      <c r="L33" s="534">
        <f t="shared" si="1"/>
        <v>0</v>
      </c>
      <c r="M33" s="505">
        <v>0</v>
      </c>
      <c r="N33" s="533">
        <v>0</v>
      </c>
      <c r="O33" s="505">
        <v>0</v>
      </c>
      <c r="P33" s="505">
        <v>0</v>
      </c>
      <c r="Q33" s="535">
        <f t="shared" si="2"/>
        <v>0</v>
      </c>
      <c r="R33" s="532">
        <v>0</v>
      </c>
      <c r="S33" s="505">
        <v>0</v>
      </c>
      <c r="T33" s="505">
        <v>0</v>
      </c>
      <c r="U33" s="533">
        <v>0</v>
      </c>
      <c r="V33" s="534">
        <v>0</v>
      </c>
      <c r="W33" s="505">
        <v>0</v>
      </c>
      <c r="X33" s="533">
        <v>0</v>
      </c>
      <c r="Y33" s="505">
        <v>0</v>
      </c>
      <c r="Z33" s="533">
        <v>0</v>
      </c>
      <c r="AA33" s="505">
        <v>0</v>
      </c>
      <c r="AB33" s="505">
        <v>0</v>
      </c>
      <c r="AC33" s="535">
        <v>0</v>
      </c>
      <c r="AD33" s="505">
        <v>1</v>
      </c>
      <c r="AE33" s="533">
        <v>0</v>
      </c>
      <c r="AF33" s="505">
        <v>0</v>
      </c>
      <c r="AG33" s="533">
        <v>0</v>
      </c>
      <c r="AH33" s="505">
        <v>0</v>
      </c>
      <c r="AI33" s="535">
        <v>0</v>
      </c>
      <c r="AJ33" s="505">
        <v>0</v>
      </c>
      <c r="AK33" s="533">
        <v>0</v>
      </c>
      <c r="AL33" s="505">
        <v>0</v>
      </c>
      <c r="AM33" s="505">
        <v>0</v>
      </c>
      <c r="AN33" s="505">
        <v>0</v>
      </c>
      <c r="AO33" s="505">
        <v>0</v>
      </c>
      <c r="AP33" s="505">
        <v>0</v>
      </c>
      <c r="AQ33" s="535">
        <v>0</v>
      </c>
      <c r="AR33" s="535">
        <v>0</v>
      </c>
      <c r="AS33" s="505">
        <v>408</v>
      </c>
      <c r="AT33" s="533">
        <f t="shared" si="3"/>
        <v>408</v>
      </c>
      <c r="AU33" s="505">
        <v>409</v>
      </c>
      <c r="AV33" s="533">
        <v>0</v>
      </c>
      <c r="AW33" s="505">
        <v>0</v>
      </c>
      <c r="AX33" s="533">
        <v>0</v>
      </c>
      <c r="AY33" s="505">
        <v>0</v>
      </c>
      <c r="AZ33" s="505">
        <v>0</v>
      </c>
      <c r="BA33" s="505">
        <v>0</v>
      </c>
      <c r="BB33" s="535">
        <f t="shared" si="4"/>
        <v>0</v>
      </c>
      <c r="BC33" s="535">
        <v>409</v>
      </c>
    </row>
    <row r="34" spans="1:55" ht="15" customHeight="1">
      <c r="A34" s="504" t="s">
        <v>1660</v>
      </c>
      <c r="B34" s="532">
        <v>0</v>
      </c>
      <c r="C34" s="505">
        <v>6</v>
      </c>
      <c r="D34" s="533">
        <v>0</v>
      </c>
      <c r="E34" s="505">
        <v>0</v>
      </c>
      <c r="F34" s="505">
        <v>0</v>
      </c>
      <c r="G34" s="534">
        <f t="shared" si="0"/>
        <v>6</v>
      </c>
      <c r="H34" s="505">
        <v>0</v>
      </c>
      <c r="I34" s="505">
        <v>0</v>
      </c>
      <c r="J34" s="505">
        <v>0</v>
      </c>
      <c r="K34" s="505">
        <v>0</v>
      </c>
      <c r="L34" s="534">
        <f t="shared" si="1"/>
        <v>0</v>
      </c>
      <c r="M34" s="505">
        <v>0</v>
      </c>
      <c r="N34" s="533">
        <v>0</v>
      </c>
      <c r="O34" s="505">
        <v>13</v>
      </c>
      <c r="P34" s="505">
        <v>0</v>
      </c>
      <c r="Q34" s="535">
        <f t="shared" si="2"/>
        <v>13</v>
      </c>
      <c r="R34" s="532">
        <v>0</v>
      </c>
      <c r="S34" s="505">
        <v>0</v>
      </c>
      <c r="T34" s="505">
        <v>0</v>
      </c>
      <c r="U34" s="533">
        <v>0</v>
      </c>
      <c r="V34" s="534">
        <v>0</v>
      </c>
      <c r="W34" s="505">
        <v>0</v>
      </c>
      <c r="X34" s="533">
        <v>0</v>
      </c>
      <c r="Y34" s="505">
        <v>0</v>
      </c>
      <c r="Z34" s="533">
        <v>0</v>
      </c>
      <c r="AA34" s="505">
        <v>0</v>
      </c>
      <c r="AB34" s="505">
        <v>0</v>
      </c>
      <c r="AC34" s="535">
        <v>0</v>
      </c>
      <c r="AD34" s="505">
        <v>19</v>
      </c>
      <c r="AE34" s="533">
        <v>0</v>
      </c>
      <c r="AF34" s="505">
        <v>0</v>
      </c>
      <c r="AG34" s="533">
        <v>0</v>
      </c>
      <c r="AH34" s="505">
        <v>0</v>
      </c>
      <c r="AI34" s="535">
        <v>0</v>
      </c>
      <c r="AJ34" s="505">
        <v>0</v>
      </c>
      <c r="AK34" s="533">
        <v>0</v>
      </c>
      <c r="AL34" s="505">
        <v>0</v>
      </c>
      <c r="AM34" s="505">
        <v>0</v>
      </c>
      <c r="AN34" s="505">
        <v>0</v>
      </c>
      <c r="AO34" s="505">
        <v>0</v>
      </c>
      <c r="AP34" s="505">
        <v>0</v>
      </c>
      <c r="AQ34" s="535">
        <v>0</v>
      </c>
      <c r="AR34" s="535">
        <v>0</v>
      </c>
      <c r="AS34" s="505">
        <v>0</v>
      </c>
      <c r="AT34" s="533">
        <f t="shared" si="3"/>
        <v>0</v>
      </c>
      <c r="AU34" s="505">
        <v>19</v>
      </c>
      <c r="AV34" s="533">
        <v>0</v>
      </c>
      <c r="AW34" s="505">
        <v>0</v>
      </c>
      <c r="AX34" s="533">
        <v>0</v>
      </c>
      <c r="AY34" s="505">
        <v>0</v>
      </c>
      <c r="AZ34" s="505">
        <v>0</v>
      </c>
      <c r="BA34" s="505">
        <v>0</v>
      </c>
      <c r="BB34" s="535">
        <f t="shared" si="4"/>
        <v>0</v>
      </c>
      <c r="BC34" s="535">
        <v>19</v>
      </c>
    </row>
    <row r="35" spans="1:55" ht="15" customHeight="1">
      <c r="A35" s="504" t="s">
        <v>1661</v>
      </c>
      <c r="B35" s="532">
        <v>0</v>
      </c>
      <c r="C35" s="505">
        <v>0</v>
      </c>
      <c r="D35" s="533">
        <v>0</v>
      </c>
      <c r="E35" s="505">
        <v>0</v>
      </c>
      <c r="F35" s="505">
        <v>0</v>
      </c>
      <c r="G35" s="534">
        <f t="shared" si="0"/>
        <v>0</v>
      </c>
      <c r="H35" s="505">
        <v>0</v>
      </c>
      <c r="I35" s="505">
        <v>0</v>
      </c>
      <c r="J35" s="505">
        <v>0</v>
      </c>
      <c r="K35" s="505">
        <v>0</v>
      </c>
      <c r="L35" s="534">
        <f t="shared" si="1"/>
        <v>0</v>
      </c>
      <c r="M35" s="505">
        <v>0</v>
      </c>
      <c r="N35" s="533">
        <v>0</v>
      </c>
      <c r="O35" s="505">
        <v>0</v>
      </c>
      <c r="P35" s="505">
        <v>0</v>
      </c>
      <c r="Q35" s="535">
        <f t="shared" si="2"/>
        <v>0</v>
      </c>
      <c r="R35" s="532">
        <v>0</v>
      </c>
      <c r="S35" s="505">
        <v>0</v>
      </c>
      <c r="T35" s="505">
        <v>0</v>
      </c>
      <c r="U35" s="533">
        <v>0</v>
      </c>
      <c r="V35" s="534">
        <v>0</v>
      </c>
      <c r="W35" s="505">
        <v>0</v>
      </c>
      <c r="X35" s="533">
        <v>0</v>
      </c>
      <c r="Y35" s="505">
        <v>0</v>
      </c>
      <c r="Z35" s="533">
        <v>0</v>
      </c>
      <c r="AA35" s="505">
        <v>0</v>
      </c>
      <c r="AB35" s="505">
        <v>0</v>
      </c>
      <c r="AC35" s="535">
        <v>0</v>
      </c>
      <c r="AD35" s="505">
        <v>0</v>
      </c>
      <c r="AE35" s="533">
        <v>0</v>
      </c>
      <c r="AF35" s="505">
        <v>0</v>
      </c>
      <c r="AG35" s="533">
        <v>0</v>
      </c>
      <c r="AH35" s="505">
        <v>0</v>
      </c>
      <c r="AI35" s="535">
        <v>0</v>
      </c>
      <c r="AJ35" s="505">
        <v>0</v>
      </c>
      <c r="AK35" s="533">
        <v>0</v>
      </c>
      <c r="AL35" s="505">
        <v>0</v>
      </c>
      <c r="AM35" s="505">
        <v>0</v>
      </c>
      <c r="AN35" s="505">
        <v>0</v>
      </c>
      <c r="AO35" s="505">
        <v>0</v>
      </c>
      <c r="AP35" s="505">
        <v>0</v>
      </c>
      <c r="AQ35" s="535">
        <v>0</v>
      </c>
      <c r="AR35" s="535">
        <v>0</v>
      </c>
      <c r="AS35" s="505">
        <v>268</v>
      </c>
      <c r="AT35" s="533">
        <f t="shared" si="3"/>
        <v>268</v>
      </c>
      <c r="AU35" s="505">
        <v>268</v>
      </c>
      <c r="AV35" s="533">
        <v>0</v>
      </c>
      <c r="AW35" s="505">
        <v>0</v>
      </c>
      <c r="AX35" s="533">
        <v>0</v>
      </c>
      <c r="AY35" s="505">
        <v>0</v>
      </c>
      <c r="AZ35" s="505">
        <v>0</v>
      </c>
      <c r="BA35" s="505">
        <v>0</v>
      </c>
      <c r="BB35" s="535">
        <f t="shared" si="4"/>
        <v>0</v>
      </c>
      <c r="BC35" s="535">
        <v>268</v>
      </c>
    </row>
    <row r="36" spans="1:55" ht="15" customHeight="1">
      <c r="A36" s="504" t="s">
        <v>1662</v>
      </c>
      <c r="B36" s="532">
        <v>0</v>
      </c>
      <c r="C36" s="505">
        <v>0</v>
      </c>
      <c r="D36" s="533">
        <v>0</v>
      </c>
      <c r="E36" s="505">
        <v>0</v>
      </c>
      <c r="F36" s="505">
        <v>0</v>
      </c>
      <c r="G36" s="534">
        <f t="shared" si="0"/>
        <v>0</v>
      </c>
      <c r="H36" s="505">
        <v>0</v>
      </c>
      <c r="I36" s="505">
        <v>0</v>
      </c>
      <c r="J36" s="505">
        <v>0</v>
      </c>
      <c r="K36" s="505">
        <v>0</v>
      </c>
      <c r="L36" s="534">
        <f t="shared" si="1"/>
        <v>0</v>
      </c>
      <c r="M36" s="505">
        <v>0</v>
      </c>
      <c r="N36" s="533">
        <v>0</v>
      </c>
      <c r="O36" s="505">
        <v>0</v>
      </c>
      <c r="P36" s="505">
        <v>0</v>
      </c>
      <c r="Q36" s="535">
        <f t="shared" si="2"/>
        <v>0</v>
      </c>
      <c r="R36" s="532">
        <v>0</v>
      </c>
      <c r="S36" s="505">
        <v>0</v>
      </c>
      <c r="T36" s="505">
        <v>0</v>
      </c>
      <c r="U36" s="533">
        <v>0</v>
      </c>
      <c r="V36" s="534">
        <v>0</v>
      </c>
      <c r="W36" s="505">
        <v>0</v>
      </c>
      <c r="X36" s="533">
        <v>0</v>
      </c>
      <c r="Y36" s="505">
        <v>0</v>
      </c>
      <c r="Z36" s="533">
        <v>0</v>
      </c>
      <c r="AA36" s="505">
        <v>0</v>
      </c>
      <c r="AB36" s="505">
        <v>0</v>
      </c>
      <c r="AC36" s="535">
        <v>0</v>
      </c>
      <c r="AD36" s="505">
        <v>0</v>
      </c>
      <c r="AE36" s="533">
        <v>0</v>
      </c>
      <c r="AF36" s="505">
        <v>0</v>
      </c>
      <c r="AG36" s="533">
        <v>0</v>
      </c>
      <c r="AH36" s="505">
        <v>0</v>
      </c>
      <c r="AI36" s="535">
        <v>0</v>
      </c>
      <c r="AJ36" s="505">
        <v>0</v>
      </c>
      <c r="AK36" s="533">
        <v>0</v>
      </c>
      <c r="AL36" s="505">
        <v>0</v>
      </c>
      <c r="AM36" s="505">
        <v>0</v>
      </c>
      <c r="AN36" s="505">
        <v>0</v>
      </c>
      <c r="AO36" s="505">
        <v>0</v>
      </c>
      <c r="AP36" s="505">
        <v>0</v>
      </c>
      <c r="AQ36" s="535">
        <v>0</v>
      </c>
      <c r="AR36" s="535">
        <v>0</v>
      </c>
      <c r="AS36" s="505">
        <v>0</v>
      </c>
      <c r="AT36" s="533">
        <f t="shared" si="3"/>
        <v>0</v>
      </c>
      <c r="AU36" s="505">
        <v>0</v>
      </c>
      <c r="AV36" s="533">
        <v>0</v>
      </c>
      <c r="AW36" s="505">
        <v>83</v>
      </c>
      <c r="AX36" s="533">
        <v>0</v>
      </c>
      <c r="AY36" s="505">
        <v>0</v>
      </c>
      <c r="AZ36" s="505">
        <v>0</v>
      </c>
      <c r="BA36" s="505">
        <v>0</v>
      </c>
      <c r="BB36" s="535">
        <f t="shared" si="4"/>
        <v>83</v>
      </c>
      <c r="BC36" s="535">
        <v>83</v>
      </c>
    </row>
    <row r="37" spans="1:55" ht="15" customHeight="1">
      <c r="A37" s="504" t="s">
        <v>1663</v>
      </c>
      <c r="B37" s="532">
        <v>1</v>
      </c>
      <c r="C37" s="505">
        <v>7</v>
      </c>
      <c r="D37" s="533">
        <v>0</v>
      </c>
      <c r="E37" s="505">
        <v>1</v>
      </c>
      <c r="F37" s="505">
        <v>0</v>
      </c>
      <c r="G37" s="534">
        <f t="shared" si="0"/>
        <v>8</v>
      </c>
      <c r="H37" s="505">
        <v>0</v>
      </c>
      <c r="I37" s="505">
        <v>0</v>
      </c>
      <c r="J37" s="505">
        <v>0</v>
      </c>
      <c r="K37" s="505">
        <v>2</v>
      </c>
      <c r="L37" s="534">
        <f t="shared" si="1"/>
        <v>2</v>
      </c>
      <c r="M37" s="505">
        <v>0</v>
      </c>
      <c r="N37" s="533">
        <v>0</v>
      </c>
      <c r="O37" s="505">
        <v>0</v>
      </c>
      <c r="P37" s="505">
        <v>0</v>
      </c>
      <c r="Q37" s="535">
        <f t="shared" si="2"/>
        <v>0</v>
      </c>
      <c r="R37" s="532">
        <v>0</v>
      </c>
      <c r="S37" s="505">
        <v>0</v>
      </c>
      <c r="T37" s="505">
        <v>0</v>
      </c>
      <c r="U37" s="533">
        <v>0</v>
      </c>
      <c r="V37" s="534">
        <v>0</v>
      </c>
      <c r="W37" s="505">
        <v>0</v>
      </c>
      <c r="X37" s="533">
        <v>0</v>
      </c>
      <c r="Y37" s="505">
        <v>0</v>
      </c>
      <c r="Z37" s="533">
        <v>0</v>
      </c>
      <c r="AA37" s="505">
        <v>0</v>
      </c>
      <c r="AB37" s="505">
        <v>0</v>
      </c>
      <c r="AC37" s="535">
        <v>0</v>
      </c>
      <c r="AD37" s="505">
        <v>11</v>
      </c>
      <c r="AE37" s="533">
        <v>0</v>
      </c>
      <c r="AF37" s="505">
        <v>0</v>
      </c>
      <c r="AG37" s="533">
        <v>0</v>
      </c>
      <c r="AH37" s="505">
        <v>0</v>
      </c>
      <c r="AI37" s="535">
        <v>0</v>
      </c>
      <c r="AJ37" s="505">
        <v>0</v>
      </c>
      <c r="AK37" s="533">
        <v>0</v>
      </c>
      <c r="AL37" s="505">
        <v>0</v>
      </c>
      <c r="AM37" s="505">
        <v>0</v>
      </c>
      <c r="AN37" s="505">
        <v>0</v>
      </c>
      <c r="AO37" s="505">
        <v>0</v>
      </c>
      <c r="AP37" s="505">
        <v>0</v>
      </c>
      <c r="AQ37" s="535">
        <v>0</v>
      </c>
      <c r="AR37" s="535">
        <v>0</v>
      </c>
      <c r="AS37" s="505">
        <v>189</v>
      </c>
      <c r="AT37" s="533">
        <f t="shared" si="3"/>
        <v>189</v>
      </c>
      <c r="AU37" s="505">
        <v>200</v>
      </c>
      <c r="AV37" s="533">
        <v>0</v>
      </c>
      <c r="AW37" s="505">
        <v>32</v>
      </c>
      <c r="AX37" s="533">
        <v>0</v>
      </c>
      <c r="AY37" s="505">
        <v>0</v>
      </c>
      <c r="AZ37" s="505">
        <v>0</v>
      </c>
      <c r="BA37" s="505">
        <v>0</v>
      </c>
      <c r="BB37" s="535">
        <f t="shared" si="4"/>
        <v>32</v>
      </c>
      <c r="BC37" s="535">
        <v>232</v>
      </c>
    </row>
    <row r="38" spans="1:55" ht="15" customHeight="1">
      <c r="A38" s="504" t="s">
        <v>1664</v>
      </c>
      <c r="B38" s="532">
        <v>0</v>
      </c>
      <c r="C38" s="505">
        <v>7</v>
      </c>
      <c r="D38" s="533">
        <v>4</v>
      </c>
      <c r="E38" s="505">
        <v>0</v>
      </c>
      <c r="F38" s="505">
        <v>0</v>
      </c>
      <c r="G38" s="534">
        <f t="shared" si="0"/>
        <v>11</v>
      </c>
      <c r="H38" s="505">
        <v>0</v>
      </c>
      <c r="I38" s="505">
        <v>0</v>
      </c>
      <c r="J38" s="505">
        <v>0</v>
      </c>
      <c r="K38" s="505">
        <v>0</v>
      </c>
      <c r="L38" s="534">
        <f t="shared" si="1"/>
        <v>0</v>
      </c>
      <c r="M38" s="505">
        <v>0</v>
      </c>
      <c r="N38" s="533">
        <v>0</v>
      </c>
      <c r="O38" s="505">
        <v>0</v>
      </c>
      <c r="P38" s="505">
        <v>0</v>
      </c>
      <c r="Q38" s="535">
        <f t="shared" si="2"/>
        <v>0</v>
      </c>
      <c r="R38" s="532">
        <v>0</v>
      </c>
      <c r="S38" s="505">
        <v>0</v>
      </c>
      <c r="T38" s="505">
        <v>0</v>
      </c>
      <c r="U38" s="533">
        <v>0</v>
      </c>
      <c r="V38" s="534">
        <v>0</v>
      </c>
      <c r="W38" s="505">
        <v>0</v>
      </c>
      <c r="X38" s="533">
        <v>0</v>
      </c>
      <c r="Y38" s="505">
        <v>0</v>
      </c>
      <c r="Z38" s="533">
        <v>0</v>
      </c>
      <c r="AA38" s="505">
        <v>0</v>
      </c>
      <c r="AB38" s="505">
        <v>0</v>
      </c>
      <c r="AC38" s="535">
        <v>0</v>
      </c>
      <c r="AD38" s="505">
        <v>11</v>
      </c>
      <c r="AE38" s="533">
        <v>0</v>
      </c>
      <c r="AF38" s="505">
        <v>0</v>
      </c>
      <c r="AG38" s="533">
        <v>0</v>
      </c>
      <c r="AH38" s="505">
        <v>0</v>
      </c>
      <c r="AI38" s="535">
        <v>0</v>
      </c>
      <c r="AJ38" s="505">
        <v>0</v>
      </c>
      <c r="AK38" s="533">
        <v>0</v>
      </c>
      <c r="AL38" s="505">
        <v>0</v>
      </c>
      <c r="AM38" s="505">
        <v>0</v>
      </c>
      <c r="AN38" s="505">
        <v>0</v>
      </c>
      <c r="AO38" s="505">
        <v>0</v>
      </c>
      <c r="AP38" s="505">
        <v>0</v>
      </c>
      <c r="AQ38" s="535">
        <v>0</v>
      </c>
      <c r="AR38" s="535">
        <v>0</v>
      </c>
      <c r="AS38" s="505">
        <v>0</v>
      </c>
      <c r="AT38" s="533">
        <f t="shared" si="3"/>
        <v>0</v>
      </c>
      <c r="AU38" s="505">
        <v>11</v>
      </c>
      <c r="AV38" s="533">
        <v>0</v>
      </c>
      <c r="AW38" s="505">
        <v>22</v>
      </c>
      <c r="AX38" s="533">
        <v>0</v>
      </c>
      <c r="AY38" s="505">
        <v>0</v>
      </c>
      <c r="AZ38" s="505">
        <v>0</v>
      </c>
      <c r="BA38" s="505">
        <v>0</v>
      </c>
      <c r="BB38" s="535">
        <f t="shared" si="4"/>
        <v>22</v>
      </c>
      <c r="BC38" s="535">
        <v>33</v>
      </c>
    </row>
    <row r="39" spans="1:55" ht="15" customHeight="1">
      <c r="A39" s="504" t="s">
        <v>1665</v>
      </c>
      <c r="B39" s="532">
        <v>0</v>
      </c>
      <c r="C39" s="505">
        <v>0</v>
      </c>
      <c r="D39" s="533">
        <v>0</v>
      </c>
      <c r="E39" s="505">
        <v>0</v>
      </c>
      <c r="F39" s="505">
        <v>0</v>
      </c>
      <c r="G39" s="534">
        <f t="shared" si="0"/>
        <v>0</v>
      </c>
      <c r="H39" s="505">
        <v>0</v>
      </c>
      <c r="I39" s="505">
        <v>0</v>
      </c>
      <c r="J39" s="505">
        <v>0</v>
      </c>
      <c r="K39" s="505">
        <v>0</v>
      </c>
      <c r="L39" s="534">
        <f t="shared" si="1"/>
        <v>0</v>
      </c>
      <c r="M39" s="505">
        <v>0</v>
      </c>
      <c r="N39" s="533">
        <v>0</v>
      </c>
      <c r="O39" s="505">
        <v>0</v>
      </c>
      <c r="P39" s="505">
        <v>0</v>
      </c>
      <c r="Q39" s="535">
        <f t="shared" si="2"/>
        <v>0</v>
      </c>
      <c r="R39" s="532">
        <v>0</v>
      </c>
      <c r="S39" s="505">
        <v>0</v>
      </c>
      <c r="T39" s="505">
        <v>0</v>
      </c>
      <c r="U39" s="533">
        <v>0</v>
      </c>
      <c r="V39" s="534">
        <v>0</v>
      </c>
      <c r="W39" s="505">
        <v>0</v>
      </c>
      <c r="X39" s="533">
        <v>0</v>
      </c>
      <c r="Y39" s="505">
        <v>0</v>
      </c>
      <c r="Z39" s="533">
        <v>0</v>
      </c>
      <c r="AA39" s="505">
        <v>0</v>
      </c>
      <c r="AB39" s="505">
        <v>0</v>
      </c>
      <c r="AC39" s="535">
        <v>0</v>
      </c>
      <c r="AD39" s="505">
        <v>0</v>
      </c>
      <c r="AE39" s="533">
        <v>0</v>
      </c>
      <c r="AF39" s="505">
        <v>0</v>
      </c>
      <c r="AG39" s="533">
        <v>0</v>
      </c>
      <c r="AH39" s="505">
        <v>0</v>
      </c>
      <c r="AI39" s="535">
        <v>0</v>
      </c>
      <c r="AJ39" s="505">
        <v>0</v>
      </c>
      <c r="AK39" s="533">
        <v>0</v>
      </c>
      <c r="AL39" s="505">
        <v>0</v>
      </c>
      <c r="AM39" s="505">
        <v>0</v>
      </c>
      <c r="AN39" s="505">
        <v>0</v>
      </c>
      <c r="AO39" s="505">
        <v>0</v>
      </c>
      <c r="AP39" s="505">
        <v>0</v>
      </c>
      <c r="AQ39" s="535">
        <v>0</v>
      </c>
      <c r="AR39" s="535">
        <v>0</v>
      </c>
      <c r="AS39" s="505">
        <v>0</v>
      </c>
      <c r="AT39" s="533">
        <f t="shared" si="3"/>
        <v>0</v>
      </c>
      <c r="AU39" s="505">
        <v>0</v>
      </c>
      <c r="AV39" s="533">
        <v>0</v>
      </c>
      <c r="AW39" s="505">
        <v>82</v>
      </c>
      <c r="AX39" s="533">
        <v>0</v>
      </c>
      <c r="AY39" s="505">
        <v>0</v>
      </c>
      <c r="AZ39" s="505">
        <v>0</v>
      </c>
      <c r="BA39" s="505">
        <v>0</v>
      </c>
      <c r="BB39" s="535">
        <f t="shared" si="4"/>
        <v>82</v>
      </c>
      <c r="BC39" s="535">
        <v>82</v>
      </c>
    </row>
    <row r="40" spans="1:55" ht="15" customHeight="1">
      <c r="A40" s="504" t="s">
        <v>1666</v>
      </c>
      <c r="B40" s="532">
        <v>0</v>
      </c>
      <c r="C40" s="505">
        <v>0</v>
      </c>
      <c r="D40" s="533">
        <v>0</v>
      </c>
      <c r="E40" s="505">
        <v>0</v>
      </c>
      <c r="F40" s="505">
        <v>0</v>
      </c>
      <c r="G40" s="534">
        <f t="shared" si="0"/>
        <v>0</v>
      </c>
      <c r="H40" s="505">
        <v>0</v>
      </c>
      <c r="I40" s="505">
        <v>0</v>
      </c>
      <c r="J40" s="505">
        <v>0</v>
      </c>
      <c r="K40" s="505">
        <v>0</v>
      </c>
      <c r="L40" s="534">
        <f t="shared" si="1"/>
        <v>0</v>
      </c>
      <c r="M40" s="505">
        <v>0</v>
      </c>
      <c r="N40" s="533">
        <v>0</v>
      </c>
      <c r="O40" s="505">
        <v>0</v>
      </c>
      <c r="P40" s="505">
        <v>0</v>
      </c>
      <c r="Q40" s="535">
        <f t="shared" si="2"/>
        <v>0</v>
      </c>
      <c r="R40" s="532">
        <v>0</v>
      </c>
      <c r="S40" s="505">
        <v>0</v>
      </c>
      <c r="T40" s="505">
        <v>0</v>
      </c>
      <c r="U40" s="533">
        <v>0</v>
      </c>
      <c r="V40" s="534">
        <v>0</v>
      </c>
      <c r="W40" s="505">
        <v>0</v>
      </c>
      <c r="X40" s="533">
        <v>0</v>
      </c>
      <c r="Y40" s="505">
        <v>0</v>
      </c>
      <c r="Z40" s="533">
        <v>0</v>
      </c>
      <c r="AA40" s="505">
        <v>0</v>
      </c>
      <c r="AB40" s="505">
        <v>0</v>
      </c>
      <c r="AC40" s="535">
        <v>0</v>
      </c>
      <c r="AD40" s="505">
        <v>0</v>
      </c>
      <c r="AE40" s="533">
        <v>0</v>
      </c>
      <c r="AF40" s="505">
        <v>0</v>
      </c>
      <c r="AG40" s="533">
        <v>0</v>
      </c>
      <c r="AH40" s="505">
        <v>0</v>
      </c>
      <c r="AI40" s="535">
        <v>0</v>
      </c>
      <c r="AJ40" s="505">
        <v>0</v>
      </c>
      <c r="AK40" s="533">
        <v>0</v>
      </c>
      <c r="AL40" s="505">
        <v>0</v>
      </c>
      <c r="AM40" s="505">
        <v>0</v>
      </c>
      <c r="AN40" s="505">
        <v>0</v>
      </c>
      <c r="AO40" s="505">
        <v>0</v>
      </c>
      <c r="AP40" s="505">
        <v>0</v>
      </c>
      <c r="AQ40" s="535">
        <v>0</v>
      </c>
      <c r="AR40" s="535">
        <v>0</v>
      </c>
      <c r="AS40" s="505">
        <v>0</v>
      </c>
      <c r="AT40" s="533">
        <f t="shared" si="3"/>
        <v>0</v>
      </c>
      <c r="AU40" s="505">
        <v>0</v>
      </c>
      <c r="AV40" s="533">
        <v>0</v>
      </c>
      <c r="AW40" s="505">
        <v>24</v>
      </c>
      <c r="AX40" s="533">
        <v>0</v>
      </c>
      <c r="AY40" s="505">
        <v>0</v>
      </c>
      <c r="AZ40" s="505">
        <v>0</v>
      </c>
      <c r="BA40" s="505">
        <v>0</v>
      </c>
      <c r="BB40" s="535">
        <f t="shared" si="4"/>
        <v>24</v>
      </c>
      <c r="BC40" s="535">
        <v>24</v>
      </c>
    </row>
    <row r="41" spans="1:55" ht="15" customHeight="1">
      <c r="A41" s="504" t="s">
        <v>1667</v>
      </c>
      <c r="B41" s="532">
        <v>0</v>
      </c>
      <c r="C41" s="505">
        <v>0</v>
      </c>
      <c r="D41" s="533">
        <v>0</v>
      </c>
      <c r="E41" s="505">
        <v>0</v>
      </c>
      <c r="F41" s="505">
        <v>0</v>
      </c>
      <c r="G41" s="534">
        <f t="shared" si="0"/>
        <v>0</v>
      </c>
      <c r="H41" s="505">
        <v>0</v>
      </c>
      <c r="I41" s="505">
        <v>0</v>
      </c>
      <c r="J41" s="505">
        <v>0</v>
      </c>
      <c r="K41" s="505">
        <v>0</v>
      </c>
      <c r="L41" s="534">
        <f t="shared" si="1"/>
        <v>0</v>
      </c>
      <c r="M41" s="505">
        <v>0</v>
      </c>
      <c r="N41" s="533">
        <v>0</v>
      </c>
      <c r="O41" s="505">
        <v>0</v>
      </c>
      <c r="P41" s="505">
        <v>0</v>
      </c>
      <c r="Q41" s="535">
        <f t="shared" si="2"/>
        <v>0</v>
      </c>
      <c r="R41" s="532">
        <v>0</v>
      </c>
      <c r="S41" s="505">
        <v>0</v>
      </c>
      <c r="T41" s="505">
        <v>0</v>
      </c>
      <c r="U41" s="533">
        <v>0</v>
      </c>
      <c r="V41" s="534">
        <v>0</v>
      </c>
      <c r="W41" s="505">
        <v>0</v>
      </c>
      <c r="X41" s="533">
        <v>0</v>
      </c>
      <c r="Y41" s="505">
        <v>0</v>
      </c>
      <c r="Z41" s="533">
        <v>0</v>
      </c>
      <c r="AA41" s="505">
        <v>0</v>
      </c>
      <c r="AB41" s="505">
        <v>0</v>
      </c>
      <c r="AC41" s="535">
        <v>0</v>
      </c>
      <c r="AD41" s="505">
        <v>0</v>
      </c>
      <c r="AE41" s="533">
        <v>0</v>
      </c>
      <c r="AF41" s="505">
        <v>0</v>
      </c>
      <c r="AG41" s="533">
        <v>0</v>
      </c>
      <c r="AH41" s="505">
        <v>0</v>
      </c>
      <c r="AI41" s="535">
        <v>0</v>
      </c>
      <c r="AJ41" s="505">
        <v>0</v>
      </c>
      <c r="AK41" s="533">
        <v>0</v>
      </c>
      <c r="AL41" s="505">
        <v>0</v>
      </c>
      <c r="AM41" s="505">
        <v>0</v>
      </c>
      <c r="AN41" s="505">
        <v>0</v>
      </c>
      <c r="AO41" s="505">
        <v>0</v>
      </c>
      <c r="AP41" s="505">
        <v>0</v>
      </c>
      <c r="AQ41" s="535">
        <v>0</v>
      </c>
      <c r="AR41" s="535">
        <v>0</v>
      </c>
      <c r="AS41" s="505">
        <v>0</v>
      </c>
      <c r="AT41" s="533">
        <f t="shared" si="3"/>
        <v>0</v>
      </c>
      <c r="AU41" s="505">
        <v>0</v>
      </c>
      <c r="AV41" s="533">
        <v>0</v>
      </c>
      <c r="AW41" s="505">
        <v>0</v>
      </c>
      <c r="AX41" s="505">
        <v>25</v>
      </c>
      <c r="AY41" s="505">
        <v>0</v>
      </c>
      <c r="AZ41" s="505">
        <v>0</v>
      </c>
      <c r="BA41" s="505">
        <v>0</v>
      </c>
      <c r="BB41" s="535">
        <f t="shared" si="4"/>
        <v>25</v>
      </c>
      <c r="BC41" s="535">
        <v>25</v>
      </c>
    </row>
    <row r="42" spans="1:55" ht="15" customHeight="1">
      <c r="A42" s="504" t="s">
        <v>1668</v>
      </c>
      <c r="B42" s="532">
        <v>0</v>
      </c>
      <c r="C42" s="505">
        <v>0</v>
      </c>
      <c r="D42" s="533">
        <v>0</v>
      </c>
      <c r="E42" s="505">
        <v>0</v>
      </c>
      <c r="F42" s="505">
        <v>0</v>
      </c>
      <c r="G42" s="534">
        <f t="shared" si="0"/>
        <v>0</v>
      </c>
      <c r="H42" s="505">
        <v>0</v>
      </c>
      <c r="I42" s="505">
        <v>0</v>
      </c>
      <c r="J42" s="505">
        <v>0</v>
      </c>
      <c r="K42" s="505">
        <v>0</v>
      </c>
      <c r="L42" s="534">
        <f t="shared" si="1"/>
        <v>0</v>
      </c>
      <c r="M42" s="505">
        <v>0</v>
      </c>
      <c r="N42" s="533">
        <v>0</v>
      </c>
      <c r="O42" s="505">
        <v>0</v>
      </c>
      <c r="P42" s="505">
        <v>0</v>
      </c>
      <c r="Q42" s="535">
        <f t="shared" si="2"/>
        <v>0</v>
      </c>
      <c r="R42" s="532">
        <v>0</v>
      </c>
      <c r="S42" s="505">
        <v>0</v>
      </c>
      <c r="T42" s="505">
        <v>0</v>
      </c>
      <c r="U42" s="533">
        <v>0</v>
      </c>
      <c r="V42" s="534">
        <v>0</v>
      </c>
      <c r="W42" s="505">
        <v>0</v>
      </c>
      <c r="X42" s="533">
        <v>0</v>
      </c>
      <c r="Y42" s="505">
        <v>0</v>
      </c>
      <c r="Z42" s="533">
        <v>0</v>
      </c>
      <c r="AA42" s="505">
        <v>0</v>
      </c>
      <c r="AB42" s="505">
        <v>0</v>
      </c>
      <c r="AC42" s="535">
        <v>0</v>
      </c>
      <c r="AD42" s="505">
        <v>0</v>
      </c>
      <c r="AE42" s="533">
        <v>0</v>
      </c>
      <c r="AF42" s="505">
        <v>0</v>
      </c>
      <c r="AG42" s="533">
        <v>0</v>
      </c>
      <c r="AH42" s="505">
        <v>0</v>
      </c>
      <c r="AI42" s="535">
        <v>0</v>
      </c>
      <c r="AJ42" s="505">
        <v>0</v>
      </c>
      <c r="AK42" s="533">
        <v>0</v>
      </c>
      <c r="AL42" s="505">
        <v>0</v>
      </c>
      <c r="AM42" s="505">
        <v>0</v>
      </c>
      <c r="AN42" s="505">
        <v>0</v>
      </c>
      <c r="AO42" s="505">
        <v>0</v>
      </c>
      <c r="AP42" s="505">
        <v>0</v>
      </c>
      <c r="AQ42" s="535">
        <v>0</v>
      </c>
      <c r="AR42" s="535">
        <v>0</v>
      </c>
      <c r="AS42" s="505">
        <v>0</v>
      </c>
      <c r="AT42" s="533">
        <f t="shared" si="3"/>
        <v>0</v>
      </c>
      <c r="AU42" s="505">
        <v>0</v>
      </c>
      <c r="AV42" s="533">
        <v>0</v>
      </c>
      <c r="AW42" s="505">
        <v>18</v>
      </c>
      <c r="AX42" s="505">
        <v>0</v>
      </c>
      <c r="AY42" s="505">
        <v>0</v>
      </c>
      <c r="AZ42" s="505">
        <v>0</v>
      </c>
      <c r="BA42" s="505">
        <v>0</v>
      </c>
      <c r="BB42" s="535">
        <f t="shared" si="4"/>
        <v>18</v>
      </c>
      <c r="BC42" s="535">
        <v>18</v>
      </c>
    </row>
    <row r="43" spans="1:55" ht="15" customHeight="1">
      <c r="A43" s="504" t="s">
        <v>1669</v>
      </c>
      <c r="B43" s="532">
        <v>0</v>
      </c>
      <c r="C43" s="505">
        <v>0</v>
      </c>
      <c r="D43" s="533">
        <v>0</v>
      </c>
      <c r="E43" s="505">
        <v>0</v>
      </c>
      <c r="F43" s="505">
        <v>0</v>
      </c>
      <c r="G43" s="534">
        <f t="shared" si="0"/>
        <v>0</v>
      </c>
      <c r="H43" s="505">
        <v>0</v>
      </c>
      <c r="I43" s="505">
        <v>0</v>
      </c>
      <c r="J43" s="505">
        <v>0</v>
      </c>
      <c r="K43" s="505">
        <v>0</v>
      </c>
      <c r="L43" s="534">
        <f t="shared" si="1"/>
        <v>0</v>
      </c>
      <c r="M43" s="505">
        <v>0</v>
      </c>
      <c r="N43" s="533">
        <v>0</v>
      </c>
      <c r="O43" s="505">
        <v>0</v>
      </c>
      <c r="P43" s="505">
        <v>0</v>
      </c>
      <c r="Q43" s="535">
        <f t="shared" si="2"/>
        <v>0</v>
      </c>
      <c r="R43" s="532">
        <v>0</v>
      </c>
      <c r="S43" s="505">
        <v>0</v>
      </c>
      <c r="T43" s="505">
        <v>0</v>
      </c>
      <c r="U43" s="533">
        <v>0</v>
      </c>
      <c r="V43" s="534">
        <v>0</v>
      </c>
      <c r="W43" s="505">
        <v>0</v>
      </c>
      <c r="X43" s="533">
        <v>0</v>
      </c>
      <c r="Y43" s="505">
        <v>0</v>
      </c>
      <c r="Z43" s="533">
        <v>0</v>
      </c>
      <c r="AA43" s="505">
        <v>0</v>
      </c>
      <c r="AB43" s="505">
        <v>0</v>
      </c>
      <c r="AC43" s="535">
        <v>0</v>
      </c>
      <c r="AD43" s="505">
        <v>0</v>
      </c>
      <c r="AE43" s="533">
        <v>0</v>
      </c>
      <c r="AF43" s="505">
        <v>0</v>
      </c>
      <c r="AG43" s="533">
        <v>0</v>
      </c>
      <c r="AH43" s="505">
        <v>0</v>
      </c>
      <c r="AI43" s="535">
        <v>0</v>
      </c>
      <c r="AJ43" s="505">
        <v>0</v>
      </c>
      <c r="AK43" s="533">
        <v>0</v>
      </c>
      <c r="AL43" s="505">
        <v>0</v>
      </c>
      <c r="AM43" s="505">
        <v>0</v>
      </c>
      <c r="AN43" s="505">
        <v>0</v>
      </c>
      <c r="AO43" s="505">
        <v>0</v>
      </c>
      <c r="AP43" s="505">
        <v>0</v>
      </c>
      <c r="AQ43" s="535">
        <v>0</v>
      </c>
      <c r="AR43" s="535">
        <v>0</v>
      </c>
      <c r="AS43" s="505">
        <v>0</v>
      </c>
      <c r="AT43" s="533">
        <f t="shared" si="3"/>
        <v>0</v>
      </c>
      <c r="AU43" s="505">
        <v>0</v>
      </c>
      <c r="AV43" s="533">
        <v>0</v>
      </c>
      <c r="AW43" s="505">
        <v>53</v>
      </c>
      <c r="AX43" s="533">
        <v>0</v>
      </c>
      <c r="AY43" s="505">
        <v>0</v>
      </c>
      <c r="AZ43" s="505">
        <v>0</v>
      </c>
      <c r="BA43" s="505">
        <v>0</v>
      </c>
      <c r="BB43" s="535">
        <f t="shared" si="4"/>
        <v>53</v>
      </c>
      <c r="BC43" s="535">
        <v>53</v>
      </c>
    </row>
    <row r="44" spans="1:55" ht="15" customHeight="1">
      <c r="A44" s="504" t="s">
        <v>1670</v>
      </c>
      <c r="B44" s="532">
        <v>0</v>
      </c>
      <c r="C44" s="505">
        <v>0</v>
      </c>
      <c r="D44" s="533">
        <v>0</v>
      </c>
      <c r="E44" s="505">
        <v>0</v>
      </c>
      <c r="F44" s="505">
        <v>0</v>
      </c>
      <c r="G44" s="534">
        <f t="shared" si="0"/>
        <v>0</v>
      </c>
      <c r="H44" s="505">
        <v>0</v>
      </c>
      <c r="I44" s="505">
        <v>0</v>
      </c>
      <c r="J44" s="505">
        <v>0</v>
      </c>
      <c r="K44" s="505">
        <v>0</v>
      </c>
      <c r="L44" s="534">
        <f t="shared" si="1"/>
        <v>0</v>
      </c>
      <c r="M44" s="505">
        <v>6</v>
      </c>
      <c r="N44" s="533">
        <v>0</v>
      </c>
      <c r="O44" s="505">
        <v>24</v>
      </c>
      <c r="P44" s="505">
        <v>0</v>
      </c>
      <c r="Q44" s="535">
        <f t="shared" si="2"/>
        <v>30</v>
      </c>
      <c r="R44" s="532">
        <v>0</v>
      </c>
      <c r="S44" s="505">
        <v>0</v>
      </c>
      <c r="T44" s="505">
        <v>0</v>
      </c>
      <c r="U44" s="533">
        <v>0</v>
      </c>
      <c r="V44" s="534">
        <v>0</v>
      </c>
      <c r="W44" s="505">
        <v>0</v>
      </c>
      <c r="X44" s="533">
        <v>0</v>
      </c>
      <c r="Y44" s="505">
        <v>0</v>
      </c>
      <c r="Z44" s="533">
        <v>0</v>
      </c>
      <c r="AA44" s="505">
        <v>0</v>
      </c>
      <c r="AB44" s="505">
        <v>0</v>
      </c>
      <c r="AC44" s="535">
        <v>0</v>
      </c>
      <c r="AD44" s="505">
        <v>30</v>
      </c>
      <c r="AE44" s="533">
        <v>0</v>
      </c>
      <c r="AF44" s="505">
        <v>0</v>
      </c>
      <c r="AG44" s="533">
        <v>0</v>
      </c>
      <c r="AH44" s="505">
        <v>0</v>
      </c>
      <c r="AI44" s="535">
        <v>0</v>
      </c>
      <c r="AJ44" s="505">
        <v>0</v>
      </c>
      <c r="AK44" s="533">
        <v>0</v>
      </c>
      <c r="AL44" s="505">
        <v>0</v>
      </c>
      <c r="AM44" s="505">
        <v>0</v>
      </c>
      <c r="AN44" s="505">
        <v>0</v>
      </c>
      <c r="AO44" s="505">
        <v>0</v>
      </c>
      <c r="AP44" s="505">
        <v>0</v>
      </c>
      <c r="AQ44" s="535">
        <v>0</v>
      </c>
      <c r="AR44" s="535">
        <v>0</v>
      </c>
      <c r="AS44" s="505">
        <v>0</v>
      </c>
      <c r="AT44" s="533">
        <f t="shared" si="3"/>
        <v>0</v>
      </c>
      <c r="AU44" s="505">
        <v>30</v>
      </c>
      <c r="AV44" s="533">
        <v>0</v>
      </c>
      <c r="AW44" s="505">
        <v>0</v>
      </c>
      <c r="AX44" s="533">
        <v>0</v>
      </c>
      <c r="AY44" s="505">
        <v>0</v>
      </c>
      <c r="AZ44" s="505">
        <v>0</v>
      </c>
      <c r="BA44" s="505">
        <v>0</v>
      </c>
      <c r="BB44" s="535">
        <f t="shared" si="4"/>
        <v>0</v>
      </c>
      <c r="BC44" s="535">
        <v>30</v>
      </c>
    </row>
    <row r="45" spans="1:55" ht="15" customHeight="1">
      <c r="A45" s="504" t="s">
        <v>1671</v>
      </c>
      <c r="B45" s="532">
        <v>0</v>
      </c>
      <c r="C45" s="505">
        <v>0</v>
      </c>
      <c r="D45" s="533">
        <v>0</v>
      </c>
      <c r="E45" s="505">
        <v>0</v>
      </c>
      <c r="F45" s="505">
        <v>0</v>
      </c>
      <c r="G45" s="534">
        <f t="shared" si="0"/>
        <v>0</v>
      </c>
      <c r="H45" s="505">
        <v>0</v>
      </c>
      <c r="I45" s="505">
        <v>0</v>
      </c>
      <c r="J45" s="505">
        <v>0</v>
      </c>
      <c r="K45" s="505">
        <v>0</v>
      </c>
      <c r="L45" s="534">
        <f t="shared" si="1"/>
        <v>0</v>
      </c>
      <c r="M45" s="505">
        <v>0</v>
      </c>
      <c r="N45" s="533">
        <v>0</v>
      </c>
      <c r="O45" s="505">
        <v>0</v>
      </c>
      <c r="P45" s="505">
        <v>0</v>
      </c>
      <c r="Q45" s="535">
        <f t="shared" si="2"/>
        <v>0</v>
      </c>
      <c r="R45" s="532">
        <v>0</v>
      </c>
      <c r="S45" s="505">
        <v>0</v>
      </c>
      <c r="T45" s="505">
        <v>0</v>
      </c>
      <c r="U45" s="533">
        <v>0</v>
      </c>
      <c r="V45" s="534">
        <v>0</v>
      </c>
      <c r="W45" s="505">
        <v>0</v>
      </c>
      <c r="X45" s="533">
        <v>0</v>
      </c>
      <c r="Y45" s="505">
        <v>0</v>
      </c>
      <c r="Z45" s="533">
        <v>0</v>
      </c>
      <c r="AA45" s="505">
        <v>0</v>
      </c>
      <c r="AB45" s="505">
        <v>0</v>
      </c>
      <c r="AC45" s="535">
        <v>0</v>
      </c>
      <c r="AD45" s="505">
        <v>0</v>
      </c>
      <c r="AE45" s="533">
        <v>0</v>
      </c>
      <c r="AF45" s="505">
        <v>0</v>
      </c>
      <c r="AG45" s="533">
        <v>0</v>
      </c>
      <c r="AH45" s="505">
        <v>0</v>
      </c>
      <c r="AI45" s="535">
        <v>0</v>
      </c>
      <c r="AJ45" s="505">
        <v>0</v>
      </c>
      <c r="AK45" s="533">
        <v>0</v>
      </c>
      <c r="AL45" s="505">
        <v>0</v>
      </c>
      <c r="AM45" s="505">
        <v>0</v>
      </c>
      <c r="AN45" s="505">
        <v>0</v>
      </c>
      <c r="AO45" s="505">
        <v>0</v>
      </c>
      <c r="AP45" s="505">
        <v>0</v>
      </c>
      <c r="AQ45" s="535">
        <v>0</v>
      </c>
      <c r="AR45" s="535">
        <v>0</v>
      </c>
      <c r="AS45" s="505">
        <v>0</v>
      </c>
      <c r="AT45" s="533">
        <f t="shared" si="3"/>
        <v>0</v>
      </c>
      <c r="AU45" s="505">
        <v>0</v>
      </c>
      <c r="AV45" s="533">
        <v>0</v>
      </c>
      <c r="AW45" s="505">
        <v>30</v>
      </c>
      <c r="AX45" s="533">
        <v>0</v>
      </c>
      <c r="AY45" s="505">
        <v>0</v>
      </c>
      <c r="AZ45" s="505">
        <v>0</v>
      </c>
      <c r="BA45" s="505">
        <v>0</v>
      </c>
      <c r="BB45" s="535">
        <f t="shared" si="4"/>
        <v>30</v>
      </c>
      <c r="BC45" s="535">
        <v>30</v>
      </c>
    </row>
    <row r="46" spans="1:55" ht="15" customHeight="1">
      <c r="A46" s="504" t="s">
        <v>1840</v>
      </c>
      <c r="B46" s="532">
        <v>0</v>
      </c>
      <c r="C46" s="505">
        <v>0</v>
      </c>
      <c r="D46" s="533">
        <v>0</v>
      </c>
      <c r="E46" s="505">
        <v>0</v>
      </c>
      <c r="F46" s="505">
        <v>0</v>
      </c>
      <c r="G46" s="534">
        <f t="shared" si="0"/>
        <v>0</v>
      </c>
      <c r="H46" s="505">
        <v>0</v>
      </c>
      <c r="I46" s="505">
        <v>0</v>
      </c>
      <c r="J46" s="505">
        <v>0</v>
      </c>
      <c r="K46" s="505">
        <v>0</v>
      </c>
      <c r="L46" s="534">
        <f t="shared" si="1"/>
        <v>0</v>
      </c>
      <c r="M46" s="505">
        <v>0</v>
      </c>
      <c r="N46" s="533">
        <v>0</v>
      </c>
      <c r="O46" s="505">
        <v>0</v>
      </c>
      <c r="P46" s="505">
        <v>0</v>
      </c>
      <c r="Q46" s="535">
        <f t="shared" si="2"/>
        <v>0</v>
      </c>
      <c r="R46" s="532">
        <v>0</v>
      </c>
      <c r="S46" s="505">
        <v>0</v>
      </c>
      <c r="T46" s="505">
        <v>0</v>
      </c>
      <c r="U46" s="533">
        <v>0</v>
      </c>
      <c r="V46" s="534">
        <v>0</v>
      </c>
      <c r="W46" s="505">
        <v>0</v>
      </c>
      <c r="X46" s="533">
        <v>0</v>
      </c>
      <c r="Y46" s="505">
        <v>0</v>
      </c>
      <c r="Z46" s="533">
        <v>0</v>
      </c>
      <c r="AA46" s="505">
        <v>0</v>
      </c>
      <c r="AB46" s="505">
        <v>0</v>
      </c>
      <c r="AC46" s="535">
        <v>0</v>
      </c>
      <c r="AD46" s="505">
        <v>0</v>
      </c>
      <c r="AE46" s="533">
        <v>0</v>
      </c>
      <c r="AF46" s="505">
        <v>0</v>
      </c>
      <c r="AG46" s="533">
        <v>0</v>
      </c>
      <c r="AH46" s="505">
        <v>0</v>
      </c>
      <c r="AI46" s="535">
        <v>0</v>
      </c>
      <c r="AJ46" s="505">
        <v>0</v>
      </c>
      <c r="AK46" s="533">
        <v>0</v>
      </c>
      <c r="AL46" s="505">
        <v>0</v>
      </c>
      <c r="AM46" s="505">
        <v>0</v>
      </c>
      <c r="AN46" s="505">
        <v>0</v>
      </c>
      <c r="AO46" s="505">
        <v>0</v>
      </c>
      <c r="AP46" s="505">
        <v>0</v>
      </c>
      <c r="AQ46" s="535">
        <v>0</v>
      </c>
      <c r="AR46" s="535">
        <v>0</v>
      </c>
      <c r="AS46" s="505">
        <v>0</v>
      </c>
      <c r="AT46" s="533">
        <f t="shared" si="3"/>
        <v>0</v>
      </c>
      <c r="AU46" s="505">
        <v>0</v>
      </c>
      <c r="AV46" s="533">
        <v>0</v>
      </c>
      <c r="AW46" s="505">
        <v>0</v>
      </c>
      <c r="AX46" s="533">
        <v>0</v>
      </c>
      <c r="AY46" s="505">
        <v>0</v>
      </c>
      <c r="AZ46" s="505">
        <v>0</v>
      </c>
      <c r="BA46" s="505">
        <v>18</v>
      </c>
      <c r="BB46" s="535">
        <f t="shared" si="4"/>
        <v>0</v>
      </c>
      <c r="BC46" s="535">
        <v>19</v>
      </c>
    </row>
    <row r="47" spans="1:55" ht="15" customHeight="1">
      <c r="A47" s="504" t="s">
        <v>448</v>
      </c>
      <c r="B47" s="532">
        <v>0</v>
      </c>
      <c r="C47" s="505">
        <v>0</v>
      </c>
      <c r="D47" s="533">
        <v>0</v>
      </c>
      <c r="E47" s="505">
        <v>0</v>
      </c>
      <c r="F47" s="505">
        <v>0</v>
      </c>
      <c r="G47" s="534">
        <f t="shared" si="0"/>
        <v>0</v>
      </c>
      <c r="H47" s="505">
        <v>0</v>
      </c>
      <c r="I47" s="505">
        <v>0</v>
      </c>
      <c r="J47" s="505">
        <v>0</v>
      </c>
      <c r="K47" s="505">
        <v>0</v>
      </c>
      <c r="L47" s="534">
        <f t="shared" si="1"/>
        <v>0</v>
      </c>
      <c r="M47" s="505">
        <v>0</v>
      </c>
      <c r="N47" s="533">
        <v>0</v>
      </c>
      <c r="O47" s="505">
        <v>0</v>
      </c>
      <c r="P47" s="505">
        <v>0</v>
      </c>
      <c r="Q47" s="535">
        <f t="shared" si="2"/>
        <v>0</v>
      </c>
      <c r="R47" s="532">
        <v>0</v>
      </c>
      <c r="S47" s="505">
        <v>0</v>
      </c>
      <c r="T47" s="505">
        <v>0</v>
      </c>
      <c r="U47" s="533">
        <v>0</v>
      </c>
      <c r="V47" s="534">
        <v>0</v>
      </c>
      <c r="W47" s="505">
        <v>0</v>
      </c>
      <c r="X47" s="533">
        <v>0</v>
      </c>
      <c r="Y47" s="505">
        <v>0</v>
      </c>
      <c r="Z47" s="533">
        <v>0</v>
      </c>
      <c r="AA47" s="505">
        <v>0</v>
      </c>
      <c r="AB47" s="505">
        <v>0</v>
      </c>
      <c r="AC47" s="535">
        <v>0</v>
      </c>
      <c r="AD47" s="505">
        <v>0</v>
      </c>
      <c r="AE47" s="533">
        <v>0</v>
      </c>
      <c r="AF47" s="505">
        <v>0</v>
      </c>
      <c r="AG47" s="533">
        <v>0</v>
      </c>
      <c r="AH47" s="505">
        <v>0</v>
      </c>
      <c r="AI47" s="535">
        <v>0</v>
      </c>
      <c r="AJ47" s="505">
        <v>0</v>
      </c>
      <c r="AK47" s="533">
        <v>0</v>
      </c>
      <c r="AL47" s="505">
        <v>0</v>
      </c>
      <c r="AM47" s="505">
        <v>0</v>
      </c>
      <c r="AN47" s="505">
        <v>0</v>
      </c>
      <c r="AO47" s="505">
        <v>0</v>
      </c>
      <c r="AP47" s="505">
        <v>0</v>
      </c>
      <c r="AQ47" s="535">
        <v>0</v>
      </c>
      <c r="AR47" s="535">
        <v>0</v>
      </c>
      <c r="AS47" s="505">
        <v>0</v>
      </c>
      <c r="AT47" s="533">
        <f t="shared" si="3"/>
        <v>0</v>
      </c>
      <c r="AU47" s="505">
        <v>0</v>
      </c>
      <c r="AV47" s="533">
        <v>0</v>
      </c>
      <c r="AW47" s="505">
        <v>154</v>
      </c>
      <c r="AX47" s="533">
        <v>0</v>
      </c>
      <c r="AY47" s="505">
        <v>0</v>
      </c>
      <c r="AZ47" s="505">
        <v>0</v>
      </c>
      <c r="BA47" s="505">
        <v>0</v>
      </c>
      <c r="BB47" s="535">
        <f t="shared" si="4"/>
        <v>154</v>
      </c>
      <c r="BC47" s="535">
        <v>154</v>
      </c>
    </row>
    <row r="48" spans="1:55" s="538" customFormat="1" ht="15" customHeight="1">
      <c r="A48" s="509" t="s">
        <v>1843</v>
      </c>
      <c r="B48" s="536">
        <f>AVERAGEIF(B5:B47,"&lt;&gt;0")</f>
        <v>1</v>
      </c>
      <c r="C48" s="537">
        <f>AVERAGEIF(C5:C47,"&lt;&gt;0")</f>
        <v>10.583333333333334</v>
      </c>
      <c r="D48" s="537">
        <f>AVERAGEIF(D5:D47,"&lt;&gt;0")</f>
        <v>2.8</v>
      </c>
      <c r="E48" s="537">
        <f>AVERAGEIF(E5:E47,"&lt;&gt;0")</f>
        <v>1</v>
      </c>
      <c r="F48" s="537">
        <v>0</v>
      </c>
      <c r="G48" s="537">
        <f>AVERAGEIF(G5:G47,"&lt;&gt;0")</f>
        <v>10.357142857142858</v>
      </c>
      <c r="H48" s="537">
        <v>0</v>
      </c>
      <c r="I48" s="537">
        <v>0</v>
      </c>
      <c r="J48" s="537">
        <v>0</v>
      </c>
      <c r="K48" s="537">
        <f>AVERAGEIF(K5:K47,"&lt;&gt;0")</f>
        <v>10.75</v>
      </c>
      <c r="L48" s="536">
        <f>AVERAGEIF(L5:L47,"&lt;&gt;0")</f>
        <v>10.75</v>
      </c>
      <c r="M48" s="536">
        <f>AVERAGEIF(M5:M47,"&lt;&gt;0")</f>
        <v>6.666666666666667</v>
      </c>
      <c r="N48" s="537">
        <v>0</v>
      </c>
      <c r="O48" s="537">
        <f>AVERAGEIF(O5:O47,"&lt;&gt;0")</f>
        <v>16.642857142857142</v>
      </c>
      <c r="P48" s="537">
        <v>0</v>
      </c>
      <c r="Q48" s="537">
        <f>AVERAGEIF(Q5:Q47,"&lt;&gt;0")</f>
        <v>14.65</v>
      </c>
      <c r="R48" s="537">
        <v>0</v>
      </c>
      <c r="S48" s="537">
        <v>0</v>
      </c>
      <c r="T48" s="537">
        <v>0</v>
      </c>
      <c r="U48" s="537">
        <v>0</v>
      </c>
      <c r="V48" s="536">
        <v>0</v>
      </c>
      <c r="W48" s="536">
        <v>0</v>
      </c>
      <c r="X48" s="537">
        <v>0</v>
      </c>
      <c r="Y48" s="537">
        <v>0</v>
      </c>
      <c r="Z48" s="537">
        <v>0</v>
      </c>
      <c r="AA48" s="537">
        <v>0</v>
      </c>
      <c r="AB48" s="537">
        <v>0</v>
      </c>
      <c r="AC48" s="537">
        <v>0</v>
      </c>
      <c r="AD48" s="537">
        <v>0</v>
      </c>
      <c r="AE48" s="537">
        <v>0</v>
      </c>
      <c r="AF48" s="536">
        <f>AVERAGEIF(AF5:AF47,"&lt;&gt;0")</f>
        <v>1.5</v>
      </c>
      <c r="AG48" s="536">
        <v>0</v>
      </c>
      <c r="AH48" s="537">
        <v>0</v>
      </c>
      <c r="AI48" s="537">
        <v>0</v>
      </c>
      <c r="AJ48" s="537">
        <f>AVERAGEIF(AJ5:AJ47,"&lt;&gt;0")</f>
        <v>1.5</v>
      </c>
      <c r="AK48" s="537">
        <v>0</v>
      </c>
      <c r="AL48" s="537">
        <v>0</v>
      </c>
      <c r="AM48" s="537">
        <v>0</v>
      </c>
      <c r="AN48" s="537">
        <v>0</v>
      </c>
      <c r="AO48" s="537">
        <v>0</v>
      </c>
      <c r="AP48" s="537">
        <v>0</v>
      </c>
      <c r="AQ48" s="537">
        <v>0</v>
      </c>
      <c r="AR48" s="536">
        <f t="shared" ref="AR48:AX48" si="5">AVERAGEIF(AR5:AR47,"&lt;&gt;0")</f>
        <v>1.5</v>
      </c>
      <c r="AS48" s="536">
        <f t="shared" si="5"/>
        <v>245.375</v>
      </c>
      <c r="AT48" s="537">
        <f t="shared" si="5"/>
        <v>245.75</v>
      </c>
      <c r="AU48" s="537">
        <f t="shared" si="5"/>
        <v>87.5</v>
      </c>
      <c r="AV48" s="537">
        <f t="shared" si="5"/>
        <v>497.33333333333331</v>
      </c>
      <c r="AW48" s="537">
        <f t="shared" si="5"/>
        <v>45.307692307692307</v>
      </c>
      <c r="AX48" s="537">
        <f t="shared" si="5"/>
        <v>25</v>
      </c>
      <c r="AY48" s="537">
        <v>0</v>
      </c>
      <c r="AZ48" s="537">
        <v>0</v>
      </c>
      <c r="BA48" s="537">
        <f>AVERAGEIF(BA5:BA47,"&lt;&gt;0")</f>
        <v>25.5</v>
      </c>
      <c r="BB48" s="537">
        <f>AVERAGEIF(BB5:BB47,"&lt;&gt;0")</f>
        <v>131.625</v>
      </c>
      <c r="BC48" s="537">
        <f>AVERAGEIF(BC5:BC47,"&lt;&gt;0")</f>
        <v>109.71428571428571</v>
      </c>
    </row>
    <row r="49" spans="1:55" s="538" customFormat="1" ht="14.4">
      <c r="A49" s="539" t="s">
        <v>1851</v>
      </c>
      <c r="B49" s="540">
        <f>SUM(B5:B47)</f>
        <v>3</v>
      </c>
      <c r="C49" s="540">
        <f>SUM(C5:C47)</f>
        <v>127</v>
      </c>
      <c r="D49" s="541">
        <f>SUM(D5:D47)</f>
        <v>14</v>
      </c>
      <c r="E49" s="540">
        <f>SUM(E5:E47)</f>
        <v>4</v>
      </c>
      <c r="F49" s="540">
        <v>0</v>
      </c>
      <c r="G49" s="540">
        <f>SUM(G5:G47)</f>
        <v>145</v>
      </c>
      <c r="H49" s="540">
        <v>0</v>
      </c>
      <c r="I49" s="540">
        <v>0</v>
      </c>
      <c r="J49" s="540">
        <v>0</v>
      </c>
      <c r="K49" s="541">
        <f>SUM(K5:K47)</f>
        <v>43</v>
      </c>
      <c r="L49" s="540">
        <f>SUM(L5:L47)</f>
        <v>43</v>
      </c>
      <c r="M49" s="540">
        <f>SUM(M5:M47)</f>
        <v>60</v>
      </c>
      <c r="N49" s="541">
        <v>0</v>
      </c>
      <c r="O49" s="540">
        <f>SUM(O5:O47)</f>
        <v>233</v>
      </c>
      <c r="P49" s="540">
        <v>0</v>
      </c>
      <c r="Q49" s="542">
        <f>SUM(Q5:Q47)</f>
        <v>293</v>
      </c>
      <c r="R49" s="542">
        <v>0</v>
      </c>
      <c r="S49" s="540">
        <v>0</v>
      </c>
      <c r="T49" s="540">
        <v>0</v>
      </c>
      <c r="U49" s="541">
        <v>0</v>
      </c>
      <c r="V49" s="540">
        <v>0</v>
      </c>
      <c r="W49" s="540">
        <v>0</v>
      </c>
      <c r="X49" s="541">
        <v>0</v>
      </c>
      <c r="Y49" s="540">
        <v>0</v>
      </c>
      <c r="Z49" s="541">
        <v>0</v>
      </c>
      <c r="AA49" s="540">
        <v>0</v>
      </c>
      <c r="AB49" s="540">
        <v>0</v>
      </c>
      <c r="AC49" s="542">
        <v>0</v>
      </c>
      <c r="AD49" s="540">
        <v>0</v>
      </c>
      <c r="AE49" s="541">
        <v>0</v>
      </c>
      <c r="AF49" s="540">
        <f>SUM(AF5:AF47)</f>
        <v>3</v>
      </c>
      <c r="AG49" s="540">
        <v>0</v>
      </c>
      <c r="AH49" s="540">
        <v>0</v>
      </c>
      <c r="AI49" s="542">
        <v>0</v>
      </c>
      <c r="AJ49" s="540">
        <f>SUM(AJ5:AJ47)</f>
        <v>3</v>
      </c>
      <c r="AK49" s="541">
        <v>0</v>
      </c>
      <c r="AL49" s="540">
        <v>0</v>
      </c>
      <c r="AM49" s="540">
        <v>0</v>
      </c>
      <c r="AN49" s="540">
        <v>0</v>
      </c>
      <c r="AO49" s="540">
        <v>0</v>
      </c>
      <c r="AP49" s="540">
        <v>0</v>
      </c>
      <c r="AQ49" s="542">
        <v>0</v>
      </c>
      <c r="AR49" s="540">
        <f t="shared" ref="AR49:AX49" si="6">SUM(AR5:AR47)</f>
        <v>3</v>
      </c>
      <c r="AS49" s="540">
        <f t="shared" si="6"/>
        <v>1963</v>
      </c>
      <c r="AT49" s="541">
        <f t="shared" si="6"/>
        <v>1966</v>
      </c>
      <c r="AU49" s="540">
        <f t="shared" si="6"/>
        <v>2450</v>
      </c>
      <c r="AV49" s="541">
        <f t="shared" si="6"/>
        <v>1492</v>
      </c>
      <c r="AW49" s="540">
        <f t="shared" si="6"/>
        <v>589</v>
      </c>
      <c r="AX49" s="541">
        <f t="shared" si="6"/>
        <v>25</v>
      </c>
      <c r="AY49" s="540">
        <v>0</v>
      </c>
      <c r="AZ49" s="540">
        <v>0</v>
      </c>
      <c r="BA49" s="540">
        <f>SUM(BA5:BA47)</f>
        <v>51</v>
      </c>
      <c r="BB49" s="542">
        <f>SUM(BB5:BB47)</f>
        <v>2106</v>
      </c>
      <c r="BC49" s="542">
        <f>SUM(BC5:BC47)</f>
        <v>4608</v>
      </c>
    </row>
    <row r="50" spans="1:55" ht="6.75" customHeight="1">
      <c r="A50" s="500"/>
      <c r="B50" s="543"/>
      <c r="C50" s="543"/>
      <c r="D50" s="543"/>
      <c r="E50" s="543"/>
      <c r="F50" s="543"/>
      <c r="G50" s="543"/>
      <c r="H50" s="543"/>
      <c r="I50" s="543"/>
      <c r="J50" s="543"/>
      <c r="K50" s="543"/>
      <c r="L50" s="543"/>
      <c r="M50" s="543"/>
      <c r="N50" s="543"/>
      <c r="O50" s="543"/>
      <c r="P50" s="543"/>
      <c r="Q50" s="543"/>
      <c r="R50" s="543"/>
      <c r="S50" s="543"/>
      <c r="T50" s="543"/>
      <c r="U50" s="543"/>
      <c r="V50" s="543"/>
      <c r="W50" s="543"/>
      <c r="X50" s="543"/>
      <c r="Y50" s="543"/>
      <c r="Z50" s="543"/>
      <c r="AA50" s="543"/>
      <c r="AB50" s="543"/>
      <c r="AC50" s="543"/>
      <c r="AD50" s="543"/>
      <c r="AE50" s="543"/>
      <c r="AF50" s="543"/>
      <c r="AG50" s="543"/>
      <c r="AH50" s="543"/>
      <c r="AI50" s="543"/>
      <c r="AJ50" s="543"/>
      <c r="AK50" s="543"/>
      <c r="AL50" s="543"/>
      <c r="AM50" s="543"/>
      <c r="AN50" s="543"/>
      <c r="AO50" s="543"/>
      <c r="AP50" s="543"/>
      <c r="AQ50" s="543"/>
      <c r="AR50" s="543"/>
      <c r="AS50" s="543"/>
      <c r="AT50" s="543"/>
      <c r="AU50" s="543"/>
      <c r="AV50" s="543"/>
      <c r="AW50" s="543"/>
      <c r="AX50" s="543"/>
      <c r="AY50" s="543"/>
      <c r="AZ50" s="543"/>
      <c r="BA50" s="543"/>
      <c r="BB50" s="543"/>
      <c r="BC50" s="543"/>
    </row>
    <row r="51" spans="1:55" ht="6.75" customHeight="1">
      <c r="A51" s="515"/>
      <c r="B51" s="544"/>
      <c r="C51" s="544"/>
      <c r="D51" s="544"/>
      <c r="E51" s="544"/>
      <c r="F51" s="544"/>
      <c r="G51" s="544"/>
      <c r="H51" s="544"/>
      <c r="I51" s="544"/>
      <c r="J51" s="544"/>
      <c r="K51" s="544"/>
      <c r="L51" s="544"/>
      <c r="M51" s="544"/>
      <c r="N51" s="544"/>
      <c r="O51" s="544"/>
      <c r="P51" s="544"/>
      <c r="Q51" s="544"/>
      <c r="R51" s="544"/>
      <c r="S51" s="544"/>
      <c r="T51" s="544"/>
      <c r="U51" s="544"/>
      <c r="V51" s="544"/>
      <c r="W51" s="544"/>
      <c r="X51" s="544"/>
      <c r="Y51" s="544"/>
      <c r="Z51" s="544"/>
      <c r="AA51" s="544"/>
      <c r="AB51" s="544"/>
      <c r="AC51" s="544"/>
      <c r="AD51" s="544"/>
      <c r="AE51" s="544"/>
      <c r="AF51" s="544"/>
      <c r="AG51" s="544"/>
      <c r="AH51" s="544"/>
      <c r="AI51" s="544"/>
      <c r="AJ51" s="544"/>
      <c r="AK51" s="544"/>
      <c r="AL51" s="544"/>
      <c r="AM51" s="544"/>
      <c r="AN51" s="544"/>
      <c r="AO51" s="544"/>
      <c r="AP51" s="544"/>
      <c r="AQ51" s="544"/>
      <c r="AR51" s="544"/>
      <c r="AS51" s="544"/>
      <c r="AT51" s="544"/>
      <c r="AU51" s="544"/>
      <c r="AV51" s="544"/>
      <c r="AW51" s="544"/>
      <c r="AX51" s="544"/>
      <c r="AY51" s="544"/>
      <c r="AZ51" s="544"/>
      <c r="BA51" s="544"/>
      <c r="BB51" s="544"/>
      <c r="BC51" s="544"/>
    </row>
    <row r="52" spans="1:55" s="538" customFormat="1" ht="15" customHeight="1">
      <c r="A52" s="507" t="s">
        <v>1852</v>
      </c>
      <c r="B52" s="540">
        <v>360</v>
      </c>
      <c r="C52" s="540">
        <v>3898</v>
      </c>
      <c r="D52" s="540">
        <v>760</v>
      </c>
      <c r="E52" s="540">
        <v>3233</v>
      </c>
      <c r="F52" s="540">
        <v>8</v>
      </c>
      <c r="G52" s="540">
        <v>7927</v>
      </c>
      <c r="H52" s="540">
        <v>2218</v>
      </c>
      <c r="I52" s="540">
        <v>2482</v>
      </c>
      <c r="J52" s="540">
        <v>5286</v>
      </c>
      <c r="K52" s="540">
        <v>3522</v>
      </c>
      <c r="L52" s="540">
        <v>11303</v>
      </c>
      <c r="M52" s="540">
        <v>2282</v>
      </c>
      <c r="N52" s="540">
        <v>177</v>
      </c>
      <c r="O52" s="540">
        <v>1082</v>
      </c>
      <c r="P52" s="540">
        <v>304</v>
      </c>
      <c r="Q52" s="540">
        <v>3845</v>
      </c>
      <c r="R52" s="540">
        <v>36</v>
      </c>
      <c r="S52" s="540">
        <v>833</v>
      </c>
      <c r="T52" s="540">
        <v>28</v>
      </c>
      <c r="U52" s="540">
        <v>39</v>
      </c>
      <c r="V52" s="540">
        <v>936</v>
      </c>
      <c r="W52" s="540">
        <v>619</v>
      </c>
      <c r="X52" s="540">
        <v>1714</v>
      </c>
      <c r="Y52" s="540">
        <v>896</v>
      </c>
      <c r="Z52" s="540">
        <v>1430</v>
      </c>
      <c r="AA52" s="540">
        <v>0</v>
      </c>
      <c r="AB52" s="540">
        <v>35</v>
      </c>
      <c r="AC52" s="540">
        <v>4074</v>
      </c>
      <c r="AD52" s="540">
        <v>29712</v>
      </c>
      <c r="AE52" s="540">
        <v>1754</v>
      </c>
      <c r="AF52" s="540">
        <v>1782</v>
      </c>
      <c r="AG52" s="540">
        <v>147</v>
      </c>
      <c r="AH52" s="540">
        <v>533</v>
      </c>
      <c r="AI52" s="540">
        <v>680</v>
      </c>
      <c r="AJ52" s="540">
        <v>4102</v>
      </c>
      <c r="AK52" s="540">
        <v>3385</v>
      </c>
      <c r="AL52" s="540">
        <v>1719</v>
      </c>
      <c r="AM52" s="540">
        <v>161</v>
      </c>
      <c r="AN52" s="540">
        <v>510</v>
      </c>
      <c r="AO52" s="540">
        <v>538</v>
      </c>
      <c r="AP52" s="540">
        <v>46</v>
      </c>
      <c r="AQ52" s="540">
        <v>6359</v>
      </c>
      <c r="AR52" s="540">
        <v>10461</v>
      </c>
      <c r="AS52" s="540">
        <v>6168</v>
      </c>
      <c r="AT52" s="540">
        <v>16629</v>
      </c>
      <c r="AU52" s="540">
        <v>47884</v>
      </c>
      <c r="AV52" s="540">
        <v>4113</v>
      </c>
      <c r="AW52" s="540">
        <v>517</v>
      </c>
      <c r="AX52" s="540">
        <v>766</v>
      </c>
      <c r="AY52" s="540">
        <v>763</v>
      </c>
      <c r="AZ52" s="540">
        <v>1003</v>
      </c>
      <c r="BA52" s="540">
        <v>422</v>
      </c>
      <c r="BB52" s="540">
        <v>7584</v>
      </c>
      <c r="BC52" s="540">
        <v>55476</v>
      </c>
    </row>
    <row r="53" spans="1:55" ht="15" customHeight="1">
      <c r="A53" s="500"/>
      <c r="B53" s="527"/>
      <c r="C53" s="527"/>
      <c r="D53" s="527"/>
      <c r="E53" s="527"/>
      <c r="F53" s="527"/>
      <c r="G53" s="527"/>
      <c r="H53" s="527"/>
      <c r="I53" s="527"/>
      <c r="J53" s="527"/>
      <c r="K53" s="527"/>
      <c r="L53" s="527"/>
      <c r="M53" s="527"/>
      <c r="N53" s="527"/>
      <c r="O53" s="527"/>
      <c r="P53" s="527"/>
      <c r="Q53" s="527"/>
      <c r="R53" s="527"/>
      <c r="S53" s="527"/>
      <c r="T53" s="527"/>
      <c r="U53" s="527"/>
      <c r="V53" s="527"/>
      <c r="W53" s="527"/>
      <c r="X53" s="527"/>
      <c r="Y53" s="527"/>
      <c r="Z53" s="527"/>
      <c r="AA53" s="527"/>
      <c r="AB53" s="527"/>
      <c r="AC53" s="527"/>
      <c r="AD53" s="527"/>
      <c r="AE53" s="527"/>
      <c r="AF53" s="527"/>
      <c r="AG53" s="527"/>
      <c r="AH53" s="527"/>
      <c r="AI53" s="527"/>
      <c r="AJ53" s="527"/>
      <c r="AK53" s="527"/>
      <c r="AL53" s="527"/>
      <c r="AM53" s="527"/>
      <c r="AN53" s="527"/>
      <c r="AO53" s="527"/>
      <c r="AP53" s="527"/>
      <c r="AQ53" s="527"/>
      <c r="AR53" s="527"/>
      <c r="AS53" s="527"/>
      <c r="AT53" s="527"/>
      <c r="AU53" s="527"/>
      <c r="AV53" s="527"/>
      <c r="AW53" s="527"/>
      <c r="AX53" s="527"/>
      <c r="AY53" s="527"/>
      <c r="AZ53" s="527"/>
      <c r="BA53" s="527"/>
      <c r="BB53" s="527"/>
      <c r="BC53" s="527"/>
    </row>
    <row r="54" spans="1:55" s="538" customFormat="1" ht="15" customHeight="1">
      <c r="A54" s="545" t="s">
        <v>1846</v>
      </c>
      <c r="B54" s="546">
        <f>B49+B52</f>
        <v>363</v>
      </c>
      <c r="C54" s="546">
        <f t="shared" ref="C54:BC54" si="7">C49+C52</f>
        <v>4025</v>
      </c>
      <c r="D54" s="546">
        <f t="shared" si="7"/>
        <v>774</v>
      </c>
      <c r="E54" s="546">
        <f t="shared" si="7"/>
        <v>3237</v>
      </c>
      <c r="F54" s="546">
        <f t="shared" si="7"/>
        <v>8</v>
      </c>
      <c r="G54" s="546">
        <f t="shared" si="7"/>
        <v>8072</v>
      </c>
      <c r="H54" s="546">
        <f t="shared" si="7"/>
        <v>2218</v>
      </c>
      <c r="I54" s="546">
        <f t="shared" si="7"/>
        <v>2482</v>
      </c>
      <c r="J54" s="546">
        <f t="shared" si="7"/>
        <v>5286</v>
      </c>
      <c r="K54" s="546">
        <f t="shared" si="7"/>
        <v>3565</v>
      </c>
      <c r="L54" s="546">
        <f t="shared" si="7"/>
        <v>11346</v>
      </c>
      <c r="M54" s="546">
        <f t="shared" si="7"/>
        <v>2342</v>
      </c>
      <c r="N54" s="546">
        <f t="shared" si="7"/>
        <v>177</v>
      </c>
      <c r="O54" s="546">
        <f t="shared" si="7"/>
        <v>1315</v>
      </c>
      <c r="P54" s="546">
        <f t="shared" si="7"/>
        <v>304</v>
      </c>
      <c r="Q54" s="546">
        <f t="shared" si="7"/>
        <v>4138</v>
      </c>
      <c r="R54" s="546">
        <f t="shared" si="7"/>
        <v>36</v>
      </c>
      <c r="S54" s="546">
        <f t="shared" si="7"/>
        <v>833</v>
      </c>
      <c r="T54" s="546">
        <f t="shared" si="7"/>
        <v>28</v>
      </c>
      <c r="U54" s="546">
        <f t="shared" si="7"/>
        <v>39</v>
      </c>
      <c r="V54" s="546">
        <f t="shared" si="7"/>
        <v>936</v>
      </c>
      <c r="W54" s="546">
        <f t="shared" si="7"/>
        <v>619</v>
      </c>
      <c r="X54" s="546">
        <f t="shared" si="7"/>
        <v>1714</v>
      </c>
      <c r="Y54" s="546">
        <f t="shared" si="7"/>
        <v>896</v>
      </c>
      <c r="Z54" s="546">
        <f t="shared" si="7"/>
        <v>1430</v>
      </c>
      <c r="AA54" s="546">
        <f t="shared" si="7"/>
        <v>0</v>
      </c>
      <c r="AB54" s="546">
        <f t="shared" si="7"/>
        <v>35</v>
      </c>
      <c r="AC54" s="546">
        <f t="shared" si="7"/>
        <v>4074</v>
      </c>
      <c r="AD54" s="546">
        <f t="shared" si="7"/>
        <v>29712</v>
      </c>
      <c r="AE54" s="546">
        <f t="shared" si="7"/>
        <v>1754</v>
      </c>
      <c r="AF54" s="546">
        <f t="shared" si="7"/>
        <v>1785</v>
      </c>
      <c r="AG54" s="546">
        <f t="shared" si="7"/>
        <v>147</v>
      </c>
      <c r="AH54" s="546">
        <f t="shared" si="7"/>
        <v>533</v>
      </c>
      <c r="AI54" s="546">
        <f t="shared" si="7"/>
        <v>680</v>
      </c>
      <c r="AJ54" s="546">
        <f t="shared" si="7"/>
        <v>4105</v>
      </c>
      <c r="AK54" s="546">
        <f t="shared" si="7"/>
        <v>3385</v>
      </c>
      <c r="AL54" s="546">
        <f t="shared" si="7"/>
        <v>1719</v>
      </c>
      <c r="AM54" s="546">
        <f t="shared" si="7"/>
        <v>161</v>
      </c>
      <c r="AN54" s="546">
        <f t="shared" si="7"/>
        <v>510</v>
      </c>
      <c r="AO54" s="546">
        <f t="shared" si="7"/>
        <v>538</v>
      </c>
      <c r="AP54" s="546">
        <f t="shared" si="7"/>
        <v>46</v>
      </c>
      <c r="AQ54" s="546">
        <f t="shared" si="7"/>
        <v>6359</v>
      </c>
      <c r="AR54" s="546">
        <f t="shared" si="7"/>
        <v>10464</v>
      </c>
      <c r="AS54" s="546">
        <f t="shared" si="7"/>
        <v>8131</v>
      </c>
      <c r="AT54" s="546">
        <f t="shared" si="7"/>
        <v>18595</v>
      </c>
      <c r="AU54" s="546">
        <f t="shared" si="7"/>
        <v>50334</v>
      </c>
      <c r="AV54" s="546">
        <f t="shared" si="7"/>
        <v>5605</v>
      </c>
      <c r="AW54" s="546">
        <f t="shared" si="7"/>
        <v>1106</v>
      </c>
      <c r="AX54" s="546">
        <f t="shared" si="7"/>
        <v>791</v>
      </c>
      <c r="AY54" s="546">
        <f t="shared" si="7"/>
        <v>763</v>
      </c>
      <c r="AZ54" s="546">
        <f t="shared" si="7"/>
        <v>1003</v>
      </c>
      <c r="BA54" s="546">
        <f t="shared" si="7"/>
        <v>473</v>
      </c>
      <c r="BB54" s="546">
        <f t="shared" si="7"/>
        <v>9690</v>
      </c>
      <c r="BC54" s="546">
        <f t="shared" si="7"/>
        <v>60084</v>
      </c>
    </row>
    <row r="55" spans="1:55" ht="15" customHeight="1">
      <c r="B55" s="520"/>
      <c r="M55" s="520"/>
      <c r="W55" s="520"/>
      <c r="AG55" s="520"/>
      <c r="AS55" s="520"/>
    </row>
  </sheetData>
  <mergeCells count="56">
    <mergeCell ref="A2:A4"/>
    <mergeCell ref="B2:B4"/>
    <mergeCell ref="C2:G2"/>
    <mergeCell ref="H2:H4"/>
    <mergeCell ref="I2:L2"/>
    <mergeCell ref="C3:C4"/>
    <mergeCell ref="D3:D4"/>
    <mergeCell ref="E3:E4"/>
    <mergeCell ref="F3:F4"/>
    <mergeCell ref="G3:G4"/>
    <mergeCell ref="I3:I4"/>
    <mergeCell ref="J3:J4"/>
    <mergeCell ref="K3:K4"/>
    <mergeCell ref="L3:L4"/>
    <mergeCell ref="AV2:BB2"/>
    <mergeCell ref="BC2:BC4"/>
    <mergeCell ref="AG3:AI3"/>
    <mergeCell ref="AJ3:AJ4"/>
    <mergeCell ref="AK3:AP3"/>
    <mergeCell ref="AQ3:AQ4"/>
    <mergeCell ref="BA3:BA4"/>
    <mergeCell ref="BB3:BB4"/>
    <mergeCell ref="AR3:AR4"/>
    <mergeCell ref="AV3:AV4"/>
    <mergeCell ref="AW3:AW4"/>
    <mergeCell ref="AX3:AX4"/>
    <mergeCell ref="AY3:AY4"/>
    <mergeCell ref="AZ3:AZ4"/>
    <mergeCell ref="M3:M4"/>
    <mergeCell ref="AG2:AR2"/>
    <mergeCell ref="AS2:AS4"/>
    <mergeCell ref="AT2:AT4"/>
    <mergeCell ref="AU2:AU4"/>
    <mergeCell ref="R2:R4"/>
    <mergeCell ref="S2:V2"/>
    <mergeCell ref="W2:W4"/>
    <mergeCell ref="X2:AC2"/>
    <mergeCell ref="AD2:AD4"/>
    <mergeCell ref="AE2:AF2"/>
    <mergeCell ref="U3:U4"/>
    <mergeCell ref="V3:V4"/>
    <mergeCell ref="X3:X4"/>
    <mergeCell ref="Y3:Y4"/>
    <mergeCell ref="M2:Q2"/>
    <mergeCell ref="AF3:AF4"/>
    <mergeCell ref="N3:N4"/>
    <mergeCell ref="O3:O4"/>
    <mergeCell ref="P3:P4"/>
    <mergeCell ref="Q3:Q4"/>
    <mergeCell ref="S3:S4"/>
    <mergeCell ref="T3:T4"/>
    <mergeCell ref="Z3:Z4"/>
    <mergeCell ref="AA3:AA4"/>
    <mergeCell ref="AB3:AB4"/>
    <mergeCell ref="AC3:AC4"/>
    <mergeCell ref="AE3:AE4"/>
  </mergeCells>
  <phoneticPr fontId="11"/>
  <pageMargins left="0.70866141732283472" right="0.39370078740157483" top="0.98425196850393704" bottom="0.98425196850393704" header="0.31496062992125984" footer="0.31496062992125984"/>
  <pageSetup paperSize="9" scale="59" fitToWidth="5" fitToHeight="2" orientation="landscape" blackAndWhite="1" r:id="rId1"/>
  <headerFooter alignWithMargins="0"/>
  <colBreaks count="4" manualBreakCount="4">
    <brk id="12" max="76" man="1"/>
    <brk id="22" max="76" man="1"/>
    <brk id="32" max="76" man="1"/>
    <brk id="44" max="59" man="1"/>
  </colBreak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AEBAA8D-F7C1-4C2B-A36A-54B37935B0F4}">
  <sheetPr>
    <pageSetUpPr fitToPage="1"/>
  </sheetPr>
  <dimension ref="A1:BV70"/>
  <sheetViews>
    <sheetView view="pageBreakPreview" zoomScale="70" zoomScaleNormal="100" zoomScaleSheetLayoutView="70" workbookViewId="0">
      <pane xSplit="1" ySplit="5" topLeftCell="B6" activePane="bottomRight" state="frozen"/>
      <selection activeCell="AV51" sqref="AV51"/>
      <selection pane="topRight" activeCell="AV51" sqref="AV51"/>
      <selection pane="bottomLeft" activeCell="AV51" sqref="AV51"/>
      <selection pane="bottomRight"/>
    </sheetView>
  </sheetViews>
  <sheetFormatPr defaultColWidth="8.09765625" defaultRowHeight="13.2"/>
  <cols>
    <col min="1" max="1" width="15.296875" style="70" customWidth="1"/>
    <col min="2" max="10" width="15.59765625" style="70" customWidth="1"/>
    <col min="11" max="19" width="17.296875" style="70" customWidth="1"/>
    <col min="20" max="20" width="17.5" style="70" customWidth="1"/>
    <col min="21" max="22" width="17.296875" style="70" customWidth="1"/>
    <col min="23" max="44" width="8.09765625" style="70"/>
    <col min="45" max="45" width="8.796875" style="70" bestFit="1" customWidth="1"/>
    <col min="46" max="16384" width="8.09765625" style="70"/>
  </cols>
  <sheetData>
    <row r="1" spans="1:74" ht="24.75" customHeight="1">
      <c r="A1" s="69" t="s">
        <v>182</v>
      </c>
      <c r="B1" s="69" t="s">
        <v>183</v>
      </c>
      <c r="I1" s="71"/>
      <c r="J1" s="72" t="s">
        <v>184</v>
      </c>
      <c r="K1" s="69" t="s">
        <v>185</v>
      </c>
      <c r="L1" s="73"/>
      <c r="M1" s="73"/>
      <c r="N1" s="73"/>
      <c r="P1" s="72" t="s">
        <v>184</v>
      </c>
      <c r="Q1" s="69" t="s">
        <v>186</v>
      </c>
      <c r="R1" s="73"/>
      <c r="S1" s="73"/>
      <c r="T1" s="73"/>
      <c r="V1" s="72" t="s">
        <v>184</v>
      </c>
    </row>
    <row r="2" spans="1:74" ht="23.1" customHeight="1">
      <c r="A2" s="921" t="s">
        <v>187</v>
      </c>
      <c r="B2" s="924" t="s">
        <v>188</v>
      </c>
      <c r="C2" s="927" t="s">
        <v>189</v>
      </c>
      <c r="D2" s="924" t="s">
        <v>190</v>
      </c>
      <c r="E2" s="930"/>
      <c r="F2" s="930"/>
      <c r="G2" s="930"/>
      <c r="H2" s="930"/>
      <c r="I2" s="930"/>
      <c r="J2" s="931"/>
      <c r="K2" s="924" t="s">
        <v>191</v>
      </c>
      <c r="L2" s="924" t="s">
        <v>192</v>
      </c>
      <c r="M2" s="944" t="s">
        <v>193</v>
      </c>
      <c r="N2" s="924" t="s">
        <v>194</v>
      </c>
      <c r="O2" s="936" t="s">
        <v>195</v>
      </c>
      <c r="P2" s="939" t="s">
        <v>196</v>
      </c>
      <c r="Q2" s="924" t="s">
        <v>191</v>
      </c>
      <c r="R2" s="924" t="s">
        <v>192</v>
      </c>
      <c r="S2" s="944" t="s">
        <v>193</v>
      </c>
      <c r="T2" s="924" t="s">
        <v>194</v>
      </c>
      <c r="U2" s="936" t="s">
        <v>195</v>
      </c>
      <c r="V2" s="939" t="s">
        <v>196</v>
      </c>
    </row>
    <row r="3" spans="1:74" ht="15" customHeight="1">
      <c r="A3" s="922"/>
      <c r="B3" s="925"/>
      <c r="C3" s="928"/>
      <c r="D3" s="925"/>
      <c r="E3" s="927" t="s">
        <v>197</v>
      </c>
      <c r="F3" s="924" t="s">
        <v>198</v>
      </c>
      <c r="G3" s="934" t="s">
        <v>199</v>
      </c>
      <c r="H3" s="924" t="s">
        <v>200</v>
      </c>
      <c r="I3" s="942" t="s">
        <v>201</v>
      </c>
      <c r="J3" s="932" t="s">
        <v>202</v>
      </c>
      <c r="K3" s="925"/>
      <c r="L3" s="925"/>
      <c r="M3" s="925"/>
      <c r="N3" s="925"/>
      <c r="O3" s="937"/>
      <c r="P3" s="940"/>
      <c r="Q3" s="925"/>
      <c r="R3" s="925"/>
      <c r="S3" s="925"/>
      <c r="T3" s="925"/>
      <c r="U3" s="937"/>
      <c r="V3" s="940"/>
    </row>
    <row r="4" spans="1:74" ht="15" customHeight="1">
      <c r="A4" s="923"/>
      <c r="B4" s="926"/>
      <c r="C4" s="929"/>
      <c r="D4" s="926"/>
      <c r="E4" s="929"/>
      <c r="F4" s="926"/>
      <c r="G4" s="935"/>
      <c r="H4" s="926"/>
      <c r="I4" s="943"/>
      <c r="J4" s="933"/>
      <c r="K4" s="926"/>
      <c r="L4" s="926"/>
      <c r="M4" s="926"/>
      <c r="N4" s="926"/>
      <c r="O4" s="938"/>
      <c r="P4" s="941"/>
      <c r="Q4" s="926"/>
      <c r="R4" s="926"/>
      <c r="S4" s="926"/>
      <c r="T4" s="926"/>
      <c r="U4" s="938"/>
      <c r="V4" s="941"/>
    </row>
    <row r="5" spans="1:74" hidden="1">
      <c r="A5" s="78"/>
      <c r="B5" s="79" t="s">
        <v>203</v>
      </c>
      <c r="C5" s="79" t="s">
        <v>204</v>
      </c>
      <c r="D5" s="79" t="s">
        <v>205</v>
      </c>
      <c r="E5" s="80" t="s">
        <v>206</v>
      </c>
      <c r="F5" s="79" t="s">
        <v>207</v>
      </c>
      <c r="G5" s="74" t="s">
        <v>208</v>
      </c>
      <c r="H5" s="79" t="s">
        <v>209</v>
      </c>
      <c r="I5" s="81" t="s">
        <v>210</v>
      </c>
      <c r="J5" s="79" t="s">
        <v>211</v>
      </c>
      <c r="K5" s="79" t="s">
        <v>204</v>
      </c>
      <c r="L5" s="79" t="s">
        <v>212</v>
      </c>
      <c r="M5" s="79" t="s">
        <v>213</v>
      </c>
      <c r="N5" s="79" t="s">
        <v>214</v>
      </c>
      <c r="O5" s="79" t="s">
        <v>215</v>
      </c>
      <c r="P5" s="79" t="s">
        <v>216</v>
      </c>
      <c r="Q5" s="79" t="s">
        <v>205</v>
      </c>
      <c r="R5" s="79" t="s">
        <v>217</v>
      </c>
      <c r="S5" s="79" t="s">
        <v>218</v>
      </c>
      <c r="T5" s="79" t="s">
        <v>219</v>
      </c>
      <c r="U5" s="79" t="s">
        <v>220</v>
      </c>
      <c r="V5" s="79" t="s">
        <v>221</v>
      </c>
    </row>
    <row r="6" spans="1:74" s="87" customFormat="1" ht="15" customHeight="1">
      <c r="A6" s="82" t="s">
        <v>56</v>
      </c>
      <c r="B6" s="83">
        <v>10735</v>
      </c>
      <c r="C6" s="84">
        <v>4456</v>
      </c>
      <c r="D6" s="84">
        <v>913</v>
      </c>
      <c r="E6" s="84">
        <v>3045</v>
      </c>
      <c r="F6" s="84">
        <v>1605</v>
      </c>
      <c r="G6" s="84">
        <v>200</v>
      </c>
      <c r="H6" s="84">
        <v>145</v>
      </c>
      <c r="I6" s="84">
        <v>0</v>
      </c>
      <c r="J6" s="84">
        <v>371</v>
      </c>
      <c r="K6" s="83">
        <v>4456</v>
      </c>
      <c r="L6" s="84">
        <v>4456</v>
      </c>
      <c r="M6" s="84">
        <v>174</v>
      </c>
      <c r="N6" s="84">
        <v>0</v>
      </c>
      <c r="O6" s="85">
        <v>0</v>
      </c>
      <c r="P6" s="84">
        <v>0</v>
      </c>
      <c r="Q6" s="86">
        <v>913</v>
      </c>
      <c r="R6" s="84">
        <v>913</v>
      </c>
      <c r="S6" s="84">
        <v>0</v>
      </c>
      <c r="T6" s="84">
        <v>0</v>
      </c>
      <c r="U6" s="84">
        <v>0</v>
      </c>
      <c r="V6" s="84">
        <v>0</v>
      </c>
    </row>
    <row r="7" spans="1:74" ht="15" customHeight="1">
      <c r="A7" s="88" t="s">
        <v>59</v>
      </c>
      <c r="B7" s="89">
        <v>541</v>
      </c>
      <c r="C7" s="89">
        <v>321</v>
      </c>
      <c r="D7" s="89">
        <v>107</v>
      </c>
      <c r="E7" s="89">
        <v>2</v>
      </c>
      <c r="F7" s="89">
        <v>0</v>
      </c>
      <c r="G7" s="89">
        <v>0</v>
      </c>
      <c r="H7" s="89">
        <v>65</v>
      </c>
      <c r="I7" s="89">
        <v>0</v>
      </c>
      <c r="J7" s="89">
        <v>46</v>
      </c>
      <c r="K7" s="89">
        <v>321</v>
      </c>
      <c r="L7" s="89">
        <v>321</v>
      </c>
      <c r="M7" s="89">
        <v>26</v>
      </c>
      <c r="N7" s="89">
        <v>0</v>
      </c>
      <c r="O7" s="89">
        <v>0</v>
      </c>
      <c r="P7" s="89">
        <v>0</v>
      </c>
      <c r="Q7" s="89">
        <v>107</v>
      </c>
      <c r="R7" s="89">
        <v>107</v>
      </c>
      <c r="S7" s="89">
        <v>0</v>
      </c>
      <c r="T7" s="89">
        <v>0</v>
      </c>
      <c r="U7" s="89">
        <v>0</v>
      </c>
      <c r="V7" s="89">
        <v>0</v>
      </c>
      <c r="AT7" s="87"/>
      <c r="AU7" s="87"/>
      <c r="AV7" s="87"/>
      <c r="AW7" s="87"/>
      <c r="AX7" s="87"/>
      <c r="AY7" s="87"/>
      <c r="AZ7" s="87"/>
      <c r="BA7" s="87"/>
      <c r="BB7" s="87"/>
      <c r="BC7" s="87"/>
      <c r="BD7" s="87"/>
      <c r="BE7" s="87"/>
      <c r="BF7" s="87"/>
      <c r="BG7" s="87"/>
      <c r="BH7" s="87"/>
      <c r="BI7" s="87"/>
      <c r="BJ7" s="87"/>
      <c r="BK7" s="87"/>
      <c r="BL7" s="87"/>
      <c r="BM7" s="87"/>
      <c r="BN7" s="87"/>
      <c r="BO7" s="87"/>
      <c r="BP7" s="87"/>
      <c r="BQ7" s="87"/>
      <c r="BR7" s="87"/>
      <c r="BS7" s="87"/>
      <c r="BT7" s="87"/>
      <c r="BU7" s="87"/>
      <c r="BV7" s="87"/>
    </row>
    <row r="8" spans="1:74" ht="15" customHeight="1">
      <c r="A8" s="88" t="s">
        <v>61</v>
      </c>
      <c r="B8" s="89">
        <v>2980</v>
      </c>
      <c r="C8" s="89">
        <v>2148</v>
      </c>
      <c r="D8" s="89">
        <v>513</v>
      </c>
      <c r="E8" s="89">
        <v>45</v>
      </c>
      <c r="F8" s="89">
        <v>5</v>
      </c>
      <c r="G8" s="89">
        <v>0</v>
      </c>
      <c r="H8" s="89">
        <v>0</v>
      </c>
      <c r="I8" s="89">
        <v>36</v>
      </c>
      <c r="J8" s="89">
        <v>233</v>
      </c>
      <c r="K8" s="89">
        <v>2148</v>
      </c>
      <c r="L8" s="89">
        <v>2148</v>
      </c>
      <c r="M8" s="89">
        <v>98</v>
      </c>
      <c r="N8" s="89">
        <v>0</v>
      </c>
      <c r="O8" s="89">
        <v>0</v>
      </c>
      <c r="P8" s="89">
        <v>0</v>
      </c>
      <c r="Q8" s="89">
        <v>513</v>
      </c>
      <c r="R8" s="89">
        <v>513</v>
      </c>
      <c r="S8" s="89">
        <v>0</v>
      </c>
      <c r="T8" s="89">
        <v>0</v>
      </c>
      <c r="U8" s="89">
        <v>0</v>
      </c>
      <c r="V8" s="89">
        <v>0</v>
      </c>
      <c r="AT8" s="87"/>
      <c r="AU8" s="87"/>
      <c r="AV8" s="87"/>
      <c r="AW8" s="87"/>
      <c r="AX8" s="87"/>
      <c r="AY8" s="87"/>
      <c r="AZ8" s="87"/>
      <c r="BA8" s="87"/>
      <c r="BB8" s="87"/>
      <c r="BC8" s="87"/>
      <c r="BD8" s="87"/>
      <c r="BE8" s="87"/>
      <c r="BF8" s="87"/>
      <c r="BG8" s="87"/>
      <c r="BH8" s="87"/>
      <c r="BI8" s="87"/>
      <c r="BJ8" s="87"/>
      <c r="BK8" s="87"/>
      <c r="BL8" s="87"/>
      <c r="BM8" s="87"/>
      <c r="BN8" s="87"/>
      <c r="BO8" s="87"/>
      <c r="BP8" s="87"/>
      <c r="BQ8" s="87"/>
      <c r="BR8" s="87"/>
      <c r="BS8" s="87"/>
      <c r="BT8" s="87"/>
      <c r="BU8" s="87"/>
      <c r="BV8" s="87"/>
    </row>
    <row r="9" spans="1:74" ht="15" customHeight="1">
      <c r="A9" s="88" t="s">
        <v>62</v>
      </c>
      <c r="B9" s="89">
        <v>4039</v>
      </c>
      <c r="C9" s="89">
        <v>2838</v>
      </c>
      <c r="D9" s="89">
        <v>683</v>
      </c>
      <c r="E9" s="89">
        <v>42</v>
      </c>
      <c r="F9" s="89">
        <v>25</v>
      </c>
      <c r="G9" s="89">
        <v>1</v>
      </c>
      <c r="H9" s="89">
        <v>89</v>
      </c>
      <c r="I9" s="89">
        <v>17</v>
      </c>
      <c r="J9" s="89">
        <v>344</v>
      </c>
      <c r="K9" s="89">
        <v>2838</v>
      </c>
      <c r="L9" s="89">
        <v>2838</v>
      </c>
      <c r="M9" s="89">
        <v>146</v>
      </c>
      <c r="N9" s="89">
        <v>0</v>
      </c>
      <c r="O9" s="89">
        <v>0</v>
      </c>
      <c r="P9" s="89">
        <v>0</v>
      </c>
      <c r="Q9" s="89">
        <v>683</v>
      </c>
      <c r="R9" s="89">
        <v>683</v>
      </c>
      <c r="S9" s="89">
        <v>0</v>
      </c>
      <c r="T9" s="89">
        <v>0</v>
      </c>
      <c r="U9" s="89">
        <v>0</v>
      </c>
      <c r="V9" s="89">
        <v>0</v>
      </c>
      <c r="AT9" s="87"/>
      <c r="AU9" s="87"/>
      <c r="AV9" s="87"/>
      <c r="AW9" s="87"/>
      <c r="AX9" s="87"/>
      <c r="AY9" s="87"/>
      <c r="AZ9" s="87"/>
      <c r="BA9" s="87"/>
      <c r="BB9" s="87"/>
      <c r="BC9" s="87"/>
      <c r="BD9" s="87"/>
      <c r="BE9" s="87"/>
      <c r="BF9" s="87"/>
      <c r="BG9" s="87"/>
      <c r="BH9" s="87"/>
      <c r="BI9" s="87"/>
      <c r="BJ9" s="87"/>
      <c r="BK9" s="87"/>
      <c r="BL9" s="87"/>
      <c r="BM9" s="87"/>
      <c r="BN9" s="87"/>
      <c r="BO9" s="87"/>
      <c r="BP9" s="87"/>
      <c r="BQ9" s="87"/>
      <c r="BR9" s="87"/>
      <c r="BS9" s="87"/>
      <c r="BT9" s="87"/>
      <c r="BU9" s="87"/>
      <c r="BV9" s="87"/>
    </row>
    <row r="10" spans="1:74" ht="15" customHeight="1">
      <c r="A10" s="88" t="s">
        <v>63</v>
      </c>
      <c r="B10" s="89">
        <v>392</v>
      </c>
      <c r="C10" s="89">
        <v>311</v>
      </c>
      <c r="D10" s="89">
        <v>0</v>
      </c>
      <c r="E10" s="89">
        <v>0</v>
      </c>
      <c r="F10" s="89">
        <v>0</v>
      </c>
      <c r="G10" s="89">
        <v>0</v>
      </c>
      <c r="H10" s="89">
        <v>0</v>
      </c>
      <c r="I10" s="89">
        <v>23</v>
      </c>
      <c r="J10" s="89">
        <v>58</v>
      </c>
      <c r="K10" s="89">
        <v>311</v>
      </c>
      <c r="L10" s="89">
        <v>311</v>
      </c>
      <c r="M10" s="89">
        <v>19</v>
      </c>
      <c r="N10" s="89">
        <v>0</v>
      </c>
      <c r="O10" s="89">
        <v>0</v>
      </c>
      <c r="P10" s="89">
        <v>0</v>
      </c>
      <c r="Q10" s="89">
        <v>0</v>
      </c>
      <c r="R10" s="89">
        <v>0</v>
      </c>
      <c r="S10" s="89">
        <v>0</v>
      </c>
      <c r="T10" s="89">
        <v>0</v>
      </c>
      <c r="U10" s="89">
        <v>0</v>
      </c>
      <c r="V10" s="89">
        <v>0</v>
      </c>
      <c r="AT10" s="87"/>
      <c r="AU10" s="87"/>
      <c r="AV10" s="87"/>
      <c r="AW10" s="87"/>
      <c r="AX10" s="87"/>
      <c r="AY10" s="87"/>
      <c r="AZ10" s="87"/>
      <c r="BA10" s="87"/>
      <c r="BB10" s="87"/>
      <c r="BC10" s="87"/>
      <c r="BD10" s="87"/>
      <c r="BE10" s="87"/>
      <c r="BF10" s="87"/>
      <c r="BG10" s="87"/>
      <c r="BH10" s="87"/>
      <c r="BI10" s="87"/>
      <c r="BJ10" s="87"/>
      <c r="BK10" s="87"/>
      <c r="BL10" s="87"/>
      <c r="BM10" s="87"/>
      <c r="BN10" s="87"/>
      <c r="BO10" s="87"/>
      <c r="BP10" s="87"/>
      <c r="BQ10" s="87"/>
      <c r="BR10" s="87"/>
      <c r="BS10" s="87"/>
      <c r="BT10" s="87"/>
      <c r="BU10" s="87"/>
      <c r="BV10" s="87"/>
    </row>
    <row r="11" spans="1:74" ht="15" customHeight="1">
      <c r="A11" s="88" t="s">
        <v>64</v>
      </c>
      <c r="B11" s="89">
        <v>963</v>
      </c>
      <c r="C11" s="89">
        <v>646</v>
      </c>
      <c r="D11" s="89">
        <v>195</v>
      </c>
      <c r="E11" s="89">
        <v>13</v>
      </c>
      <c r="F11" s="89">
        <v>6</v>
      </c>
      <c r="G11" s="89">
        <v>0</v>
      </c>
      <c r="H11" s="89">
        <v>0</v>
      </c>
      <c r="I11" s="89">
        <v>0</v>
      </c>
      <c r="J11" s="89">
        <v>103</v>
      </c>
      <c r="K11" s="89">
        <v>646</v>
      </c>
      <c r="L11" s="89">
        <v>646</v>
      </c>
      <c r="M11" s="89">
        <v>39</v>
      </c>
      <c r="N11" s="89">
        <v>0</v>
      </c>
      <c r="O11" s="89">
        <v>0</v>
      </c>
      <c r="P11" s="89">
        <v>0</v>
      </c>
      <c r="Q11" s="89">
        <v>195</v>
      </c>
      <c r="R11" s="89">
        <v>195</v>
      </c>
      <c r="S11" s="89">
        <v>0</v>
      </c>
      <c r="T11" s="89">
        <v>0</v>
      </c>
      <c r="U11" s="89">
        <v>0</v>
      </c>
      <c r="V11" s="89">
        <v>0</v>
      </c>
      <c r="AT11" s="87"/>
      <c r="AU11" s="87"/>
      <c r="AV11" s="87"/>
      <c r="AW11" s="87"/>
      <c r="AX11" s="87"/>
      <c r="AY11" s="87"/>
      <c r="AZ11" s="87"/>
      <c r="BA11" s="87"/>
      <c r="BB11" s="87"/>
      <c r="BC11" s="87"/>
      <c r="BD11" s="87"/>
      <c r="BE11" s="87"/>
      <c r="BF11" s="87"/>
      <c r="BG11" s="87"/>
      <c r="BH11" s="87"/>
      <c r="BI11" s="87"/>
      <c r="BJ11" s="87"/>
      <c r="BK11" s="87"/>
      <c r="BL11" s="87"/>
      <c r="BM11" s="87"/>
      <c r="BN11" s="87"/>
      <c r="BO11" s="87"/>
      <c r="BP11" s="87"/>
      <c r="BQ11" s="87"/>
      <c r="BR11" s="87"/>
      <c r="BS11" s="87"/>
      <c r="BT11" s="87"/>
      <c r="BU11" s="87"/>
      <c r="BV11" s="87"/>
    </row>
    <row r="12" spans="1:74" ht="15" customHeight="1">
      <c r="A12" s="88" t="s">
        <v>65</v>
      </c>
      <c r="B12" s="89">
        <v>2909</v>
      </c>
      <c r="C12" s="89">
        <v>1946</v>
      </c>
      <c r="D12" s="89">
        <v>525</v>
      </c>
      <c r="E12" s="89">
        <v>123</v>
      </c>
      <c r="F12" s="89">
        <v>30</v>
      </c>
      <c r="G12" s="89">
        <v>0</v>
      </c>
      <c r="H12" s="89">
        <v>71</v>
      </c>
      <c r="I12" s="89">
        <v>12</v>
      </c>
      <c r="J12" s="89">
        <v>202</v>
      </c>
      <c r="K12" s="89">
        <v>1946</v>
      </c>
      <c r="L12" s="89">
        <v>1946</v>
      </c>
      <c r="M12" s="89">
        <v>75</v>
      </c>
      <c r="N12" s="89">
        <v>0</v>
      </c>
      <c r="O12" s="89">
        <v>0</v>
      </c>
      <c r="P12" s="89">
        <v>0</v>
      </c>
      <c r="Q12" s="89">
        <v>525</v>
      </c>
      <c r="R12" s="89">
        <v>525</v>
      </c>
      <c r="S12" s="89">
        <v>0</v>
      </c>
      <c r="T12" s="89">
        <v>0</v>
      </c>
      <c r="U12" s="89">
        <v>0</v>
      </c>
      <c r="V12" s="89">
        <v>0</v>
      </c>
      <c r="AT12" s="87"/>
      <c r="AU12" s="87"/>
      <c r="AV12" s="87"/>
      <c r="AW12" s="87"/>
      <c r="AX12" s="87"/>
      <c r="AY12" s="87"/>
      <c r="AZ12" s="87"/>
      <c r="BA12" s="87"/>
      <c r="BB12" s="87"/>
      <c r="BC12" s="87"/>
      <c r="BD12" s="87"/>
      <c r="BE12" s="87"/>
      <c r="BF12" s="87"/>
      <c r="BG12" s="87"/>
      <c r="BH12" s="87"/>
      <c r="BI12" s="87"/>
      <c r="BJ12" s="87"/>
      <c r="BK12" s="87"/>
      <c r="BL12" s="87"/>
      <c r="BM12" s="87"/>
      <c r="BN12" s="87"/>
      <c r="BO12" s="87"/>
      <c r="BP12" s="87"/>
      <c r="BQ12" s="87"/>
      <c r="BR12" s="87"/>
      <c r="BS12" s="87"/>
      <c r="BT12" s="87"/>
      <c r="BU12" s="87"/>
      <c r="BV12" s="87"/>
    </row>
    <row r="13" spans="1:74" ht="15" customHeight="1">
      <c r="A13" s="88" t="s">
        <v>66</v>
      </c>
      <c r="B13" s="89">
        <v>943</v>
      </c>
      <c r="C13" s="89">
        <v>632</v>
      </c>
      <c r="D13" s="89">
        <v>198</v>
      </c>
      <c r="E13" s="89">
        <v>13</v>
      </c>
      <c r="F13" s="89">
        <v>2</v>
      </c>
      <c r="G13" s="89">
        <v>0</v>
      </c>
      <c r="H13" s="89">
        <v>0</v>
      </c>
      <c r="I13" s="89">
        <v>9</v>
      </c>
      <c r="J13" s="89">
        <v>89</v>
      </c>
      <c r="K13" s="89">
        <v>632</v>
      </c>
      <c r="L13" s="89">
        <v>632</v>
      </c>
      <c r="M13" s="89">
        <v>31</v>
      </c>
      <c r="N13" s="89">
        <v>0</v>
      </c>
      <c r="O13" s="89">
        <v>0</v>
      </c>
      <c r="P13" s="89">
        <v>0</v>
      </c>
      <c r="Q13" s="89">
        <v>198</v>
      </c>
      <c r="R13" s="89">
        <v>198</v>
      </c>
      <c r="S13" s="89">
        <v>0</v>
      </c>
      <c r="T13" s="89">
        <v>0</v>
      </c>
      <c r="U13" s="89">
        <v>0</v>
      </c>
      <c r="V13" s="89">
        <v>0</v>
      </c>
      <c r="AT13" s="87"/>
      <c r="AU13" s="87"/>
      <c r="AV13" s="87"/>
      <c r="AW13" s="87"/>
      <c r="AX13" s="87"/>
      <c r="AY13" s="87"/>
      <c r="AZ13" s="87"/>
      <c r="BA13" s="87"/>
      <c r="BB13" s="87"/>
      <c r="BC13" s="87"/>
      <c r="BD13" s="87"/>
      <c r="BE13" s="87"/>
      <c r="BF13" s="87"/>
      <c r="BG13" s="87"/>
      <c r="BH13" s="87"/>
      <c r="BI13" s="87"/>
      <c r="BJ13" s="87"/>
      <c r="BK13" s="87"/>
      <c r="BL13" s="87"/>
      <c r="BM13" s="87"/>
      <c r="BN13" s="87"/>
      <c r="BO13" s="87"/>
      <c r="BP13" s="87"/>
      <c r="BQ13" s="87"/>
      <c r="BR13" s="87"/>
      <c r="BS13" s="87"/>
      <c r="BT13" s="87"/>
      <c r="BU13" s="87"/>
      <c r="BV13" s="87"/>
    </row>
    <row r="14" spans="1:74" ht="15" customHeight="1">
      <c r="A14" s="88" t="s">
        <v>67</v>
      </c>
      <c r="B14" s="89">
        <v>566</v>
      </c>
      <c r="C14" s="89">
        <v>493</v>
      </c>
      <c r="D14" s="89">
        <v>0</v>
      </c>
      <c r="E14" s="89">
        <v>1</v>
      </c>
      <c r="F14" s="89">
        <v>0</v>
      </c>
      <c r="G14" s="89">
        <v>0</v>
      </c>
      <c r="H14" s="89">
        <v>0</v>
      </c>
      <c r="I14" s="89">
        <v>6</v>
      </c>
      <c r="J14" s="89">
        <v>66</v>
      </c>
      <c r="K14" s="89">
        <v>493</v>
      </c>
      <c r="L14" s="89">
        <v>493</v>
      </c>
      <c r="M14" s="89">
        <v>14</v>
      </c>
      <c r="N14" s="89">
        <v>0</v>
      </c>
      <c r="O14" s="89">
        <v>0</v>
      </c>
      <c r="P14" s="89">
        <v>0</v>
      </c>
      <c r="Q14" s="89">
        <v>0</v>
      </c>
      <c r="R14" s="89">
        <v>0</v>
      </c>
      <c r="S14" s="89">
        <v>0</v>
      </c>
      <c r="T14" s="89">
        <v>0</v>
      </c>
      <c r="U14" s="89">
        <v>0</v>
      </c>
      <c r="V14" s="89">
        <v>0</v>
      </c>
      <c r="AT14" s="87"/>
      <c r="AU14" s="87"/>
      <c r="AV14" s="87"/>
      <c r="AW14" s="87"/>
      <c r="AX14" s="87"/>
      <c r="AY14" s="87"/>
      <c r="AZ14" s="87"/>
      <c r="BA14" s="87"/>
      <c r="BB14" s="87"/>
      <c r="BC14" s="87"/>
      <c r="BD14" s="87"/>
      <c r="BE14" s="87"/>
      <c r="BF14" s="87"/>
      <c r="BG14" s="87"/>
      <c r="BH14" s="87"/>
      <c r="BI14" s="87"/>
      <c r="BJ14" s="87"/>
      <c r="BK14" s="87"/>
      <c r="BL14" s="87"/>
      <c r="BM14" s="87"/>
      <c r="BN14" s="87"/>
      <c r="BO14" s="87"/>
      <c r="BP14" s="87"/>
      <c r="BQ14" s="87"/>
      <c r="BR14" s="87"/>
      <c r="BS14" s="87"/>
      <c r="BT14" s="87"/>
      <c r="BU14" s="87"/>
      <c r="BV14" s="87"/>
    </row>
    <row r="15" spans="1:74" ht="15" customHeight="1">
      <c r="A15" s="88" t="s">
        <v>68</v>
      </c>
      <c r="B15" s="89">
        <v>1242</v>
      </c>
      <c r="C15" s="89">
        <v>865</v>
      </c>
      <c r="D15" s="89">
        <v>251</v>
      </c>
      <c r="E15" s="89">
        <v>0</v>
      </c>
      <c r="F15" s="89">
        <v>0</v>
      </c>
      <c r="G15" s="89">
        <v>0</v>
      </c>
      <c r="H15" s="89">
        <v>0</v>
      </c>
      <c r="I15" s="89">
        <v>7</v>
      </c>
      <c r="J15" s="89">
        <v>119</v>
      </c>
      <c r="K15" s="89">
        <v>865</v>
      </c>
      <c r="L15" s="89">
        <v>865</v>
      </c>
      <c r="M15" s="89">
        <v>5</v>
      </c>
      <c r="N15" s="89">
        <v>0</v>
      </c>
      <c r="O15" s="89">
        <v>0</v>
      </c>
      <c r="P15" s="89">
        <v>0</v>
      </c>
      <c r="Q15" s="89">
        <v>251</v>
      </c>
      <c r="R15" s="89">
        <v>251</v>
      </c>
      <c r="S15" s="89">
        <v>0</v>
      </c>
      <c r="T15" s="89">
        <v>0</v>
      </c>
      <c r="U15" s="89">
        <v>0</v>
      </c>
      <c r="V15" s="89">
        <v>0</v>
      </c>
      <c r="AT15" s="87"/>
      <c r="AU15" s="87"/>
      <c r="AV15" s="87"/>
      <c r="AW15" s="87"/>
      <c r="AX15" s="87"/>
      <c r="AY15" s="87"/>
      <c r="AZ15" s="87"/>
      <c r="BA15" s="87"/>
      <c r="BB15" s="87"/>
      <c r="BC15" s="87"/>
      <c r="BD15" s="87"/>
      <c r="BE15" s="87"/>
      <c r="BF15" s="87"/>
      <c r="BG15" s="87"/>
      <c r="BH15" s="87"/>
      <c r="BI15" s="87"/>
      <c r="BJ15" s="87"/>
      <c r="BK15" s="87"/>
      <c r="BL15" s="87"/>
      <c r="BM15" s="87"/>
      <c r="BN15" s="87"/>
      <c r="BO15" s="87"/>
      <c r="BP15" s="87"/>
      <c r="BQ15" s="87"/>
      <c r="BR15" s="87"/>
      <c r="BS15" s="87"/>
      <c r="BT15" s="87"/>
      <c r="BU15" s="87"/>
      <c r="BV15" s="87"/>
    </row>
    <row r="16" spans="1:74" ht="15" customHeight="1">
      <c r="A16" s="88" t="s">
        <v>69</v>
      </c>
      <c r="B16" s="89">
        <v>917</v>
      </c>
      <c r="C16" s="89">
        <v>764</v>
      </c>
      <c r="D16" s="89">
        <v>0</v>
      </c>
      <c r="E16" s="89">
        <v>18</v>
      </c>
      <c r="F16" s="89">
        <v>7</v>
      </c>
      <c r="G16" s="89">
        <v>0</v>
      </c>
      <c r="H16" s="89">
        <v>0</v>
      </c>
      <c r="I16" s="89">
        <v>5</v>
      </c>
      <c r="J16" s="89">
        <v>123</v>
      </c>
      <c r="K16" s="89">
        <v>764</v>
      </c>
      <c r="L16" s="89">
        <v>764</v>
      </c>
      <c r="M16" s="89">
        <v>2</v>
      </c>
      <c r="N16" s="89">
        <v>0</v>
      </c>
      <c r="O16" s="89">
        <v>0</v>
      </c>
      <c r="P16" s="89">
        <v>0</v>
      </c>
      <c r="Q16" s="89">
        <v>0</v>
      </c>
      <c r="R16" s="89">
        <v>0</v>
      </c>
      <c r="S16" s="89">
        <v>0</v>
      </c>
      <c r="T16" s="89">
        <v>0</v>
      </c>
      <c r="U16" s="89">
        <v>0</v>
      </c>
      <c r="V16" s="89">
        <v>0</v>
      </c>
      <c r="AT16" s="87"/>
      <c r="AU16" s="87"/>
      <c r="AV16" s="87"/>
      <c r="AW16" s="87"/>
      <c r="AX16" s="87"/>
      <c r="AY16" s="87"/>
      <c r="AZ16" s="87"/>
      <c r="BA16" s="87"/>
      <c r="BB16" s="87"/>
      <c r="BC16" s="87"/>
      <c r="BD16" s="87"/>
      <c r="BE16" s="87"/>
      <c r="BF16" s="87"/>
      <c r="BG16" s="87"/>
      <c r="BH16" s="87"/>
      <c r="BI16" s="87"/>
      <c r="BJ16" s="87"/>
      <c r="BK16" s="87"/>
      <c r="BL16" s="87"/>
      <c r="BM16" s="87"/>
      <c r="BN16" s="87"/>
      <c r="BO16" s="87"/>
      <c r="BP16" s="87"/>
      <c r="BQ16" s="87"/>
      <c r="BR16" s="87"/>
      <c r="BS16" s="87"/>
      <c r="BT16" s="87"/>
      <c r="BU16" s="87"/>
      <c r="BV16" s="87"/>
    </row>
    <row r="17" spans="1:74" ht="15" customHeight="1">
      <c r="A17" s="88" t="s">
        <v>70</v>
      </c>
      <c r="B17" s="89">
        <v>441</v>
      </c>
      <c r="C17" s="89">
        <v>364</v>
      </c>
      <c r="D17" s="89">
        <v>0</v>
      </c>
      <c r="E17" s="89">
        <v>2</v>
      </c>
      <c r="F17" s="89">
        <v>3</v>
      </c>
      <c r="G17" s="89">
        <v>0</v>
      </c>
      <c r="H17" s="89">
        <v>0</v>
      </c>
      <c r="I17" s="89">
        <v>26</v>
      </c>
      <c r="J17" s="89">
        <v>46</v>
      </c>
      <c r="K17" s="89">
        <v>364</v>
      </c>
      <c r="L17" s="89">
        <v>364</v>
      </c>
      <c r="M17" s="89">
        <v>0</v>
      </c>
      <c r="N17" s="89">
        <v>0</v>
      </c>
      <c r="O17" s="89">
        <v>0</v>
      </c>
      <c r="P17" s="89">
        <v>0</v>
      </c>
      <c r="Q17" s="89">
        <v>0</v>
      </c>
      <c r="R17" s="89">
        <v>0</v>
      </c>
      <c r="S17" s="89">
        <v>0</v>
      </c>
      <c r="T17" s="89">
        <v>0</v>
      </c>
      <c r="U17" s="89">
        <v>0</v>
      </c>
      <c r="V17" s="89">
        <v>0</v>
      </c>
      <c r="AT17" s="87"/>
      <c r="AU17" s="87"/>
      <c r="AV17" s="87"/>
      <c r="AW17" s="87"/>
      <c r="AX17" s="87"/>
      <c r="AY17" s="87"/>
      <c r="AZ17" s="87"/>
      <c r="BA17" s="87"/>
      <c r="BB17" s="87"/>
      <c r="BC17" s="87"/>
      <c r="BD17" s="87"/>
      <c r="BE17" s="87"/>
      <c r="BF17" s="87"/>
      <c r="BG17" s="87"/>
      <c r="BH17" s="87"/>
      <c r="BI17" s="87"/>
      <c r="BJ17" s="87"/>
      <c r="BK17" s="87"/>
      <c r="BL17" s="87"/>
      <c r="BM17" s="87"/>
      <c r="BN17" s="87"/>
      <c r="BO17" s="87"/>
      <c r="BP17" s="87"/>
      <c r="BQ17" s="87"/>
      <c r="BR17" s="87"/>
      <c r="BS17" s="87"/>
      <c r="BT17" s="87"/>
      <c r="BU17" s="87"/>
      <c r="BV17" s="87"/>
    </row>
    <row r="18" spans="1:74" ht="15" customHeight="1">
      <c r="A18" s="88" t="s">
        <v>71</v>
      </c>
      <c r="B18" s="89">
        <v>602</v>
      </c>
      <c r="C18" s="89">
        <v>419</v>
      </c>
      <c r="D18" s="89">
        <v>115</v>
      </c>
      <c r="E18" s="89">
        <v>0</v>
      </c>
      <c r="F18" s="89">
        <v>0</v>
      </c>
      <c r="G18" s="89">
        <v>0</v>
      </c>
      <c r="H18" s="89">
        <v>0</v>
      </c>
      <c r="I18" s="89">
        <v>0</v>
      </c>
      <c r="J18" s="89">
        <v>68</v>
      </c>
      <c r="K18" s="89">
        <v>419</v>
      </c>
      <c r="L18" s="89">
        <v>419</v>
      </c>
      <c r="M18" s="89">
        <v>8</v>
      </c>
      <c r="N18" s="89">
        <v>0</v>
      </c>
      <c r="O18" s="89">
        <v>0</v>
      </c>
      <c r="P18" s="89">
        <v>0</v>
      </c>
      <c r="Q18" s="89">
        <v>115</v>
      </c>
      <c r="R18" s="89">
        <v>115</v>
      </c>
      <c r="S18" s="89">
        <v>0</v>
      </c>
      <c r="T18" s="89">
        <v>0</v>
      </c>
      <c r="U18" s="89">
        <v>0</v>
      </c>
      <c r="V18" s="89">
        <v>0</v>
      </c>
      <c r="AT18" s="87"/>
      <c r="AU18" s="87"/>
      <c r="AV18" s="87"/>
      <c r="AW18" s="87"/>
      <c r="AX18" s="87"/>
      <c r="AY18" s="87"/>
      <c r="AZ18" s="87"/>
      <c r="BA18" s="87"/>
      <c r="BB18" s="87"/>
      <c r="BC18" s="87"/>
      <c r="BD18" s="87"/>
      <c r="BE18" s="87"/>
      <c r="BF18" s="87"/>
      <c r="BG18" s="87"/>
      <c r="BH18" s="87"/>
      <c r="BI18" s="87"/>
      <c r="BJ18" s="87"/>
      <c r="BK18" s="87"/>
      <c r="BL18" s="87"/>
      <c r="BM18" s="87"/>
      <c r="BN18" s="87"/>
      <c r="BO18" s="87"/>
      <c r="BP18" s="87"/>
      <c r="BQ18" s="87"/>
      <c r="BR18" s="87"/>
      <c r="BS18" s="87"/>
      <c r="BT18" s="87"/>
      <c r="BU18" s="87"/>
      <c r="BV18" s="87"/>
    </row>
    <row r="19" spans="1:74" ht="15" customHeight="1">
      <c r="A19" s="88" t="s">
        <v>72</v>
      </c>
      <c r="B19" s="89">
        <v>1304</v>
      </c>
      <c r="C19" s="89">
        <v>729</v>
      </c>
      <c r="D19" s="89">
        <v>215</v>
      </c>
      <c r="E19" s="89">
        <v>0</v>
      </c>
      <c r="F19" s="89">
        <v>0</v>
      </c>
      <c r="G19" s="89">
        <v>0</v>
      </c>
      <c r="H19" s="89">
        <v>66</v>
      </c>
      <c r="I19" s="89">
        <v>167</v>
      </c>
      <c r="J19" s="89">
        <v>127</v>
      </c>
      <c r="K19" s="89">
        <v>729</v>
      </c>
      <c r="L19" s="89">
        <v>729</v>
      </c>
      <c r="M19" s="89">
        <v>29</v>
      </c>
      <c r="N19" s="89">
        <v>0</v>
      </c>
      <c r="O19" s="89">
        <v>0</v>
      </c>
      <c r="P19" s="89">
        <v>0</v>
      </c>
      <c r="Q19" s="89">
        <v>215</v>
      </c>
      <c r="R19" s="89">
        <v>215</v>
      </c>
      <c r="S19" s="89">
        <v>0</v>
      </c>
      <c r="T19" s="89">
        <v>0</v>
      </c>
      <c r="U19" s="89">
        <v>0</v>
      </c>
      <c r="V19" s="89">
        <v>0</v>
      </c>
      <c r="AT19" s="87"/>
      <c r="AU19" s="87"/>
      <c r="AV19" s="87"/>
      <c r="AW19" s="87"/>
      <c r="AX19" s="87"/>
      <c r="AY19" s="87"/>
      <c r="AZ19" s="87"/>
      <c r="BA19" s="87"/>
      <c r="BB19" s="87"/>
      <c r="BC19" s="87"/>
      <c r="BD19" s="87"/>
      <c r="BE19" s="87"/>
      <c r="BF19" s="87"/>
      <c r="BG19" s="87"/>
      <c r="BH19" s="87"/>
      <c r="BI19" s="87"/>
      <c r="BJ19" s="87"/>
      <c r="BK19" s="87"/>
      <c r="BL19" s="87"/>
      <c r="BM19" s="87"/>
      <c r="BN19" s="87"/>
      <c r="BO19" s="87"/>
      <c r="BP19" s="87"/>
      <c r="BQ19" s="87"/>
      <c r="BR19" s="87"/>
      <c r="BS19" s="87"/>
      <c r="BT19" s="87"/>
      <c r="BU19" s="87"/>
      <c r="BV19" s="87"/>
    </row>
    <row r="20" spans="1:74" ht="15" customHeight="1">
      <c r="A20" s="88" t="s">
        <v>73</v>
      </c>
      <c r="B20" s="89">
        <v>2712</v>
      </c>
      <c r="C20" s="89">
        <v>1934</v>
      </c>
      <c r="D20" s="89">
        <v>465</v>
      </c>
      <c r="E20" s="89">
        <v>16</v>
      </c>
      <c r="F20" s="89">
        <v>10</v>
      </c>
      <c r="G20" s="89">
        <v>0</v>
      </c>
      <c r="H20" s="89">
        <v>74</v>
      </c>
      <c r="I20" s="89">
        <v>0</v>
      </c>
      <c r="J20" s="89">
        <v>213</v>
      </c>
      <c r="K20" s="89">
        <v>1934</v>
      </c>
      <c r="L20" s="89">
        <v>1934</v>
      </c>
      <c r="M20" s="89">
        <v>67</v>
      </c>
      <c r="N20" s="89">
        <v>0</v>
      </c>
      <c r="O20" s="89">
        <v>0</v>
      </c>
      <c r="P20" s="89">
        <v>0</v>
      </c>
      <c r="Q20" s="89">
        <v>465</v>
      </c>
      <c r="R20" s="89">
        <v>465</v>
      </c>
      <c r="S20" s="89">
        <v>0</v>
      </c>
      <c r="T20" s="89">
        <v>0</v>
      </c>
      <c r="U20" s="89">
        <v>0</v>
      </c>
      <c r="V20" s="89">
        <v>0</v>
      </c>
      <c r="AT20" s="87"/>
      <c r="AU20" s="87"/>
      <c r="AV20" s="87"/>
      <c r="AW20" s="87"/>
      <c r="AX20" s="87"/>
      <c r="AY20" s="87"/>
      <c r="AZ20" s="87"/>
      <c r="BA20" s="87"/>
      <c r="BB20" s="87"/>
      <c r="BC20" s="87"/>
      <c r="BD20" s="87"/>
      <c r="BE20" s="87"/>
      <c r="BF20" s="87"/>
      <c r="BG20" s="87"/>
      <c r="BH20" s="87"/>
      <c r="BI20" s="87"/>
      <c r="BJ20" s="87"/>
      <c r="BK20" s="87"/>
      <c r="BL20" s="87"/>
      <c r="BM20" s="87"/>
      <c r="BN20" s="87"/>
      <c r="BO20" s="87"/>
      <c r="BP20" s="87"/>
      <c r="BQ20" s="87"/>
      <c r="BR20" s="87"/>
      <c r="BS20" s="87"/>
      <c r="BT20" s="87"/>
      <c r="BU20" s="87"/>
      <c r="BV20" s="87"/>
    </row>
    <row r="21" spans="1:74" ht="15" customHeight="1">
      <c r="A21" s="88" t="s">
        <v>74</v>
      </c>
      <c r="B21" s="89">
        <v>207</v>
      </c>
      <c r="C21" s="89">
        <v>192</v>
      </c>
      <c r="D21" s="89">
        <v>0</v>
      </c>
      <c r="E21" s="89">
        <v>0</v>
      </c>
      <c r="F21" s="89">
        <v>0</v>
      </c>
      <c r="G21" s="89">
        <v>0</v>
      </c>
      <c r="H21" s="89">
        <v>0</v>
      </c>
      <c r="I21" s="89">
        <v>0</v>
      </c>
      <c r="J21" s="89">
        <v>15</v>
      </c>
      <c r="K21" s="89">
        <v>192</v>
      </c>
      <c r="L21" s="89">
        <v>192</v>
      </c>
      <c r="M21" s="89">
        <v>16</v>
      </c>
      <c r="N21" s="89">
        <v>0</v>
      </c>
      <c r="O21" s="89">
        <v>0</v>
      </c>
      <c r="P21" s="89">
        <v>0</v>
      </c>
      <c r="Q21" s="89">
        <v>0</v>
      </c>
      <c r="R21" s="89">
        <v>0</v>
      </c>
      <c r="S21" s="89">
        <v>0</v>
      </c>
      <c r="T21" s="89">
        <v>0</v>
      </c>
      <c r="U21" s="89">
        <v>0</v>
      </c>
      <c r="V21" s="89">
        <v>0</v>
      </c>
      <c r="AT21" s="87"/>
      <c r="AU21" s="87"/>
      <c r="AV21" s="87"/>
      <c r="AW21" s="87"/>
      <c r="AX21" s="87"/>
      <c r="AY21" s="87"/>
      <c r="AZ21" s="87"/>
      <c r="BA21" s="87"/>
      <c r="BB21" s="87"/>
      <c r="BC21" s="87"/>
      <c r="BD21" s="87"/>
      <c r="BE21" s="87"/>
      <c r="BF21" s="87"/>
      <c r="BG21" s="87"/>
      <c r="BH21" s="87"/>
      <c r="BI21" s="87"/>
      <c r="BJ21" s="87"/>
      <c r="BK21" s="87"/>
      <c r="BL21" s="87"/>
      <c r="BM21" s="87"/>
      <c r="BN21" s="87"/>
      <c r="BO21" s="87"/>
      <c r="BP21" s="87"/>
      <c r="BQ21" s="87"/>
      <c r="BR21" s="87"/>
      <c r="BS21" s="87"/>
      <c r="BT21" s="87"/>
      <c r="BU21" s="87"/>
      <c r="BV21" s="87"/>
    </row>
    <row r="22" spans="1:74" ht="15" customHeight="1">
      <c r="A22" s="88" t="s">
        <v>75</v>
      </c>
      <c r="B22" s="89">
        <v>1910</v>
      </c>
      <c r="C22" s="89">
        <v>1391</v>
      </c>
      <c r="D22" s="89">
        <v>375</v>
      </c>
      <c r="E22" s="89">
        <v>0</v>
      </c>
      <c r="F22" s="89">
        <v>0</v>
      </c>
      <c r="G22" s="89">
        <v>0</v>
      </c>
      <c r="H22" s="89">
        <v>0</v>
      </c>
      <c r="I22" s="89">
        <v>0</v>
      </c>
      <c r="J22" s="89">
        <v>144</v>
      </c>
      <c r="K22" s="89">
        <v>1391</v>
      </c>
      <c r="L22" s="89">
        <v>1391</v>
      </c>
      <c r="M22" s="89">
        <v>61</v>
      </c>
      <c r="N22" s="89">
        <v>0</v>
      </c>
      <c r="O22" s="89">
        <v>0</v>
      </c>
      <c r="P22" s="89">
        <v>0</v>
      </c>
      <c r="Q22" s="89">
        <v>375</v>
      </c>
      <c r="R22" s="89">
        <v>375</v>
      </c>
      <c r="S22" s="89">
        <v>0</v>
      </c>
      <c r="T22" s="89">
        <v>0</v>
      </c>
      <c r="U22" s="89">
        <v>0</v>
      </c>
      <c r="V22" s="89">
        <v>0</v>
      </c>
      <c r="AT22" s="87"/>
      <c r="AU22" s="87"/>
      <c r="AV22" s="87"/>
      <c r="AW22" s="87"/>
      <c r="AX22" s="87"/>
      <c r="AY22" s="87"/>
      <c r="AZ22" s="87"/>
      <c r="BA22" s="87"/>
      <c r="BB22" s="87"/>
      <c r="BC22" s="87"/>
      <c r="BD22" s="87"/>
      <c r="BE22" s="87"/>
      <c r="BF22" s="87"/>
      <c r="BG22" s="87"/>
      <c r="BH22" s="87"/>
      <c r="BI22" s="87"/>
      <c r="BJ22" s="87"/>
      <c r="BK22" s="87"/>
      <c r="BL22" s="87"/>
      <c r="BM22" s="87"/>
      <c r="BN22" s="87"/>
      <c r="BO22" s="87"/>
      <c r="BP22" s="87"/>
      <c r="BQ22" s="87"/>
      <c r="BR22" s="87"/>
      <c r="BS22" s="87"/>
      <c r="BT22" s="87"/>
      <c r="BU22" s="87"/>
      <c r="BV22" s="87"/>
    </row>
    <row r="23" spans="1:74" ht="15" customHeight="1">
      <c r="A23" s="88" t="s">
        <v>76</v>
      </c>
      <c r="B23" s="89">
        <v>1131</v>
      </c>
      <c r="C23" s="89">
        <v>773</v>
      </c>
      <c r="D23" s="89">
        <v>216</v>
      </c>
      <c r="E23" s="89">
        <v>20</v>
      </c>
      <c r="F23" s="89">
        <v>0</v>
      </c>
      <c r="G23" s="89">
        <v>0</v>
      </c>
      <c r="H23" s="89">
        <v>0</v>
      </c>
      <c r="I23" s="89">
        <v>3</v>
      </c>
      <c r="J23" s="89">
        <v>119</v>
      </c>
      <c r="K23" s="89">
        <v>773</v>
      </c>
      <c r="L23" s="89">
        <v>773</v>
      </c>
      <c r="M23" s="89">
        <v>45</v>
      </c>
      <c r="N23" s="89">
        <v>0</v>
      </c>
      <c r="O23" s="89">
        <v>0</v>
      </c>
      <c r="P23" s="89">
        <v>0</v>
      </c>
      <c r="Q23" s="89">
        <v>216</v>
      </c>
      <c r="R23" s="89">
        <v>216</v>
      </c>
      <c r="S23" s="89">
        <v>0</v>
      </c>
      <c r="T23" s="89">
        <v>0</v>
      </c>
      <c r="U23" s="89">
        <v>0</v>
      </c>
      <c r="V23" s="89">
        <v>0</v>
      </c>
      <c r="AT23" s="87"/>
      <c r="AU23" s="87"/>
      <c r="AV23" s="87"/>
      <c r="AW23" s="87"/>
      <c r="AX23" s="87"/>
      <c r="AY23" s="87"/>
      <c r="AZ23" s="87"/>
      <c r="BA23" s="87"/>
      <c r="BB23" s="87"/>
      <c r="BC23" s="87"/>
      <c r="BD23" s="87"/>
      <c r="BE23" s="87"/>
      <c r="BF23" s="87"/>
      <c r="BG23" s="87"/>
      <c r="BH23" s="87"/>
      <c r="BI23" s="87"/>
      <c r="BJ23" s="87"/>
      <c r="BK23" s="87"/>
      <c r="BL23" s="87"/>
      <c r="BM23" s="87"/>
      <c r="BN23" s="87"/>
      <c r="BO23" s="87"/>
      <c r="BP23" s="87"/>
      <c r="BQ23" s="87"/>
      <c r="BR23" s="87"/>
      <c r="BS23" s="87"/>
      <c r="BT23" s="87"/>
      <c r="BU23" s="87"/>
      <c r="BV23" s="87"/>
    </row>
    <row r="24" spans="1:74" ht="15" customHeight="1">
      <c r="A24" s="88" t="s">
        <v>77</v>
      </c>
      <c r="B24" s="89">
        <v>1223</v>
      </c>
      <c r="C24" s="89">
        <v>864</v>
      </c>
      <c r="D24" s="89">
        <v>232</v>
      </c>
      <c r="E24" s="89">
        <v>1</v>
      </c>
      <c r="F24" s="89">
        <v>2</v>
      </c>
      <c r="G24" s="89">
        <v>0</v>
      </c>
      <c r="H24" s="89">
        <v>0</v>
      </c>
      <c r="I24" s="89">
        <v>0</v>
      </c>
      <c r="J24" s="89">
        <v>124</v>
      </c>
      <c r="K24" s="89">
        <v>864</v>
      </c>
      <c r="L24" s="89">
        <v>864</v>
      </c>
      <c r="M24" s="89">
        <v>26</v>
      </c>
      <c r="N24" s="89">
        <v>0</v>
      </c>
      <c r="O24" s="89">
        <v>0</v>
      </c>
      <c r="P24" s="89">
        <v>0</v>
      </c>
      <c r="Q24" s="89">
        <v>232</v>
      </c>
      <c r="R24" s="89">
        <v>232</v>
      </c>
      <c r="S24" s="89">
        <v>0</v>
      </c>
      <c r="T24" s="89">
        <v>0</v>
      </c>
      <c r="U24" s="89">
        <v>0</v>
      </c>
      <c r="V24" s="89">
        <v>0</v>
      </c>
      <c r="AT24" s="87"/>
      <c r="AU24" s="87"/>
      <c r="AV24" s="87"/>
      <c r="AW24" s="87"/>
      <c r="AX24" s="87"/>
      <c r="AY24" s="87"/>
      <c r="AZ24" s="87"/>
      <c r="BA24" s="87"/>
      <c r="BB24" s="87"/>
      <c r="BC24" s="87"/>
      <c r="BD24" s="87"/>
      <c r="BE24" s="87"/>
      <c r="BF24" s="87"/>
      <c r="BG24" s="87"/>
      <c r="BH24" s="87"/>
      <c r="BI24" s="87"/>
      <c r="BJ24" s="87"/>
      <c r="BK24" s="87"/>
      <c r="BL24" s="87"/>
      <c r="BM24" s="87"/>
      <c r="BN24" s="87"/>
      <c r="BO24" s="87"/>
      <c r="BP24" s="87"/>
      <c r="BQ24" s="87"/>
      <c r="BR24" s="87"/>
      <c r="BS24" s="87"/>
      <c r="BT24" s="87"/>
      <c r="BU24" s="87"/>
      <c r="BV24" s="87"/>
    </row>
    <row r="25" spans="1:74" ht="15" customHeight="1">
      <c r="A25" s="88" t="s">
        <v>78</v>
      </c>
      <c r="B25" s="89">
        <v>826</v>
      </c>
      <c r="C25" s="89">
        <v>566</v>
      </c>
      <c r="D25" s="89">
        <v>173</v>
      </c>
      <c r="E25" s="89">
        <v>7</v>
      </c>
      <c r="F25" s="89">
        <v>5</v>
      </c>
      <c r="G25" s="89">
        <v>0</v>
      </c>
      <c r="H25" s="89">
        <v>0</v>
      </c>
      <c r="I25" s="89">
        <v>0</v>
      </c>
      <c r="J25" s="89">
        <v>75</v>
      </c>
      <c r="K25" s="89">
        <v>566</v>
      </c>
      <c r="L25" s="89">
        <v>566</v>
      </c>
      <c r="M25" s="89">
        <v>19</v>
      </c>
      <c r="N25" s="89">
        <v>0</v>
      </c>
      <c r="O25" s="89">
        <v>0</v>
      </c>
      <c r="P25" s="89">
        <v>0</v>
      </c>
      <c r="Q25" s="89">
        <v>173</v>
      </c>
      <c r="R25" s="89">
        <v>173</v>
      </c>
      <c r="S25" s="89">
        <v>0</v>
      </c>
      <c r="T25" s="89">
        <v>0</v>
      </c>
      <c r="U25" s="89">
        <v>0</v>
      </c>
      <c r="V25" s="89">
        <v>0</v>
      </c>
      <c r="AT25" s="87"/>
      <c r="AU25" s="87"/>
      <c r="AV25" s="87"/>
      <c r="AW25" s="87"/>
      <c r="AX25" s="87"/>
      <c r="AY25" s="87"/>
      <c r="AZ25" s="87"/>
      <c r="BA25" s="87"/>
      <c r="BB25" s="87"/>
      <c r="BC25" s="87"/>
      <c r="BD25" s="87"/>
      <c r="BE25" s="87"/>
      <c r="BF25" s="87"/>
      <c r="BG25" s="87"/>
      <c r="BH25" s="87"/>
      <c r="BI25" s="87"/>
      <c r="BJ25" s="87"/>
      <c r="BK25" s="87"/>
      <c r="BL25" s="87"/>
      <c r="BM25" s="87"/>
      <c r="BN25" s="87"/>
      <c r="BO25" s="87"/>
      <c r="BP25" s="87"/>
      <c r="BQ25" s="87"/>
      <c r="BR25" s="87"/>
      <c r="BS25" s="87"/>
      <c r="BT25" s="87"/>
      <c r="BU25" s="87"/>
      <c r="BV25" s="87"/>
    </row>
    <row r="26" spans="1:74" ht="15" customHeight="1">
      <c r="A26" s="88" t="s">
        <v>79</v>
      </c>
      <c r="B26" s="89">
        <v>345</v>
      </c>
      <c r="C26" s="89">
        <v>282</v>
      </c>
      <c r="D26" s="89">
        <v>0</v>
      </c>
      <c r="E26" s="89">
        <v>0</v>
      </c>
      <c r="F26" s="89">
        <v>0</v>
      </c>
      <c r="G26" s="89">
        <v>0</v>
      </c>
      <c r="H26" s="89">
        <v>0</v>
      </c>
      <c r="I26" s="89">
        <v>33</v>
      </c>
      <c r="J26" s="89">
        <v>30</v>
      </c>
      <c r="K26" s="89">
        <v>282</v>
      </c>
      <c r="L26" s="89">
        <v>282</v>
      </c>
      <c r="M26" s="89">
        <v>28</v>
      </c>
      <c r="N26" s="89">
        <v>0</v>
      </c>
      <c r="O26" s="89">
        <v>0</v>
      </c>
      <c r="P26" s="89">
        <v>0</v>
      </c>
      <c r="Q26" s="89">
        <v>0</v>
      </c>
      <c r="R26" s="89">
        <v>0</v>
      </c>
      <c r="S26" s="89">
        <v>0</v>
      </c>
      <c r="T26" s="89">
        <v>0</v>
      </c>
      <c r="U26" s="89">
        <v>0</v>
      </c>
      <c r="V26" s="89">
        <v>0</v>
      </c>
      <c r="AT26" s="87"/>
      <c r="AU26" s="87"/>
      <c r="AV26" s="87"/>
      <c r="AW26" s="87"/>
      <c r="AX26" s="87"/>
      <c r="AY26" s="87"/>
      <c r="AZ26" s="87"/>
      <c r="BA26" s="87"/>
      <c r="BB26" s="87"/>
      <c r="BC26" s="87"/>
      <c r="BD26" s="87"/>
      <c r="BE26" s="87"/>
      <c r="BF26" s="87"/>
      <c r="BG26" s="87"/>
      <c r="BH26" s="87"/>
      <c r="BI26" s="87"/>
      <c r="BJ26" s="87"/>
      <c r="BK26" s="87"/>
      <c r="BL26" s="87"/>
      <c r="BM26" s="87"/>
      <c r="BN26" s="87"/>
      <c r="BO26" s="87"/>
      <c r="BP26" s="87"/>
      <c r="BQ26" s="87"/>
      <c r="BR26" s="87"/>
      <c r="BS26" s="87"/>
      <c r="BT26" s="87"/>
      <c r="BU26" s="87"/>
      <c r="BV26" s="87"/>
    </row>
    <row r="27" spans="1:74" ht="15" customHeight="1">
      <c r="A27" s="88" t="s">
        <v>222</v>
      </c>
      <c r="B27" s="89">
        <v>728</v>
      </c>
      <c r="C27" s="89">
        <v>513</v>
      </c>
      <c r="D27" s="89">
        <v>151</v>
      </c>
      <c r="E27" s="89">
        <v>2</v>
      </c>
      <c r="F27" s="89">
        <v>0</v>
      </c>
      <c r="G27" s="89">
        <v>0</v>
      </c>
      <c r="H27" s="89">
        <v>0</v>
      </c>
      <c r="I27" s="89">
        <v>0</v>
      </c>
      <c r="J27" s="89">
        <v>62</v>
      </c>
      <c r="K27" s="89">
        <v>513</v>
      </c>
      <c r="L27" s="89">
        <v>513</v>
      </c>
      <c r="M27" s="89">
        <v>2</v>
      </c>
      <c r="N27" s="89">
        <v>0</v>
      </c>
      <c r="O27" s="89">
        <v>0</v>
      </c>
      <c r="P27" s="89">
        <v>0</v>
      </c>
      <c r="Q27" s="89">
        <v>151</v>
      </c>
      <c r="R27" s="89">
        <v>151</v>
      </c>
      <c r="S27" s="89">
        <v>0</v>
      </c>
      <c r="T27" s="89">
        <v>0</v>
      </c>
      <c r="U27" s="89">
        <v>0</v>
      </c>
      <c r="V27" s="89">
        <v>0</v>
      </c>
      <c r="AT27" s="87"/>
      <c r="AU27" s="87"/>
      <c r="AV27" s="87"/>
      <c r="AW27" s="87"/>
      <c r="AX27" s="87"/>
      <c r="AY27" s="87"/>
      <c r="AZ27" s="87"/>
      <c r="BA27" s="87"/>
      <c r="BB27" s="87"/>
      <c r="BC27" s="87"/>
      <c r="BD27" s="87"/>
      <c r="BE27" s="87"/>
      <c r="BF27" s="87"/>
      <c r="BG27" s="87"/>
      <c r="BH27" s="87"/>
      <c r="BI27" s="87"/>
      <c r="BJ27" s="87"/>
      <c r="BK27" s="87"/>
      <c r="BL27" s="87"/>
      <c r="BM27" s="87"/>
      <c r="BN27" s="87"/>
      <c r="BO27" s="87"/>
      <c r="BP27" s="87"/>
      <c r="BQ27" s="87"/>
      <c r="BR27" s="87"/>
      <c r="BS27" s="87"/>
      <c r="BT27" s="87"/>
      <c r="BU27" s="87"/>
      <c r="BV27" s="87"/>
    </row>
    <row r="28" spans="1:74" ht="15" customHeight="1">
      <c r="A28" s="88" t="s">
        <v>83</v>
      </c>
      <c r="B28" s="89">
        <v>871</v>
      </c>
      <c r="C28" s="89">
        <v>609</v>
      </c>
      <c r="D28" s="89">
        <v>160</v>
      </c>
      <c r="E28" s="89">
        <v>4</v>
      </c>
      <c r="F28" s="89">
        <v>3</v>
      </c>
      <c r="G28" s="89">
        <v>0</v>
      </c>
      <c r="H28" s="89">
        <v>0</v>
      </c>
      <c r="I28" s="89">
        <v>0</v>
      </c>
      <c r="J28" s="89">
        <v>95</v>
      </c>
      <c r="K28" s="89">
        <v>609</v>
      </c>
      <c r="L28" s="89">
        <v>609</v>
      </c>
      <c r="M28" s="89">
        <v>39</v>
      </c>
      <c r="N28" s="89">
        <v>0</v>
      </c>
      <c r="O28" s="89">
        <v>0</v>
      </c>
      <c r="P28" s="89">
        <v>0</v>
      </c>
      <c r="Q28" s="89">
        <v>160</v>
      </c>
      <c r="R28" s="89">
        <v>160</v>
      </c>
      <c r="S28" s="89">
        <v>0</v>
      </c>
      <c r="T28" s="89">
        <v>0</v>
      </c>
      <c r="U28" s="89">
        <v>0</v>
      </c>
      <c r="V28" s="89">
        <v>0</v>
      </c>
      <c r="AT28" s="87"/>
      <c r="AU28" s="87"/>
      <c r="AV28" s="87"/>
      <c r="AW28" s="87"/>
      <c r="AX28" s="87"/>
      <c r="AY28" s="87"/>
      <c r="AZ28" s="87"/>
      <c r="BA28" s="87"/>
      <c r="BB28" s="87"/>
      <c r="BC28" s="87"/>
      <c r="BD28" s="87"/>
      <c r="BE28" s="87"/>
      <c r="BF28" s="87"/>
      <c r="BG28" s="87"/>
      <c r="BH28" s="87"/>
      <c r="BI28" s="87"/>
      <c r="BJ28" s="87"/>
      <c r="BK28" s="87"/>
      <c r="BL28" s="87"/>
      <c r="BM28" s="87"/>
      <c r="BN28" s="87"/>
      <c r="BO28" s="87"/>
      <c r="BP28" s="87"/>
      <c r="BQ28" s="87"/>
      <c r="BR28" s="87"/>
      <c r="BS28" s="87"/>
      <c r="BT28" s="87"/>
      <c r="BU28" s="87"/>
      <c r="BV28" s="87"/>
    </row>
    <row r="29" spans="1:74" ht="15" customHeight="1">
      <c r="A29" s="88" t="s">
        <v>84</v>
      </c>
      <c r="B29" s="89">
        <v>427</v>
      </c>
      <c r="C29" s="89">
        <v>299</v>
      </c>
      <c r="D29" s="89">
        <v>89</v>
      </c>
      <c r="E29" s="89">
        <v>0</v>
      </c>
      <c r="F29" s="89">
        <v>0</v>
      </c>
      <c r="G29" s="89">
        <v>0</v>
      </c>
      <c r="H29" s="89">
        <v>0</v>
      </c>
      <c r="I29" s="89">
        <v>0</v>
      </c>
      <c r="J29" s="89">
        <v>39</v>
      </c>
      <c r="K29" s="89">
        <v>299</v>
      </c>
      <c r="L29" s="89">
        <v>299</v>
      </c>
      <c r="M29" s="89">
        <v>1</v>
      </c>
      <c r="N29" s="89">
        <v>0</v>
      </c>
      <c r="O29" s="89">
        <v>0</v>
      </c>
      <c r="P29" s="89">
        <v>0</v>
      </c>
      <c r="Q29" s="89">
        <v>89</v>
      </c>
      <c r="R29" s="89">
        <v>89</v>
      </c>
      <c r="S29" s="89">
        <v>0</v>
      </c>
      <c r="T29" s="89">
        <v>0</v>
      </c>
      <c r="U29" s="89">
        <v>0</v>
      </c>
      <c r="V29" s="89">
        <v>0</v>
      </c>
      <c r="AT29" s="87"/>
      <c r="AU29" s="87"/>
      <c r="AV29" s="87"/>
      <c r="AW29" s="87"/>
      <c r="AX29" s="87"/>
      <c r="AY29" s="87"/>
      <c r="AZ29" s="87"/>
      <c r="BA29" s="87"/>
      <c r="BB29" s="87"/>
      <c r="BC29" s="87"/>
      <c r="BD29" s="87"/>
      <c r="BE29" s="87"/>
      <c r="BF29" s="87"/>
      <c r="BG29" s="87"/>
      <c r="BH29" s="87"/>
      <c r="BI29" s="87"/>
      <c r="BJ29" s="87"/>
      <c r="BK29" s="87"/>
      <c r="BL29" s="87"/>
      <c r="BM29" s="87"/>
      <c r="BN29" s="87"/>
      <c r="BO29" s="87"/>
      <c r="BP29" s="87"/>
      <c r="BQ29" s="87"/>
      <c r="BR29" s="87"/>
      <c r="BS29" s="87"/>
      <c r="BT29" s="87"/>
      <c r="BU29" s="87"/>
      <c r="BV29" s="87"/>
    </row>
    <row r="30" spans="1:74" ht="15" customHeight="1">
      <c r="A30" s="88" t="s">
        <v>85</v>
      </c>
      <c r="B30" s="89">
        <v>1329</v>
      </c>
      <c r="C30" s="89">
        <v>854</v>
      </c>
      <c r="D30" s="89">
        <v>208</v>
      </c>
      <c r="E30" s="89">
        <v>3</v>
      </c>
      <c r="F30" s="89">
        <v>3</v>
      </c>
      <c r="G30" s="89">
        <v>0</v>
      </c>
      <c r="H30" s="89">
        <v>0</v>
      </c>
      <c r="I30" s="89">
        <v>72</v>
      </c>
      <c r="J30" s="89">
        <v>189</v>
      </c>
      <c r="K30" s="89">
        <v>854</v>
      </c>
      <c r="L30" s="89">
        <v>854</v>
      </c>
      <c r="M30" s="89">
        <v>22</v>
      </c>
      <c r="N30" s="89">
        <v>0</v>
      </c>
      <c r="O30" s="89">
        <v>0</v>
      </c>
      <c r="P30" s="89">
        <v>0</v>
      </c>
      <c r="Q30" s="89">
        <v>208</v>
      </c>
      <c r="R30" s="89">
        <v>208</v>
      </c>
      <c r="S30" s="89">
        <v>0</v>
      </c>
      <c r="T30" s="89">
        <v>0</v>
      </c>
      <c r="U30" s="89">
        <v>0</v>
      </c>
      <c r="V30" s="89">
        <v>0</v>
      </c>
      <c r="AT30" s="87"/>
      <c r="AU30" s="87"/>
      <c r="AV30" s="87"/>
      <c r="AW30" s="87"/>
      <c r="AX30" s="87"/>
      <c r="AY30" s="87"/>
      <c r="AZ30" s="87"/>
      <c r="BA30" s="87"/>
      <c r="BB30" s="87"/>
      <c r="BC30" s="87"/>
      <c r="BD30" s="87"/>
      <c r="BE30" s="87"/>
      <c r="BF30" s="87"/>
      <c r="BG30" s="87"/>
      <c r="BH30" s="87"/>
      <c r="BI30" s="87"/>
      <c r="BJ30" s="87"/>
      <c r="BK30" s="87"/>
      <c r="BL30" s="87"/>
      <c r="BM30" s="87"/>
      <c r="BN30" s="87"/>
      <c r="BO30" s="87"/>
      <c r="BP30" s="87"/>
      <c r="BQ30" s="87"/>
      <c r="BR30" s="87"/>
      <c r="BS30" s="87"/>
      <c r="BT30" s="87"/>
      <c r="BU30" s="87"/>
      <c r="BV30" s="87"/>
    </row>
    <row r="31" spans="1:74" ht="15" customHeight="1">
      <c r="A31" s="88" t="s">
        <v>86</v>
      </c>
      <c r="B31" s="89">
        <v>605</v>
      </c>
      <c r="C31" s="89">
        <v>425</v>
      </c>
      <c r="D31" s="89">
        <v>120</v>
      </c>
      <c r="E31" s="89">
        <v>3</v>
      </c>
      <c r="F31" s="89">
        <v>0</v>
      </c>
      <c r="G31" s="89">
        <v>0</v>
      </c>
      <c r="H31" s="89">
        <v>0</v>
      </c>
      <c r="I31" s="89">
        <v>0</v>
      </c>
      <c r="J31" s="89">
        <v>57</v>
      </c>
      <c r="K31" s="89">
        <v>425</v>
      </c>
      <c r="L31" s="89">
        <v>425</v>
      </c>
      <c r="M31" s="89">
        <v>2</v>
      </c>
      <c r="N31" s="89">
        <v>0</v>
      </c>
      <c r="O31" s="89">
        <v>0</v>
      </c>
      <c r="P31" s="89">
        <v>0</v>
      </c>
      <c r="Q31" s="89">
        <v>120</v>
      </c>
      <c r="R31" s="89">
        <v>120</v>
      </c>
      <c r="S31" s="89">
        <v>0</v>
      </c>
      <c r="T31" s="89">
        <v>0</v>
      </c>
      <c r="U31" s="89">
        <v>0</v>
      </c>
      <c r="V31" s="89">
        <v>0</v>
      </c>
      <c r="AT31" s="87"/>
      <c r="AU31" s="87"/>
      <c r="AV31" s="87"/>
      <c r="AW31" s="87"/>
      <c r="AX31" s="87"/>
      <c r="AY31" s="87"/>
      <c r="AZ31" s="87"/>
      <c r="BA31" s="87"/>
      <c r="BB31" s="87"/>
      <c r="BC31" s="87"/>
      <c r="BD31" s="87"/>
      <c r="BE31" s="87"/>
      <c r="BF31" s="87"/>
      <c r="BG31" s="87"/>
      <c r="BH31" s="87"/>
      <c r="BI31" s="87"/>
      <c r="BJ31" s="87"/>
      <c r="BK31" s="87"/>
      <c r="BL31" s="87"/>
      <c r="BM31" s="87"/>
      <c r="BN31" s="87"/>
      <c r="BO31" s="87"/>
      <c r="BP31" s="87"/>
      <c r="BQ31" s="87"/>
      <c r="BR31" s="87"/>
      <c r="BS31" s="87"/>
      <c r="BT31" s="87"/>
      <c r="BU31" s="87"/>
      <c r="BV31" s="87"/>
    </row>
    <row r="32" spans="1:74" ht="15" customHeight="1">
      <c r="A32" s="88" t="s">
        <v>223</v>
      </c>
      <c r="B32" s="89">
        <v>571</v>
      </c>
      <c r="C32" s="89">
        <v>384</v>
      </c>
      <c r="D32" s="89">
        <v>121</v>
      </c>
      <c r="E32" s="89">
        <v>0</v>
      </c>
      <c r="F32" s="89">
        <v>0</v>
      </c>
      <c r="G32" s="89">
        <v>0</v>
      </c>
      <c r="H32" s="89">
        <v>0</v>
      </c>
      <c r="I32" s="89">
        <v>4</v>
      </c>
      <c r="J32" s="89">
        <v>62</v>
      </c>
      <c r="K32" s="89">
        <v>384</v>
      </c>
      <c r="L32" s="89">
        <v>384</v>
      </c>
      <c r="M32" s="89">
        <v>0</v>
      </c>
      <c r="N32" s="89">
        <v>0</v>
      </c>
      <c r="O32" s="89">
        <v>0</v>
      </c>
      <c r="P32" s="89">
        <v>0</v>
      </c>
      <c r="Q32" s="89">
        <v>121</v>
      </c>
      <c r="R32" s="89">
        <v>121</v>
      </c>
      <c r="S32" s="89">
        <v>0</v>
      </c>
      <c r="T32" s="89">
        <v>0</v>
      </c>
      <c r="U32" s="89">
        <v>0</v>
      </c>
      <c r="V32" s="89">
        <v>0</v>
      </c>
      <c r="AT32" s="87"/>
      <c r="AU32" s="87"/>
      <c r="AV32" s="87"/>
      <c r="AW32" s="87"/>
      <c r="AX32" s="87"/>
      <c r="AY32" s="87"/>
      <c r="AZ32" s="87"/>
      <c r="BA32" s="87"/>
      <c r="BB32" s="87"/>
      <c r="BC32" s="87"/>
      <c r="BD32" s="87"/>
      <c r="BE32" s="87"/>
      <c r="BF32" s="87"/>
      <c r="BG32" s="87"/>
      <c r="BH32" s="87"/>
      <c r="BI32" s="87"/>
      <c r="BJ32" s="87"/>
      <c r="BK32" s="87"/>
      <c r="BL32" s="87"/>
      <c r="BM32" s="87"/>
      <c r="BN32" s="87"/>
      <c r="BO32" s="87"/>
      <c r="BP32" s="87"/>
      <c r="BQ32" s="87"/>
      <c r="BR32" s="87"/>
      <c r="BS32" s="87"/>
      <c r="BT32" s="87"/>
      <c r="BU32" s="87"/>
      <c r="BV32" s="87"/>
    </row>
    <row r="33" spans="1:74" ht="15" customHeight="1">
      <c r="A33" s="88" t="s">
        <v>88</v>
      </c>
      <c r="B33" s="89">
        <v>490</v>
      </c>
      <c r="C33" s="89">
        <v>411</v>
      </c>
      <c r="D33" s="89">
        <v>0</v>
      </c>
      <c r="E33" s="89">
        <v>0</v>
      </c>
      <c r="F33" s="89">
        <v>0</v>
      </c>
      <c r="G33" s="89">
        <v>0</v>
      </c>
      <c r="H33" s="89">
        <v>0</v>
      </c>
      <c r="I33" s="89">
        <v>12</v>
      </c>
      <c r="J33" s="89">
        <v>67</v>
      </c>
      <c r="K33" s="89">
        <v>411</v>
      </c>
      <c r="L33" s="89">
        <v>411</v>
      </c>
      <c r="M33" s="89">
        <v>7</v>
      </c>
      <c r="N33" s="89">
        <v>0</v>
      </c>
      <c r="O33" s="89">
        <v>0</v>
      </c>
      <c r="P33" s="89">
        <v>0</v>
      </c>
      <c r="Q33" s="89">
        <v>0</v>
      </c>
      <c r="R33" s="89">
        <v>0</v>
      </c>
      <c r="S33" s="89">
        <v>0</v>
      </c>
      <c r="T33" s="89">
        <v>0</v>
      </c>
      <c r="U33" s="89">
        <v>0</v>
      </c>
      <c r="V33" s="89">
        <v>0</v>
      </c>
      <c r="AT33" s="87"/>
      <c r="AU33" s="87"/>
      <c r="AV33" s="87"/>
      <c r="AW33" s="87"/>
      <c r="AX33" s="87"/>
      <c r="AY33" s="87"/>
      <c r="AZ33" s="87"/>
      <c r="BA33" s="87"/>
      <c r="BB33" s="87"/>
      <c r="BC33" s="87"/>
      <c r="BD33" s="87"/>
      <c r="BE33" s="87"/>
      <c r="BF33" s="87"/>
      <c r="BG33" s="87"/>
      <c r="BH33" s="87"/>
      <c r="BI33" s="87"/>
      <c r="BJ33" s="87"/>
      <c r="BK33" s="87"/>
      <c r="BL33" s="87"/>
      <c r="BM33" s="87"/>
      <c r="BN33" s="87"/>
      <c r="BO33" s="87"/>
      <c r="BP33" s="87"/>
      <c r="BQ33" s="87"/>
      <c r="BR33" s="87"/>
      <c r="BS33" s="87"/>
      <c r="BT33" s="87"/>
      <c r="BU33" s="87"/>
      <c r="BV33" s="87"/>
    </row>
    <row r="34" spans="1:74" ht="15" customHeight="1">
      <c r="A34" s="88" t="s">
        <v>89</v>
      </c>
      <c r="B34" s="89">
        <v>695</v>
      </c>
      <c r="C34" s="89">
        <v>561</v>
      </c>
      <c r="D34" s="89">
        <v>0</v>
      </c>
      <c r="E34" s="89">
        <v>2</v>
      </c>
      <c r="F34" s="89">
        <v>0</v>
      </c>
      <c r="G34" s="89">
        <v>0</v>
      </c>
      <c r="H34" s="89">
        <v>0</v>
      </c>
      <c r="I34" s="89">
        <v>10</v>
      </c>
      <c r="J34" s="89">
        <v>122</v>
      </c>
      <c r="K34" s="89">
        <v>561</v>
      </c>
      <c r="L34" s="89">
        <v>561</v>
      </c>
      <c r="M34" s="89">
        <v>3</v>
      </c>
      <c r="N34" s="89">
        <v>0</v>
      </c>
      <c r="O34" s="89">
        <v>0</v>
      </c>
      <c r="P34" s="89">
        <v>0</v>
      </c>
      <c r="Q34" s="89">
        <v>0</v>
      </c>
      <c r="R34" s="89">
        <v>0</v>
      </c>
      <c r="S34" s="89">
        <v>0</v>
      </c>
      <c r="T34" s="89">
        <v>0</v>
      </c>
      <c r="U34" s="89">
        <v>0</v>
      </c>
      <c r="V34" s="89">
        <v>0</v>
      </c>
      <c r="AT34" s="87"/>
      <c r="AU34" s="87"/>
      <c r="AV34" s="87"/>
      <c r="AW34" s="87"/>
      <c r="AX34" s="87"/>
      <c r="AY34" s="87"/>
      <c r="AZ34" s="87"/>
      <c r="BA34" s="87"/>
      <c r="BB34" s="87"/>
      <c r="BC34" s="87"/>
      <c r="BD34" s="87"/>
      <c r="BE34" s="87"/>
      <c r="BF34" s="87"/>
      <c r="BG34" s="87"/>
      <c r="BH34" s="87"/>
      <c r="BI34" s="87"/>
      <c r="BJ34" s="87"/>
      <c r="BK34" s="87"/>
      <c r="BL34" s="87"/>
      <c r="BM34" s="87"/>
      <c r="BN34" s="87"/>
      <c r="BO34" s="87"/>
      <c r="BP34" s="87"/>
      <c r="BQ34" s="87"/>
      <c r="BR34" s="87"/>
      <c r="BS34" s="87"/>
      <c r="BT34" s="87"/>
      <c r="BU34" s="87"/>
      <c r="BV34" s="87"/>
    </row>
    <row r="35" spans="1:74" ht="15" customHeight="1">
      <c r="A35" s="88" t="s">
        <v>90</v>
      </c>
      <c r="B35" s="89">
        <v>388</v>
      </c>
      <c r="C35" s="89">
        <v>323</v>
      </c>
      <c r="D35" s="89">
        <v>0</v>
      </c>
      <c r="E35" s="89">
        <v>2</v>
      </c>
      <c r="F35" s="89">
        <v>3</v>
      </c>
      <c r="G35" s="89">
        <v>0</v>
      </c>
      <c r="H35" s="89">
        <v>0</v>
      </c>
      <c r="I35" s="89">
        <v>0</v>
      </c>
      <c r="J35" s="89">
        <v>60</v>
      </c>
      <c r="K35" s="89">
        <v>323</v>
      </c>
      <c r="L35" s="89">
        <v>323</v>
      </c>
      <c r="M35" s="89">
        <v>2</v>
      </c>
      <c r="N35" s="89">
        <v>0</v>
      </c>
      <c r="O35" s="89">
        <v>0</v>
      </c>
      <c r="P35" s="89">
        <v>0</v>
      </c>
      <c r="Q35" s="89">
        <v>0</v>
      </c>
      <c r="R35" s="89">
        <v>0</v>
      </c>
      <c r="S35" s="89">
        <v>0</v>
      </c>
      <c r="T35" s="89">
        <v>0</v>
      </c>
      <c r="U35" s="89">
        <v>0</v>
      </c>
      <c r="V35" s="89">
        <v>0</v>
      </c>
      <c r="AT35" s="87"/>
      <c r="AU35" s="87"/>
      <c r="AV35" s="87"/>
      <c r="AW35" s="87"/>
      <c r="AX35" s="87"/>
      <c r="AY35" s="87"/>
      <c r="AZ35" s="87"/>
      <c r="BA35" s="87"/>
      <c r="BB35" s="87"/>
      <c r="BC35" s="87"/>
      <c r="BD35" s="87"/>
      <c r="BE35" s="87"/>
      <c r="BF35" s="87"/>
      <c r="BG35" s="87"/>
      <c r="BH35" s="87"/>
      <c r="BI35" s="87"/>
      <c r="BJ35" s="87"/>
      <c r="BK35" s="87"/>
      <c r="BL35" s="87"/>
      <c r="BM35" s="87"/>
      <c r="BN35" s="87"/>
      <c r="BO35" s="87"/>
      <c r="BP35" s="87"/>
      <c r="BQ35" s="87"/>
      <c r="BR35" s="87"/>
      <c r="BS35" s="87"/>
      <c r="BT35" s="87"/>
      <c r="BU35" s="87"/>
      <c r="BV35" s="87"/>
    </row>
    <row r="36" spans="1:74" ht="15" customHeight="1">
      <c r="A36" s="88" t="s">
        <v>91</v>
      </c>
      <c r="B36" s="89">
        <v>433</v>
      </c>
      <c r="C36" s="89">
        <v>296</v>
      </c>
      <c r="D36" s="89">
        <v>85</v>
      </c>
      <c r="E36" s="89">
        <v>0</v>
      </c>
      <c r="F36" s="89">
        <v>0</v>
      </c>
      <c r="G36" s="89">
        <v>0</v>
      </c>
      <c r="H36" s="89">
        <v>0</v>
      </c>
      <c r="I36" s="89">
        <v>11</v>
      </c>
      <c r="J36" s="89">
        <v>41</v>
      </c>
      <c r="K36" s="89">
        <v>296</v>
      </c>
      <c r="L36" s="89">
        <v>296</v>
      </c>
      <c r="M36" s="89">
        <v>3</v>
      </c>
      <c r="N36" s="89">
        <v>0</v>
      </c>
      <c r="O36" s="89">
        <v>0</v>
      </c>
      <c r="P36" s="89">
        <v>0</v>
      </c>
      <c r="Q36" s="89">
        <v>85</v>
      </c>
      <c r="R36" s="89">
        <v>85</v>
      </c>
      <c r="S36" s="89">
        <v>0</v>
      </c>
      <c r="T36" s="89">
        <v>0</v>
      </c>
      <c r="U36" s="89">
        <v>0</v>
      </c>
      <c r="V36" s="89">
        <v>0</v>
      </c>
      <c r="AT36" s="87"/>
      <c r="AU36" s="87"/>
      <c r="AV36" s="87"/>
      <c r="AW36" s="87"/>
      <c r="AX36" s="87"/>
      <c r="AY36" s="87"/>
      <c r="AZ36" s="87"/>
      <c r="BA36" s="87"/>
      <c r="BB36" s="87"/>
      <c r="BC36" s="87"/>
      <c r="BD36" s="87"/>
      <c r="BE36" s="87"/>
      <c r="BF36" s="87"/>
      <c r="BG36" s="87"/>
      <c r="BH36" s="87"/>
      <c r="BI36" s="87"/>
      <c r="BJ36" s="87"/>
      <c r="BK36" s="87"/>
      <c r="BL36" s="87"/>
      <c r="BM36" s="87"/>
      <c r="BN36" s="87"/>
      <c r="BO36" s="87"/>
      <c r="BP36" s="87"/>
      <c r="BQ36" s="87"/>
      <c r="BR36" s="87"/>
      <c r="BS36" s="87"/>
      <c r="BT36" s="87"/>
      <c r="BU36" s="87"/>
      <c r="BV36" s="87"/>
    </row>
    <row r="37" spans="1:74" ht="15" customHeight="1">
      <c r="A37" s="88" t="s">
        <v>224</v>
      </c>
      <c r="B37" s="89">
        <v>432</v>
      </c>
      <c r="C37" s="89">
        <v>337</v>
      </c>
      <c r="D37" s="89">
        <v>0</v>
      </c>
      <c r="E37" s="89">
        <v>2</v>
      </c>
      <c r="F37" s="89">
        <v>2</v>
      </c>
      <c r="G37" s="89">
        <v>0</v>
      </c>
      <c r="H37" s="89">
        <v>0</v>
      </c>
      <c r="I37" s="89">
        <v>26</v>
      </c>
      <c r="J37" s="89">
        <v>65</v>
      </c>
      <c r="K37" s="89">
        <v>337</v>
      </c>
      <c r="L37" s="89">
        <v>337</v>
      </c>
      <c r="M37" s="89">
        <v>10</v>
      </c>
      <c r="N37" s="89">
        <v>0</v>
      </c>
      <c r="O37" s="89">
        <v>0</v>
      </c>
      <c r="P37" s="89">
        <v>0</v>
      </c>
      <c r="Q37" s="89">
        <v>0</v>
      </c>
      <c r="R37" s="89">
        <v>0</v>
      </c>
      <c r="S37" s="89">
        <v>0</v>
      </c>
      <c r="T37" s="89">
        <v>0</v>
      </c>
      <c r="U37" s="89">
        <v>0</v>
      </c>
      <c r="V37" s="89">
        <v>0</v>
      </c>
      <c r="AT37" s="87"/>
      <c r="AU37" s="87"/>
      <c r="AV37" s="87"/>
      <c r="AW37" s="87"/>
      <c r="AX37" s="87"/>
      <c r="AY37" s="87"/>
      <c r="AZ37" s="87"/>
      <c r="BA37" s="87"/>
      <c r="BB37" s="87"/>
      <c r="BC37" s="87"/>
      <c r="BD37" s="87"/>
      <c r="BE37" s="87"/>
      <c r="BF37" s="87"/>
      <c r="BG37" s="87"/>
      <c r="BH37" s="87"/>
      <c r="BI37" s="87"/>
      <c r="BJ37" s="87"/>
      <c r="BK37" s="87"/>
      <c r="BL37" s="87"/>
      <c r="BM37" s="87"/>
      <c r="BN37" s="87"/>
      <c r="BO37" s="87"/>
      <c r="BP37" s="87"/>
      <c r="BQ37" s="87"/>
      <c r="BR37" s="87"/>
      <c r="BS37" s="87"/>
      <c r="BT37" s="87"/>
      <c r="BU37" s="87"/>
      <c r="BV37" s="87"/>
    </row>
    <row r="38" spans="1:74" ht="15" customHeight="1">
      <c r="A38" s="88" t="s">
        <v>225</v>
      </c>
      <c r="B38" s="89">
        <v>279</v>
      </c>
      <c r="C38" s="89">
        <v>236</v>
      </c>
      <c r="D38" s="89">
        <v>0</v>
      </c>
      <c r="E38" s="89">
        <v>0</v>
      </c>
      <c r="F38" s="89">
        <v>0</v>
      </c>
      <c r="G38" s="89">
        <v>0</v>
      </c>
      <c r="H38" s="89">
        <v>0</v>
      </c>
      <c r="I38" s="89">
        <v>10</v>
      </c>
      <c r="J38" s="89">
        <v>33</v>
      </c>
      <c r="K38" s="89">
        <v>236</v>
      </c>
      <c r="L38" s="89">
        <v>236</v>
      </c>
      <c r="M38" s="89">
        <v>5</v>
      </c>
      <c r="N38" s="89">
        <v>0</v>
      </c>
      <c r="O38" s="89">
        <v>0</v>
      </c>
      <c r="P38" s="89">
        <v>0</v>
      </c>
      <c r="Q38" s="89">
        <v>0</v>
      </c>
      <c r="R38" s="89">
        <v>0</v>
      </c>
      <c r="S38" s="89">
        <v>0</v>
      </c>
      <c r="T38" s="89">
        <v>0</v>
      </c>
      <c r="U38" s="89">
        <v>0</v>
      </c>
      <c r="V38" s="89">
        <v>0</v>
      </c>
      <c r="AT38" s="87"/>
      <c r="AU38" s="87"/>
      <c r="AV38" s="87"/>
      <c r="AW38" s="87"/>
      <c r="AX38" s="87"/>
      <c r="AY38" s="87"/>
      <c r="AZ38" s="87"/>
      <c r="BA38" s="87"/>
      <c r="BB38" s="87"/>
      <c r="BC38" s="87"/>
      <c r="BD38" s="87"/>
      <c r="BE38" s="87"/>
      <c r="BF38" s="87"/>
      <c r="BG38" s="87"/>
      <c r="BH38" s="87"/>
      <c r="BI38" s="87"/>
      <c r="BJ38" s="87"/>
      <c r="BK38" s="87"/>
      <c r="BL38" s="87"/>
      <c r="BM38" s="87"/>
      <c r="BN38" s="87"/>
      <c r="BO38" s="87"/>
      <c r="BP38" s="87"/>
      <c r="BQ38" s="87"/>
      <c r="BR38" s="87"/>
      <c r="BS38" s="87"/>
      <c r="BT38" s="87"/>
      <c r="BU38" s="87"/>
      <c r="BV38" s="87"/>
    </row>
    <row r="39" spans="1:74" ht="15" customHeight="1">
      <c r="A39" s="88" t="s">
        <v>226</v>
      </c>
      <c r="B39" s="89">
        <v>477</v>
      </c>
      <c r="C39" s="89">
        <v>408</v>
      </c>
      <c r="D39" s="89">
        <v>0</v>
      </c>
      <c r="E39" s="89">
        <v>2</v>
      </c>
      <c r="F39" s="89">
        <v>2</v>
      </c>
      <c r="G39" s="89">
        <v>0</v>
      </c>
      <c r="H39" s="89">
        <v>0</v>
      </c>
      <c r="I39" s="89">
        <v>0</v>
      </c>
      <c r="J39" s="89">
        <v>65</v>
      </c>
      <c r="K39" s="89">
        <v>408</v>
      </c>
      <c r="L39" s="89">
        <v>408</v>
      </c>
      <c r="M39" s="89">
        <v>10</v>
      </c>
      <c r="N39" s="89">
        <v>0</v>
      </c>
      <c r="O39" s="89">
        <v>0</v>
      </c>
      <c r="P39" s="89">
        <v>0</v>
      </c>
      <c r="Q39" s="89">
        <v>0</v>
      </c>
      <c r="R39" s="89">
        <v>0</v>
      </c>
      <c r="S39" s="89">
        <v>0</v>
      </c>
      <c r="T39" s="89">
        <v>0</v>
      </c>
      <c r="U39" s="89">
        <v>0</v>
      </c>
      <c r="V39" s="89">
        <v>0</v>
      </c>
      <c r="AT39" s="87"/>
      <c r="AU39" s="87"/>
      <c r="AV39" s="87"/>
      <c r="AW39" s="87"/>
      <c r="AX39" s="87"/>
      <c r="AY39" s="87"/>
      <c r="AZ39" s="87"/>
      <c r="BA39" s="87"/>
      <c r="BB39" s="87"/>
      <c r="BC39" s="87"/>
      <c r="BD39" s="87"/>
      <c r="BE39" s="87"/>
      <c r="BF39" s="87"/>
      <c r="BG39" s="87"/>
      <c r="BH39" s="87"/>
      <c r="BI39" s="87"/>
      <c r="BJ39" s="87"/>
      <c r="BK39" s="87"/>
      <c r="BL39" s="87"/>
      <c r="BM39" s="87"/>
      <c r="BN39" s="87"/>
      <c r="BO39" s="87"/>
      <c r="BP39" s="87"/>
      <c r="BQ39" s="87"/>
      <c r="BR39" s="87"/>
      <c r="BS39" s="87"/>
      <c r="BT39" s="87"/>
      <c r="BU39" s="87"/>
      <c r="BV39" s="87"/>
    </row>
    <row r="40" spans="1:74" ht="15" customHeight="1">
      <c r="A40" s="88" t="s">
        <v>227</v>
      </c>
      <c r="B40" s="89">
        <v>414</v>
      </c>
      <c r="C40" s="89">
        <v>340</v>
      </c>
      <c r="D40" s="89">
        <v>0</v>
      </c>
      <c r="E40" s="89">
        <v>0</v>
      </c>
      <c r="F40" s="89">
        <v>0</v>
      </c>
      <c r="G40" s="89">
        <v>0</v>
      </c>
      <c r="H40" s="89">
        <v>0</v>
      </c>
      <c r="I40" s="89">
        <v>6</v>
      </c>
      <c r="J40" s="89">
        <v>68</v>
      </c>
      <c r="K40" s="89">
        <v>340</v>
      </c>
      <c r="L40" s="89">
        <v>340</v>
      </c>
      <c r="M40" s="89">
        <v>0</v>
      </c>
      <c r="N40" s="89">
        <v>0</v>
      </c>
      <c r="O40" s="89">
        <v>0</v>
      </c>
      <c r="P40" s="89">
        <v>0</v>
      </c>
      <c r="Q40" s="89">
        <v>0</v>
      </c>
      <c r="R40" s="89">
        <v>0</v>
      </c>
      <c r="S40" s="89">
        <v>0</v>
      </c>
      <c r="T40" s="89">
        <v>0</v>
      </c>
      <c r="U40" s="89">
        <v>0</v>
      </c>
      <c r="V40" s="89">
        <v>0</v>
      </c>
      <c r="AT40" s="87"/>
      <c r="AU40" s="87"/>
      <c r="AV40" s="87"/>
      <c r="AW40" s="87"/>
      <c r="AX40" s="87"/>
      <c r="AY40" s="87"/>
      <c r="AZ40" s="87"/>
      <c r="BA40" s="87"/>
      <c r="BB40" s="87"/>
      <c r="BC40" s="87"/>
      <c r="BD40" s="87"/>
      <c r="BE40" s="87"/>
      <c r="BF40" s="87"/>
      <c r="BG40" s="87"/>
      <c r="BH40" s="87"/>
      <c r="BI40" s="87"/>
      <c r="BJ40" s="87"/>
      <c r="BK40" s="87"/>
      <c r="BL40" s="87"/>
      <c r="BM40" s="87"/>
      <c r="BN40" s="87"/>
      <c r="BO40" s="87"/>
      <c r="BP40" s="87"/>
      <c r="BQ40" s="87"/>
      <c r="BR40" s="87"/>
      <c r="BS40" s="87"/>
      <c r="BT40" s="87"/>
      <c r="BU40" s="87"/>
      <c r="BV40" s="87"/>
    </row>
    <row r="41" spans="1:74" ht="15" customHeight="1">
      <c r="A41" s="88" t="s">
        <v>228</v>
      </c>
      <c r="B41" s="89">
        <v>309</v>
      </c>
      <c r="C41" s="89">
        <v>273</v>
      </c>
      <c r="D41" s="89">
        <v>0</v>
      </c>
      <c r="E41" s="89">
        <v>0</v>
      </c>
      <c r="F41" s="89">
        <v>0</v>
      </c>
      <c r="G41" s="89">
        <v>0</v>
      </c>
      <c r="H41" s="89">
        <v>0</v>
      </c>
      <c r="I41" s="89">
        <v>0</v>
      </c>
      <c r="J41" s="89">
        <v>36</v>
      </c>
      <c r="K41" s="89">
        <v>273</v>
      </c>
      <c r="L41" s="89">
        <v>273</v>
      </c>
      <c r="M41" s="89">
        <v>11</v>
      </c>
      <c r="N41" s="89">
        <v>0</v>
      </c>
      <c r="O41" s="89">
        <v>0</v>
      </c>
      <c r="P41" s="89">
        <v>0</v>
      </c>
      <c r="Q41" s="89">
        <v>0</v>
      </c>
      <c r="R41" s="89">
        <v>0</v>
      </c>
      <c r="S41" s="89">
        <v>0</v>
      </c>
      <c r="T41" s="89">
        <v>0</v>
      </c>
      <c r="U41" s="89">
        <v>0</v>
      </c>
      <c r="V41" s="89">
        <v>0</v>
      </c>
      <c r="AT41" s="87"/>
      <c r="AU41" s="87"/>
      <c r="AV41" s="87"/>
      <c r="AW41" s="87"/>
      <c r="AX41" s="87"/>
      <c r="AY41" s="87"/>
      <c r="AZ41" s="87"/>
      <c r="BA41" s="87"/>
      <c r="BB41" s="87"/>
      <c r="BC41" s="87"/>
      <c r="BD41" s="87"/>
      <c r="BE41" s="87"/>
      <c r="BF41" s="87"/>
      <c r="BG41" s="87"/>
      <c r="BH41" s="87"/>
      <c r="BI41" s="87"/>
      <c r="BJ41" s="87"/>
      <c r="BK41" s="87"/>
      <c r="BL41" s="87"/>
      <c r="BM41" s="87"/>
      <c r="BN41" s="87"/>
      <c r="BO41" s="87"/>
      <c r="BP41" s="87"/>
      <c r="BQ41" s="87"/>
      <c r="BR41" s="87"/>
      <c r="BS41" s="87"/>
      <c r="BT41" s="87"/>
      <c r="BU41" s="87"/>
      <c r="BV41" s="87"/>
    </row>
    <row r="42" spans="1:74" ht="15" customHeight="1">
      <c r="A42" s="90" t="s">
        <v>97</v>
      </c>
      <c r="B42" s="91">
        <v>358</v>
      </c>
      <c r="C42" s="91">
        <v>284</v>
      </c>
      <c r="D42" s="91">
        <v>0</v>
      </c>
      <c r="E42" s="91">
        <v>11</v>
      </c>
      <c r="F42" s="91">
        <v>5</v>
      </c>
      <c r="G42" s="91">
        <v>0</v>
      </c>
      <c r="H42" s="91">
        <v>0</v>
      </c>
      <c r="I42" s="91">
        <v>17</v>
      </c>
      <c r="J42" s="91">
        <v>41</v>
      </c>
      <c r="K42" s="91">
        <v>284</v>
      </c>
      <c r="L42" s="91">
        <v>284</v>
      </c>
      <c r="M42" s="91">
        <v>4</v>
      </c>
      <c r="N42" s="91">
        <v>0</v>
      </c>
      <c r="O42" s="91">
        <v>0</v>
      </c>
      <c r="P42" s="91">
        <v>0</v>
      </c>
      <c r="Q42" s="91">
        <v>0</v>
      </c>
      <c r="R42" s="91">
        <v>0</v>
      </c>
      <c r="S42" s="91">
        <v>0</v>
      </c>
      <c r="T42" s="91">
        <v>0</v>
      </c>
      <c r="U42" s="91">
        <v>0</v>
      </c>
      <c r="V42" s="91">
        <v>0</v>
      </c>
      <c r="AT42" s="87"/>
      <c r="AU42" s="87"/>
      <c r="AV42" s="87"/>
      <c r="AW42" s="87"/>
      <c r="AX42" s="87"/>
      <c r="AY42" s="87"/>
      <c r="AZ42" s="87"/>
      <c r="BA42" s="87"/>
      <c r="BB42" s="87"/>
      <c r="BC42" s="87"/>
      <c r="BD42" s="87"/>
      <c r="BE42" s="87"/>
      <c r="BF42" s="87"/>
      <c r="BG42" s="87"/>
      <c r="BH42" s="87"/>
      <c r="BI42" s="87"/>
      <c r="BJ42" s="87"/>
      <c r="BK42" s="87"/>
      <c r="BL42" s="87"/>
      <c r="BM42" s="87"/>
      <c r="BN42" s="87"/>
      <c r="BO42" s="87"/>
      <c r="BP42" s="87"/>
      <c r="BQ42" s="87"/>
      <c r="BR42" s="87"/>
      <c r="BS42" s="87"/>
      <c r="BT42" s="87"/>
      <c r="BU42" s="87"/>
      <c r="BV42" s="87"/>
    </row>
    <row r="43" spans="1:74" s="97" customFormat="1" ht="17.25" customHeight="1">
      <c r="A43" s="92" t="s">
        <v>229</v>
      </c>
      <c r="B43" s="93">
        <v>1236.0540540540539</v>
      </c>
      <c r="C43" s="94">
        <v>796.94594594594594</v>
      </c>
      <c r="D43" s="95">
        <v>277.72727272727275</v>
      </c>
      <c r="E43" s="96">
        <v>146.91304347826087</v>
      </c>
      <c r="F43" s="95">
        <v>101.05882352941177</v>
      </c>
      <c r="G43" s="94">
        <v>100.5</v>
      </c>
      <c r="H43" s="95">
        <v>85</v>
      </c>
      <c r="I43" s="96">
        <v>24.38095238095238</v>
      </c>
      <c r="J43" s="95">
        <v>103.16216216216216</v>
      </c>
      <c r="K43" s="93">
        <v>796.94594594594594</v>
      </c>
      <c r="L43" s="95">
        <v>796.94594594594594</v>
      </c>
      <c r="M43" s="95">
        <v>30.852941176470587</v>
      </c>
      <c r="N43" s="95">
        <v>0</v>
      </c>
      <c r="O43" s="96">
        <v>0</v>
      </c>
      <c r="P43" s="95">
        <v>0</v>
      </c>
      <c r="Q43" s="93">
        <v>277.72727272727275</v>
      </c>
      <c r="R43" s="95">
        <v>277.72727272727275</v>
      </c>
      <c r="S43" s="95">
        <v>0</v>
      </c>
      <c r="T43" s="95">
        <v>0</v>
      </c>
      <c r="U43" s="95">
        <v>0</v>
      </c>
      <c r="V43" s="95">
        <v>0</v>
      </c>
      <c r="AT43" s="87"/>
      <c r="AU43" s="87"/>
      <c r="AV43" s="87"/>
      <c r="AW43" s="87"/>
      <c r="AX43" s="87"/>
      <c r="AY43" s="87"/>
      <c r="AZ43" s="87"/>
      <c r="BA43" s="87"/>
      <c r="BB43" s="87"/>
      <c r="BC43" s="87"/>
      <c r="BD43" s="87"/>
      <c r="BE43" s="87"/>
      <c r="BF43" s="87"/>
      <c r="BG43" s="87"/>
      <c r="BH43" s="87"/>
      <c r="BI43" s="87"/>
      <c r="BJ43" s="87"/>
      <c r="BK43" s="87"/>
      <c r="BL43" s="87"/>
      <c r="BM43" s="87"/>
      <c r="BN43" s="87"/>
      <c r="BO43" s="87"/>
      <c r="BP43" s="87"/>
      <c r="BQ43" s="87"/>
      <c r="BR43" s="87"/>
      <c r="BS43" s="87"/>
      <c r="BT43" s="87"/>
      <c r="BU43" s="87"/>
      <c r="BV43" s="87"/>
    </row>
    <row r="44" spans="1:74" s="102" customFormat="1" ht="15" customHeight="1">
      <c r="A44" s="76"/>
      <c r="B44" s="98"/>
      <c r="C44" s="99"/>
      <c r="D44" s="98"/>
      <c r="E44" s="100"/>
      <c r="F44" s="98"/>
      <c r="G44" s="99"/>
      <c r="H44" s="98"/>
      <c r="I44" s="99"/>
      <c r="J44" s="98"/>
      <c r="K44" s="98"/>
      <c r="L44" s="98"/>
      <c r="M44" s="98"/>
      <c r="N44" s="98"/>
      <c r="O44" s="99"/>
      <c r="P44" s="98"/>
      <c r="Q44" s="101"/>
      <c r="R44" s="98"/>
      <c r="S44" s="98"/>
      <c r="T44" s="98"/>
      <c r="U44" s="99"/>
      <c r="V44" s="98"/>
      <c r="AT44" s="87"/>
      <c r="AU44" s="87"/>
      <c r="AV44" s="87"/>
      <c r="AW44" s="87"/>
      <c r="AX44" s="87"/>
      <c r="AY44" s="87"/>
      <c r="AZ44" s="87"/>
      <c r="BA44" s="87"/>
      <c r="BB44" s="87"/>
      <c r="BC44" s="87"/>
      <c r="BD44" s="87"/>
      <c r="BE44" s="87"/>
      <c r="BF44" s="87"/>
      <c r="BG44" s="87"/>
      <c r="BH44" s="87"/>
      <c r="BI44" s="87"/>
      <c r="BJ44" s="87"/>
      <c r="BK44" s="87"/>
      <c r="BL44" s="87"/>
      <c r="BM44" s="87"/>
      <c r="BN44" s="87"/>
      <c r="BO44" s="87"/>
      <c r="BP44" s="87"/>
      <c r="BQ44" s="87"/>
      <c r="BR44" s="87"/>
      <c r="BS44" s="87"/>
      <c r="BT44" s="87"/>
      <c r="BU44" s="87"/>
      <c r="BV44" s="87"/>
    </row>
    <row r="45" spans="1:74" ht="15" customHeight="1">
      <c r="A45" s="88" t="s">
        <v>98</v>
      </c>
      <c r="B45" s="103">
        <v>155</v>
      </c>
      <c r="C45" s="103">
        <v>126</v>
      </c>
      <c r="D45" s="103">
        <v>0</v>
      </c>
      <c r="E45" s="103">
        <v>0</v>
      </c>
      <c r="F45" s="103">
        <v>0</v>
      </c>
      <c r="G45" s="103">
        <v>0</v>
      </c>
      <c r="H45" s="103">
        <v>0</v>
      </c>
      <c r="I45" s="103">
        <v>0</v>
      </c>
      <c r="J45" s="103">
        <v>29</v>
      </c>
      <c r="K45" s="103">
        <v>126</v>
      </c>
      <c r="L45" s="103">
        <v>126</v>
      </c>
      <c r="M45" s="103">
        <v>0</v>
      </c>
      <c r="N45" s="103">
        <v>0</v>
      </c>
      <c r="O45" s="103">
        <v>0</v>
      </c>
      <c r="P45" s="103">
        <v>0</v>
      </c>
      <c r="Q45" s="103">
        <v>0</v>
      </c>
      <c r="R45" s="103">
        <v>0</v>
      </c>
      <c r="S45" s="103">
        <v>0</v>
      </c>
      <c r="T45" s="103">
        <v>0</v>
      </c>
      <c r="U45" s="103">
        <v>0</v>
      </c>
      <c r="V45" s="103">
        <v>0</v>
      </c>
      <c r="AT45" s="87"/>
      <c r="AU45" s="87"/>
      <c r="AV45" s="87"/>
      <c r="AW45" s="87"/>
      <c r="AX45" s="87"/>
      <c r="AY45" s="87"/>
      <c r="AZ45" s="87"/>
      <c r="BA45" s="87"/>
      <c r="BB45" s="87"/>
      <c r="BC45" s="87"/>
      <c r="BD45" s="87"/>
      <c r="BE45" s="87"/>
      <c r="BF45" s="87"/>
      <c r="BG45" s="87"/>
      <c r="BH45" s="87"/>
      <c r="BI45" s="87"/>
      <c r="BJ45" s="87"/>
      <c r="BK45" s="87"/>
      <c r="BL45" s="87"/>
      <c r="BM45" s="87"/>
      <c r="BN45" s="87"/>
      <c r="BO45" s="87"/>
      <c r="BP45" s="87"/>
      <c r="BQ45" s="87"/>
      <c r="BR45" s="87"/>
      <c r="BS45" s="87"/>
      <c r="BT45" s="87"/>
      <c r="BU45" s="87"/>
      <c r="BV45" s="87"/>
    </row>
    <row r="46" spans="1:74" ht="15" customHeight="1">
      <c r="A46" s="88" t="s">
        <v>99</v>
      </c>
      <c r="B46" s="89">
        <v>199</v>
      </c>
      <c r="C46" s="89">
        <v>126</v>
      </c>
      <c r="D46" s="89">
        <v>48</v>
      </c>
      <c r="E46" s="89">
        <v>0</v>
      </c>
      <c r="F46" s="89">
        <v>0</v>
      </c>
      <c r="G46" s="89">
        <v>0</v>
      </c>
      <c r="H46" s="89">
        <v>0</v>
      </c>
      <c r="I46" s="89">
        <v>0</v>
      </c>
      <c r="J46" s="89">
        <v>25</v>
      </c>
      <c r="K46" s="89">
        <v>126</v>
      </c>
      <c r="L46" s="89">
        <v>126</v>
      </c>
      <c r="M46" s="89">
        <v>0</v>
      </c>
      <c r="N46" s="89">
        <v>0</v>
      </c>
      <c r="O46" s="89">
        <v>0</v>
      </c>
      <c r="P46" s="89">
        <v>0</v>
      </c>
      <c r="Q46" s="89">
        <v>48</v>
      </c>
      <c r="R46" s="89">
        <v>48</v>
      </c>
      <c r="S46" s="89">
        <v>0</v>
      </c>
      <c r="T46" s="89">
        <v>0</v>
      </c>
      <c r="U46" s="89">
        <v>0</v>
      </c>
      <c r="V46" s="89">
        <v>0</v>
      </c>
      <c r="AT46" s="87"/>
      <c r="AU46" s="87"/>
      <c r="AV46" s="87"/>
      <c r="AW46" s="87"/>
      <c r="AX46" s="87"/>
      <c r="AY46" s="87"/>
      <c r="AZ46" s="87"/>
      <c r="BA46" s="87"/>
      <c r="BB46" s="87"/>
      <c r="BC46" s="87"/>
      <c r="BD46" s="87"/>
      <c r="BE46" s="87"/>
      <c r="BF46" s="87"/>
      <c r="BG46" s="87"/>
      <c r="BH46" s="87"/>
      <c r="BI46" s="87"/>
      <c r="BJ46" s="87"/>
      <c r="BK46" s="87"/>
      <c r="BL46" s="87"/>
      <c r="BM46" s="87"/>
      <c r="BN46" s="87"/>
      <c r="BO46" s="87"/>
      <c r="BP46" s="87"/>
      <c r="BQ46" s="87"/>
      <c r="BR46" s="87"/>
      <c r="BS46" s="87"/>
      <c r="BT46" s="87"/>
      <c r="BU46" s="87"/>
      <c r="BV46" s="87"/>
    </row>
    <row r="47" spans="1:74" ht="15" customHeight="1">
      <c r="A47" s="88" t="s">
        <v>100</v>
      </c>
      <c r="B47" s="89">
        <v>68</v>
      </c>
      <c r="C47" s="89">
        <v>58</v>
      </c>
      <c r="D47" s="89">
        <v>0</v>
      </c>
      <c r="E47" s="89">
        <v>0</v>
      </c>
      <c r="F47" s="89">
        <v>1</v>
      </c>
      <c r="G47" s="89">
        <v>0</v>
      </c>
      <c r="H47" s="89">
        <v>0</v>
      </c>
      <c r="I47" s="89">
        <v>0</v>
      </c>
      <c r="J47" s="89">
        <v>9</v>
      </c>
      <c r="K47" s="89">
        <v>58</v>
      </c>
      <c r="L47" s="89">
        <v>58</v>
      </c>
      <c r="M47" s="89">
        <v>2</v>
      </c>
      <c r="N47" s="89">
        <v>0</v>
      </c>
      <c r="O47" s="89">
        <v>0</v>
      </c>
      <c r="P47" s="89">
        <v>0</v>
      </c>
      <c r="Q47" s="89">
        <v>0</v>
      </c>
      <c r="R47" s="89">
        <v>0</v>
      </c>
      <c r="S47" s="89">
        <v>0</v>
      </c>
      <c r="T47" s="89">
        <v>0</v>
      </c>
      <c r="U47" s="89">
        <v>0</v>
      </c>
      <c r="V47" s="89">
        <v>0</v>
      </c>
      <c r="AT47" s="87"/>
      <c r="AU47" s="87"/>
      <c r="AV47" s="87"/>
      <c r="AW47" s="87"/>
      <c r="AX47" s="87"/>
      <c r="AY47" s="87"/>
      <c r="AZ47" s="87"/>
      <c r="BA47" s="87"/>
      <c r="BB47" s="87"/>
      <c r="BC47" s="87"/>
      <c r="BD47" s="87"/>
      <c r="BE47" s="87"/>
      <c r="BF47" s="87"/>
      <c r="BG47" s="87"/>
      <c r="BH47" s="87"/>
      <c r="BI47" s="87"/>
      <c r="BJ47" s="87"/>
      <c r="BK47" s="87"/>
      <c r="BL47" s="87"/>
      <c r="BM47" s="87"/>
      <c r="BN47" s="87"/>
      <c r="BO47" s="87"/>
      <c r="BP47" s="87"/>
      <c r="BQ47" s="87"/>
      <c r="BR47" s="87"/>
      <c r="BS47" s="87"/>
      <c r="BT47" s="87"/>
      <c r="BU47" s="87"/>
      <c r="BV47" s="87"/>
    </row>
    <row r="48" spans="1:74" ht="15" customHeight="1">
      <c r="A48" s="88" t="s">
        <v>101</v>
      </c>
      <c r="B48" s="89">
        <v>180</v>
      </c>
      <c r="C48" s="89">
        <v>162</v>
      </c>
      <c r="D48" s="89">
        <v>0</v>
      </c>
      <c r="E48" s="89">
        <v>0</v>
      </c>
      <c r="F48" s="89">
        <v>1</v>
      </c>
      <c r="G48" s="89">
        <v>0</v>
      </c>
      <c r="H48" s="89">
        <v>0</v>
      </c>
      <c r="I48" s="89">
        <v>0</v>
      </c>
      <c r="J48" s="89">
        <v>17</v>
      </c>
      <c r="K48" s="89">
        <v>162</v>
      </c>
      <c r="L48" s="89">
        <v>162</v>
      </c>
      <c r="M48" s="89">
        <v>2</v>
      </c>
      <c r="N48" s="89">
        <v>0</v>
      </c>
      <c r="O48" s="89">
        <v>0</v>
      </c>
      <c r="P48" s="89">
        <v>0</v>
      </c>
      <c r="Q48" s="89">
        <v>0</v>
      </c>
      <c r="R48" s="89">
        <v>0</v>
      </c>
      <c r="S48" s="89">
        <v>0</v>
      </c>
      <c r="T48" s="89">
        <v>0</v>
      </c>
      <c r="U48" s="89">
        <v>0</v>
      </c>
      <c r="V48" s="89">
        <v>0</v>
      </c>
      <c r="AT48" s="87"/>
      <c r="AU48" s="87"/>
      <c r="AV48" s="87"/>
      <c r="AW48" s="87"/>
      <c r="AX48" s="87"/>
      <c r="AY48" s="87"/>
      <c r="AZ48" s="87"/>
      <c r="BA48" s="87"/>
      <c r="BB48" s="87"/>
      <c r="BC48" s="87"/>
      <c r="BD48" s="87"/>
      <c r="BE48" s="87"/>
      <c r="BF48" s="87"/>
      <c r="BG48" s="87"/>
      <c r="BH48" s="87"/>
      <c r="BI48" s="87"/>
      <c r="BJ48" s="87"/>
      <c r="BK48" s="87"/>
      <c r="BL48" s="87"/>
      <c r="BM48" s="87"/>
      <c r="BN48" s="87"/>
      <c r="BO48" s="87"/>
      <c r="BP48" s="87"/>
      <c r="BQ48" s="87"/>
      <c r="BR48" s="87"/>
      <c r="BS48" s="87"/>
      <c r="BT48" s="87"/>
      <c r="BU48" s="87"/>
      <c r="BV48" s="87"/>
    </row>
    <row r="49" spans="1:74" ht="15" customHeight="1">
      <c r="A49" s="88" t="s">
        <v>102</v>
      </c>
      <c r="B49" s="89">
        <v>117</v>
      </c>
      <c r="C49" s="89">
        <v>92</v>
      </c>
      <c r="D49" s="89">
        <v>0</v>
      </c>
      <c r="E49" s="89">
        <v>2</v>
      </c>
      <c r="F49" s="89">
        <v>1</v>
      </c>
      <c r="G49" s="89">
        <v>0</v>
      </c>
      <c r="H49" s="89">
        <v>0</v>
      </c>
      <c r="I49" s="89">
        <v>7</v>
      </c>
      <c r="J49" s="89">
        <v>15</v>
      </c>
      <c r="K49" s="89">
        <v>92</v>
      </c>
      <c r="L49" s="89">
        <v>92</v>
      </c>
      <c r="M49" s="89">
        <v>2</v>
      </c>
      <c r="N49" s="89">
        <v>0</v>
      </c>
      <c r="O49" s="89">
        <v>0</v>
      </c>
      <c r="P49" s="89">
        <v>0</v>
      </c>
      <c r="Q49" s="89">
        <v>0</v>
      </c>
      <c r="R49" s="89">
        <v>0</v>
      </c>
      <c r="S49" s="89">
        <v>0</v>
      </c>
      <c r="T49" s="89">
        <v>0</v>
      </c>
      <c r="U49" s="89">
        <v>0</v>
      </c>
      <c r="V49" s="89">
        <v>0</v>
      </c>
      <c r="AT49" s="87"/>
      <c r="AU49" s="87"/>
      <c r="AV49" s="87"/>
      <c r="AW49" s="87"/>
      <c r="AX49" s="87"/>
      <c r="AY49" s="87"/>
      <c r="AZ49" s="87"/>
      <c r="BA49" s="87"/>
      <c r="BB49" s="87"/>
      <c r="BC49" s="87"/>
      <c r="BD49" s="87"/>
      <c r="BE49" s="87"/>
      <c r="BF49" s="87"/>
      <c r="BG49" s="87"/>
      <c r="BH49" s="87"/>
      <c r="BI49" s="87"/>
      <c r="BJ49" s="87"/>
      <c r="BK49" s="87"/>
      <c r="BL49" s="87"/>
      <c r="BM49" s="87"/>
      <c r="BN49" s="87"/>
      <c r="BO49" s="87"/>
      <c r="BP49" s="87"/>
      <c r="BQ49" s="87"/>
      <c r="BR49" s="87"/>
      <c r="BS49" s="87"/>
      <c r="BT49" s="87"/>
      <c r="BU49" s="87"/>
      <c r="BV49" s="87"/>
    </row>
    <row r="50" spans="1:74" ht="15" customHeight="1">
      <c r="A50" s="88" t="s">
        <v>103</v>
      </c>
      <c r="B50" s="89">
        <v>132</v>
      </c>
      <c r="C50" s="89">
        <v>117</v>
      </c>
      <c r="D50" s="89">
        <v>0</v>
      </c>
      <c r="E50" s="89">
        <v>0</v>
      </c>
      <c r="F50" s="89">
        <v>0</v>
      </c>
      <c r="G50" s="89">
        <v>0</v>
      </c>
      <c r="H50" s="89">
        <v>0</v>
      </c>
      <c r="I50" s="89">
        <v>0</v>
      </c>
      <c r="J50" s="89">
        <v>15</v>
      </c>
      <c r="K50" s="89">
        <v>117</v>
      </c>
      <c r="L50" s="89">
        <v>117</v>
      </c>
      <c r="M50" s="89">
        <v>1</v>
      </c>
      <c r="N50" s="89">
        <v>0</v>
      </c>
      <c r="O50" s="89">
        <v>0</v>
      </c>
      <c r="P50" s="89">
        <v>0</v>
      </c>
      <c r="Q50" s="89">
        <v>0</v>
      </c>
      <c r="R50" s="89">
        <v>0</v>
      </c>
      <c r="S50" s="89">
        <v>0</v>
      </c>
      <c r="T50" s="89">
        <v>0</v>
      </c>
      <c r="U50" s="89">
        <v>0</v>
      </c>
      <c r="V50" s="89">
        <v>0</v>
      </c>
      <c r="AT50" s="87"/>
      <c r="AU50" s="87"/>
      <c r="AV50" s="87"/>
      <c r="AW50" s="87"/>
      <c r="AX50" s="87"/>
      <c r="AY50" s="87"/>
      <c r="AZ50" s="87"/>
      <c r="BA50" s="87"/>
      <c r="BB50" s="87"/>
      <c r="BC50" s="87"/>
      <c r="BD50" s="87"/>
      <c r="BE50" s="87"/>
      <c r="BF50" s="87"/>
      <c r="BG50" s="87"/>
      <c r="BH50" s="87"/>
      <c r="BI50" s="87"/>
      <c r="BJ50" s="87"/>
      <c r="BK50" s="87"/>
      <c r="BL50" s="87"/>
      <c r="BM50" s="87"/>
      <c r="BN50" s="87"/>
      <c r="BO50" s="87"/>
      <c r="BP50" s="87"/>
      <c r="BQ50" s="87"/>
      <c r="BR50" s="87"/>
      <c r="BS50" s="87"/>
      <c r="BT50" s="87"/>
      <c r="BU50" s="87"/>
      <c r="BV50" s="87"/>
    </row>
    <row r="51" spans="1:74" ht="15" customHeight="1">
      <c r="A51" s="88" t="s">
        <v>104</v>
      </c>
      <c r="B51" s="89">
        <v>121</v>
      </c>
      <c r="C51" s="89">
        <v>104</v>
      </c>
      <c r="D51" s="89">
        <v>0</v>
      </c>
      <c r="E51" s="89">
        <v>0</v>
      </c>
      <c r="F51" s="89">
        <v>0</v>
      </c>
      <c r="G51" s="89">
        <v>0</v>
      </c>
      <c r="H51" s="89">
        <v>0</v>
      </c>
      <c r="I51" s="89">
        <v>0</v>
      </c>
      <c r="J51" s="89">
        <v>17</v>
      </c>
      <c r="K51" s="89">
        <v>104</v>
      </c>
      <c r="L51" s="89">
        <v>104</v>
      </c>
      <c r="M51" s="89">
        <v>2</v>
      </c>
      <c r="N51" s="89">
        <v>0</v>
      </c>
      <c r="O51" s="89">
        <v>0</v>
      </c>
      <c r="P51" s="89">
        <v>0</v>
      </c>
      <c r="Q51" s="89">
        <v>0</v>
      </c>
      <c r="R51" s="89">
        <v>0</v>
      </c>
      <c r="S51" s="89">
        <v>0</v>
      </c>
      <c r="T51" s="89">
        <v>0</v>
      </c>
      <c r="U51" s="89">
        <v>0</v>
      </c>
      <c r="V51" s="89">
        <v>0</v>
      </c>
      <c r="AT51" s="87"/>
      <c r="AU51" s="87"/>
      <c r="AV51" s="87"/>
      <c r="AW51" s="87"/>
      <c r="AX51" s="87"/>
      <c r="AY51" s="87"/>
      <c r="AZ51" s="87"/>
      <c r="BA51" s="87"/>
      <c r="BB51" s="87"/>
      <c r="BC51" s="87"/>
      <c r="BD51" s="87"/>
      <c r="BE51" s="87"/>
      <c r="BF51" s="87"/>
      <c r="BG51" s="87"/>
      <c r="BH51" s="87"/>
      <c r="BI51" s="87"/>
      <c r="BJ51" s="87"/>
      <c r="BK51" s="87"/>
      <c r="BL51" s="87"/>
      <c r="BM51" s="87"/>
      <c r="BN51" s="87"/>
      <c r="BO51" s="87"/>
      <c r="BP51" s="87"/>
      <c r="BQ51" s="87"/>
      <c r="BR51" s="87"/>
      <c r="BS51" s="87"/>
      <c r="BT51" s="87"/>
      <c r="BU51" s="87"/>
      <c r="BV51" s="87"/>
    </row>
    <row r="52" spans="1:74" ht="15" customHeight="1">
      <c r="A52" s="88" t="s">
        <v>230</v>
      </c>
      <c r="B52" s="89">
        <v>198</v>
      </c>
      <c r="C52" s="89">
        <v>163</v>
      </c>
      <c r="D52" s="89">
        <v>0</v>
      </c>
      <c r="E52" s="89">
        <v>1</v>
      </c>
      <c r="F52" s="89">
        <v>1</v>
      </c>
      <c r="G52" s="89">
        <v>0</v>
      </c>
      <c r="H52" s="89">
        <v>0</v>
      </c>
      <c r="I52" s="89">
        <v>0</v>
      </c>
      <c r="J52" s="89">
        <v>33</v>
      </c>
      <c r="K52" s="89">
        <v>163</v>
      </c>
      <c r="L52" s="89">
        <v>163</v>
      </c>
      <c r="M52" s="89">
        <v>1</v>
      </c>
      <c r="N52" s="89">
        <v>0</v>
      </c>
      <c r="O52" s="89">
        <v>0</v>
      </c>
      <c r="P52" s="89">
        <v>0</v>
      </c>
      <c r="Q52" s="89">
        <v>0</v>
      </c>
      <c r="R52" s="89">
        <v>0</v>
      </c>
      <c r="S52" s="89">
        <v>0</v>
      </c>
      <c r="T52" s="89">
        <v>0</v>
      </c>
      <c r="U52" s="89">
        <v>0</v>
      </c>
      <c r="V52" s="89">
        <v>0</v>
      </c>
      <c r="AT52" s="87"/>
      <c r="AU52" s="87"/>
      <c r="AV52" s="87"/>
      <c r="AW52" s="87"/>
      <c r="AX52" s="87"/>
      <c r="AY52" s="87"/>
      <c r="AZ52" s="87"/>
      <c r="BA52" s="87"/>
      <c r="BB52" s="87"/>
      <c r="BC52" s="87"/>
      <c r="BD52" s="87"/>
      <c r="BE52" s="87"/>
      <c r="BF52" s="87"/>
      <c r="BG52" s="87"/>
      <c r="BH52" s="87"/>
      <c r="BI52" s="87"/>
      <c r="BJ52" s="87"/>
      <c r="BK52" s="87"/>
      <c r="BL52" s="87"/>
      <c r="BM52" s="87"/>
      <c r="BN52" s="87"/>
      <c r="BO52" s="87"/>
      <c r="BP52" s="87"/>
      <c r="BQ52" s="87"/>
      <c r="BR52" s="87"/>
      <c r="BS52" s="87"/>
      <c r="BT52" s="87"/>
      <c r="BU52" s="87"/>
      <c r="BV52" s="87"/>
    </row>
    <row r="53" spans="1:74" ht="15" customHeight="1">
      <c r="A53" s="88" t="s">
        <v>106</v>
      </c>
      <c r="B53" s="89">
        <v>120</v>
      </c>
      <c r="C53" s="89">
        <v>101</v>
      </c>
      <c r="D53" s="89">
        <v>0</v>
      </c>
      <c r="E53" s="89">
        <v>4</v>
      </c>
      <c r="F53" s="89">
        <v>2</v>
      </c>
      <c r="G53" s="89">
        <v>0</v>
      </c>
      <c r="H53" s="89">
        <v>0</v>
      </c>
      <c r="I53" s="89">
        <v>0</v>
      </c>
      <c r="J53" s="89">
        <v>13</v>
      </c>
      <c r="K53" s="89">
        <v>101</v>
      </c>
      <c r="L53" s="89">
        <v>101</v>
      </c>
      <c r="M53" s="89">
        <v>1</v>
      </c>
      <c r="N53" s="89">
        <v>0</v>
      </c>
      <c r="O53" s="89">
        <v>0</v>
      </c>
      <c r="P53" s="89">
        <v>0</v>
      </c>
      <c r="Q53" s="89">
        <v>0</v>
      </c>
      <c r="R53" s="89">
        <v>0</v>
      </c>
      <c r="S53" s="89">
        <v>0</v>
      </c>
      <c r="T53" s="89">
        <v>0</v>
      </c>
      <c r="U53" s="89">
        <v>0</v>
      </c>
      <c r="V53" s="89">
        <v>0</v>
      </c>
      <c r="AT53" s="87"/>
      <c r="AU53" s="87"/>
      <c r="AV53" s="87"/>
      <c r="AW53" s="87"/>
      <c r="AX53" s="87"/>
      <c r="AY53" s="87"/>
      <c r="AZ53" s="87"/>
      <c r="BA53" s="87"/>
      <c r="BB53" s="87"/>
      <c r="BC53" s="87"/>
      <c r="BD53" s="87"/>
      <c r="BE53" s="87"/>
      <c r="BF53" s="87"/>
      <c r="BG53" s="87"/>
      <c r="BH53" s="87"/>
      <c r="BI53" s="87"/>
      <c r="BJ53" s="87"/>
      <c r="BK53" s="87"/>
      <c r="BL53" s="87"/>
      <c r="BM53" s="87"/>
      <c r="BN53" s="87"/>
      <c r="BO53" s="87"/>
      <c r="BP53" s="87"/>
      <c r="BQ53" s="87"/>
      <c r="BR53" s="87"/>
      <c r="BS53" s="87"/>
      <c r="BT53" s="87"/>
      <c r="BU53" s="87"/>
      <c r="BV53" s="87"/>
    </row>
    <row r="54" spans="1:74" ht="15" customHeight="1">
      <c r="A54" s="88" t="s">
        <v>107</v>
      </c>
      <c r="B54" s="89">
        <v>98</v>
      </c>
      <c r="C54" s="89">
        <v>74</v>
      </c>
      <c r="D54" s="89">
        <v>0</v>
      </c>
      <c r="E54" s="89">
        <v>0</v>
      </c>
      <c r="F54" s="89">
        <v>0</v>
      </c>
      <c r="G54" s="89">
        <v>0</v>
      </c>
      <c r="H54" s="89">
        <v>0</v>
      </c>
      <c r="I54" s="89">
        <v>11</v>
      </c>
      <c r="J54" s="89">
        <v>13</v>
      </c>
      <c r="K54" s="89">
        <v>74</v>
      </c>
      <c r="L54" s="89">
        <v>74</v>
      </c>
      <c r="M54" s="89">
        <v>0</v>
      </c>
      <c r="N54" s="89">
        <v>0</v>
      </c>
      <c r="O54" s="89">
        <v>0</v>
      </c>
      <c r="P54" s="89">
        <v>0</v>
      </c>
      <c r="Q54" s="89">
        <v>0</v>
      </c>
      <c r="R54" s="89">
        <v>0</v>
      </c>
      <c r="S54" s="89">
        <v>0</v>
      </c>
      <c r="T54" s="89">
        <v>0</v>
      </c>
      <c r="U54" s="89">
        <v>0</v>
      </c>
      <c r="V54" s="89">
        <v>0</v>
      </c>
      <c r="AT54" s="87"/>
      <c r="AU54" s="87"/>
      <c r="AV54" s="87"/>
      <c r="AW54" s="87"/>
      <c r="AX54" s="87"/>
      <c r="AY54" s="87"/>
      <c r="AZ54" s="87"/>
      <c r="BA54" s="87"/>
      <c r="BB54" s="87"/>
      <c r="BC54" s="87"/>
      <c r="BD54" s="87"/>
      <c r="BE54" s="87"/>
      <c r="BF54" s="87"/>
      <c r="BG54" s="87"/>
      <c r="BH54" s="87"/>
      <c r="BI54" s="87"/>
      <c r="BJ54" s="87"/>
      <c r="BK54" s="87"/>
      <c r="BL54" s="87"/>
      <c r="BM54" s="87"/>
      <c r="BN54" s="87"/>
      <c r="BO54" s="87"/>
      <c r="BP54" s="87"/>
      <c r="BQ54" s="87"/>
      <c r="BR54" s="87"/>
      <c r="BS54" s="87"/>
      <c r="BT54" s="87"/>
      <c r="BU54" s="87"/>
      <c r="BV54" s="87"/>
    </row>
    <row r="55" spans="1:74" ht="15" customHeight="1">
      <c r="A55" s="88" t="s">
        <v>108</v>
      </c>
      <c r="B55" s="89">
        <v>129</v>
      </c>
      <c r="C55" s="89">
        <v>112</v>
      </c>
      <c r="D55" s="89">
        <v>0</v>
      </c>
      <c r="E55" s="89">
        <v>2</v>
      </c>
      <c r="F55" s="89">
        <v>1</v>
      </c>
      <c r="G55" s="89">
        <v>0</v>
      </c>
      <c r="H55" s="89">
        <v>0</v>
      </c>
      <c r="I55" s="89">
        <v>0</v>
      </c>
      <c r="J55" s="89">
        <v>14</v>
      </c>
      <c r="K55" s="89">
        <v>112</v>
      </c>
      <c r="L55" s="89">
        <v>112</v>
      </c>
      <c r="M55" s="89">
        <v>3</v>
      </c>
      <c r="N55" s="89">
        <v>0</v>
      </c>
      <c r="O55" s="89">
        <v>0</v>
      </c>
      <c r="P55" s="89">
        <v>0</v>
      </c>
      <c r="Q55" s="89">
        <v>0</v>
      </c>
      <c r="R55" s="89">
        <v>0</v>
      </c>
      <c r="S55" s="89">
        <v>0</v>
      </c>
      <c r="T55" s="89">
        <v>0</v>
      </c>
      <c r="U55" s="89">
        <v>0</v>
      </c>
      <c r="V55" s="89">
        <v>0</v>
      </c>
      <c r="AT55" s="87"/>
      <c r="AU55" s="87"/>
      <c r="AV55" s="87"/>
      <c r="AW55" s="87"/>
      <c r="AX55" s="87"/>
      <c r="AY55" s="87"/>
      <c r="AZ55" s="87"/>
      <c r="BA55" s="87"/>
      <c r="BB55" s="87"/>
      <c r="BC55" s="87"/>
      <c r="BD55" s="87"/>
      <c r="BE55" s="87"/>
      <c r="BF55" s="87"/>
      <c r="BG55" s="87"/>
      <c r="BH55" s="87"/>
      <c r="BI55" s="87"/>
      <c r="BJ55" s="87"/>
      <c r="BK55" s="87"/>
      <c r="BL55" s="87"/>
      <c r="BM55" s="87"/>
      <c r="BN55" s="87"/>
      <c r="BO55" s="87"/>
      <c r="BP55" s="87"/>
      <c r="BQ55" s="87"/>
      <c r="BR55" s="87"/>
      <c r="BS55" s="87"/>
      <c r="BT55" s="87"/>
      <c r="BU55" s="87"/>
      <c r="BV55" s="87"/>
    </row>
    <row r="56" spans="1:74" ht="15" customHeight="1">
      <c r="A56" s="88" t="s">
        <v>109</v>
      </c>
      <c r="B56" s="89">
        <v>120</v>
      </c>
      <c r="C56" s="89">
        <v>108</v>
      </c>
      <c r="D56" s="89">
        <v>0</v>
      </c>
      <c r="E56" s="89">
        <v>0</v>
      </c>
      <c r="F56" s="89">
        <v>0</v>
      </c>
      <c r="G56" s="89">
        <v>0</v>
      </c>
      <c r="H56" s="89">
        <v>0</v>
      </c>
      <c r="I56" s="89">
        <v>0</v>
      </c>
      <c r="J56" s="89">
        <v>12</v>
      </c>
      <c r="K56" s="89">
        <v>108</v>
      </c>
      <c r="L56" s="89">
        <v>108</v>
      </c>
      <c r="M56" s="89">
        <v>0</v>
      </c>
      <c r="N56" s="89">
        <v>0</v>
      </c>
      <c r="O56" s="89">
        <v>0</v>
      </c>
      <c r="P56" s="89">
        <v>0</v>
      </c>
      <c r="Q56" s="89">
        <v>0</v>
      </c>
      <c r="R56" s="89">
        <v>0</v>
      </c>
      <c r="S56" s="89">
        <v>0</v>
      </c>
      <c r="T56" s="89">
        <v>0</v>
      </c>
      <c r="U56" s="89">
        <v>0</v>
      </c>
      <c r="V56" s="89">
        <v>0</v>
      </c>
      <c r="AT56" s="87"/>
      <c r="AU56" s="87"/>
      <c r="AV56" s="87"/>
      <c r="AW56" s="87"/>
      <c r="AX56" s="87"/>
      <c r="AY56" s="87"/>
      <c r="AZ56" s="87"/>
      <c r="BA56" s="87"/>
      <c r="BB56" s="87"/>
      <c r="BC56" s="87"/>
      <c r="BD56" s="87"/>
      <c r="BE56" s="87"/>
      <c r="BF56" s="87"/>
      <c r="BG56" s="87"/>
      <c r="BH56" s="87"/>
      <c r="BI56" s="87"/>
      <c r="BJ56" s="87"/>
      <c r="BK56" s="87"/>
      <c r="BL56" s="87"/>
      <c r="BM56" s="87"/>
      <c r="BN56" s="87"/>
      <c r="BO56" s="87"/>
      <c r="BP56" s="87"/>
      <c r="BQ56" s="87"/>
      <c r="BR56" s="87"/>
      <c r="BS56" s="87"/>
      <c r="BT56" s="87"/>
      <c r="BU56" s="87"/>
      <c r="BV56" s="87"/>
    </row>
    <row r="57" spans="1:74" ht="15" customHeight="1">
      <c r="A57" s="88" t="s">
        <v>110</v>
      </c>
      <c r="B57" s="89">
        <v>95</v>
      </c>
      <c r="C57" s="89">
        <v>86</v>
      </c>
      <c r="D57" s="89">
        <v>0</v>
      </c>
      <c r="E57" s="89">
        <v>0</v>
      </c>
      <c r="F57" s="89">
        <v>0</v>
      </c>
      <c r="G57" s="89">
        <v>0</v>
      </c>
      <c r="H57" s="89">
        <v>0</v>
      </c>
      <c r="I57" s="89">
        <v>0</v>
      </c>
      <c r="J57" s="89">
        <v>9</v>
      </c>
      <c r="K57" s="89">
        <v>86</v>
      </c>
      <c r="L57" s="89">
        <v>86</v>
      </c>
      <c r="M57" s="89">
        <v>1</v>
      </c>
      <c r="N57" s="89">
        <v>0</v>
      </c>
      <c r="O57" s="89">
        <v>0</v>
      </c>
      <c r="P57" s="89">
        <v>0</v>
      </c>
      <c r="Q57" s="89">
        <v>0</v>
      </c>
      <c r="R57" s="89">
        <v>0</v>
      </c>
      <c r="S57" s="89">
        <v>0</v>
      </c>
      <c r="T57" s="89">
        <v>0</v>
      </c>
      <c r="U57" s="89">
        <v>0</v>
      </c>
      <c r="V57" s="89">
        <v>0</v>
      </c>
      <c r="AT57" s="87"/>
      <c r="AU57" s="87"/>
      <c r="AV57" s="87"/>
      <c r="AW57" s="87"/>
      <c r="AX57" s="87"/>
      <c r="AY57" s="87"/>
      <c r="AZ57" s="87"/>
      <c r="BA57" s="87"/>
      <c r="BB57" s="87"/>
      <c r="BC57" s="87"/>
      <c r="BD57" s="87"/>
      <c r="BE57" s="87"/>
      <c r="BF57" s="87"/>
      <c r="BG57" s="87"/>
      <c r="BH57" s="87"/>
      <c r="BI57" s="87"/>
      <c r="BJ57" s="87"/>
      <c r="BK57" s="87"/>
      <c r="BL57" s="87"/>
      <c r="BM57" s="87"/>
      <c r="BN57" s="87"/>
      <c r="BO57" s="87"/>
      <c r="BP57" s="87"/>
      <c r="BQ57" s="87"/>
      <c r="BR57" s="87"/>
      <c r="BS57" s="87"/>
      <c r="BT57" s="87"/>
      <c r="BU57" s="87"/>
      <c r="BV57" s="87"/>
    </row>
    <row r="58" spans="1:74" ht="15" customHeight="1">
      <c r="A58" s="88" t="s">
        <v>111</v>
      </c>
      <c r="B58" s="89">
        <v>100</v>
      </c>
      <c r="C58" s="89">
        <v>86</v>
      </c>
      <c r="D58" s="89">
        <v>0</v>
      </c>
      <c r="E58" s="89">
        <v>0</v>
      </c>
      <c r="F58" s="89">
        <v>0</v>
      </c>
      <c r="G58" s="89">
        <v>0</v>
      </c>
      <c r="H58" s="89">
        <v>0</v>
      </c>
      <c r="I58" s="89">
        <v>0</v>
      </c>
      <c r="J58" s="89">
        <v>14</v>
      </c>
      <c r="K58" s="89">
        <v>86</v>
      </c>
      <c r="L58" s="89">
        <v>86</v>
      </c>
      <c r="M58" s="89">
        <v>1</v>
      </c>
      <c r="N58" s="89">
        <v>0</v>
      </c>
      <c r="O58" s="89">
        <v>0</v>
      </c>
      <c r="P58" s="89">
        <v>0</v>
      </c>
      <c r="Q58" s="89">
        <v>0</v>
      </c>
      <c r="R58" s="89">
        <v>0</v>
      </c>
      <c r="S58" s="89">
        <v>0</v>
      </c>
      <c r="T58" s="89">
        <v>0</v>
      </c>
      <c r="U58" s="89">
        <v>0</v>
      </c>
      <c r="V58" s="89">
        <v>0</v>
      </c>
      <c r="AT58" s="87"/>
      <c r="AU58" s="87"/>
      <c r="AV58" s="87"/>
      <c r="AW58" s="87"/>
      <c r="AX58" s="87"/>
      <c r="AY58" s="87"/>
      <c r="AZ58" s="87"/>
      <c r="BA58" s="87"/>
      <c r="BB58" s="87"/>
      <c r="BC58" s="87"/>
      <c r="BD58" s="87"/>
      <c r="BE58" s="87"/>
      <c r="BF58" s="87"/>
      <c r="BG58" s="87"/>
      <c r="BH58" s="87"/>
      <c r="BI58" s="87"/>
      <c r="BJ58" s="87"/>
      <c r="BK58" s="87"/>
      <c r="BL58" s="87"/>
      <c r="BM58" s="87"/>
      <c r="BN58" s="87"/>
      <c r="BO58" s="87"/>
      <c r="BP58" s="87"/>
      <c r="BQ58" s="87"/>
      <c r="BR58" s="87"/>
      <c r="BS58" s="87"/>
      <c r="BT58" s="87"/>
      <c r="BU58" s="87"/>
      <c r="BV58" s="87"/>
    </row>
    <row r="59" spans="1:74" ht="15" customHeight="1">
      <c r="A59" s="88" t="s">
        <v>112</v>
      </c>
      <c r="B59" s="89">
        <v>135</v>
      </c>
      <c r="C59" s="89">
        <v>119</v>
      </c>
      <c r="D59" s="89">
        <v>0</v>
      </c>
      <c r="E59" s="89">
        <v>0</v>
      </c>
      <c r="F59" s="89">
        <v>0</v>
      </c>
      <c r="G59" s="89">
        <v>0</v>
      </c>
      <c r="H59" s="89">
        <v>0</v>
      </c>
      <c r="I59" s="89">
        <v>0</v>
      </c>
      <c r="J59" s="89">
        <v>16</v>
      </c>
      <c r="K59" s="89">
        <v>119</v>
      </c>
      <c r="L59" s="89">
        <v>119</v>
      </c>
      <c r="M59" s="89">
        <v>1</v>
      </c>
      <c r="N59" s="89">
        <v>0</v>
      </c>
      <c r="O59" s="89">
        <v>0</v>
      </c>
      <c r="P59" s="89">
        <v>0</v>
      </c>
      <c r="Q59" s="89">
        <v>0</v>
      </c>
      <c r="R59" s="89">
        <v>0</v>
      </c>
      <c r="S59" s="89">
        <v>0</v>
      </c>
      <c r="T59" s="89">
        <v>0</v>
      </c>
      <c r="U59" s="89">
        <v>0</v>
      </c>
      <c r="V59" s="89">
        <v>0</v>
      </c>
      <c r="AT59" s="87"/>
      <c r="AU59" s="87"/>
      <c r="AV59" s="87"/>
      <c r="AW59" s="87"/>
      <c r="AX59" s="87"/>
      <c r="AY59" s="87"/>
      <c r="AZ59" s="87"/>
      <c r="BA59" s="87"/>
      <c r="BB59" s="87"/>
      <c r="BC59" s="87"/>
      <c r="BD59" s="87"/>
      <c r="BE59" s="87"/>
      <c r="BF59" s="87"/>
      <c r="BG59" s="87"/>
      <c r="BH59" s="87"/>
      <c r="BI59" s="87"/>
      <c r="BJ59" s="87"/>
      <c r="BK59" s="87"/>
      <c r="BL59" s="87"/>
      <c r="BM59" s="87"/>
      <c r="BN59" s="87"/>
      <c r="BO59" s="87"/>
      <c r="BP59" s="87"/>
      <c r="BQ59" s="87"/>
      <c r="BR59" s="87"/>
      <c r="BS59" s="87"/>
      <c r="BT59" s="87"/>
      <c r="BU59" s="87"/>
      <c r="BV59" s="87"/>
    </row>
    <row r="60" spans="1:74" ht="15" customHeight="1">
      <c r="A60" s="88" t="s">
        <v>113</v>
      </c>
      <c r="B60" s="89">
        <v>90</v>
      </c>
      <c r="C60" s="89">
        <v>77</v>
      </c>
      <c r="D60" s="89">
        <v>0</v>
      </c>
      <c r="E60" s="89">
        <v>0</v>
      </c>
      <c r="F60" s="89">
        <v>0</v>
      </c>
      <c r="G60" s="89">
        <v>0</v>
      </c>
      <c r="H60" s="89">
        <v>0</v>
      </c>
      <c r="I60" s="89">
        <v>0</v>
      </c>
      <c r="J60" s="89">
        <v>13</v>
      </c>
      <c r="K60" s="89">
        <v>77</v>
      </c>
      <c r="L60" s="89">
        <v>77</v>
      </c>
      <c r="M60" s="89">
        <v>1</v>
      </c>
      <c r="N60" s="89">
        <v>0</v>
      </c>
      <c r="O60" s="89">
        <v>0</v>
      </c>
      <c r="P60" s="89">
        <v>0</v>
      </c>
      <c r="Q60" s="89">
        <v>0</v>
      </c>
      <c r="R60" s="89">
        <v>0</v>
      </c>
      <c r="S60" s="89">
        <v>0</v>
      </c>
      <c r="T60" s="89">
        <v>0</v>
      </c>
      <c r="U60" s="89">
        <v>0</v>
      </c>
      <c r="V60" s="89">
        <v>0</v>
      </c>
      <c r="AT60" s="87"/>
      <c r="AU60" s="87"/>
      <c r="AV60" s="87"/>
      <c r="AW60" s="87"/>
      <c r="AX60" s="87"/>
      <c r="AY60" s="87"/>
      <c r="AZ60" s="87"/>
      <c r="BA60" s="87"/>
      <c r="BB60" s="87"/>
      <c r="BC60" s="87"/>
      <c r="BD60" s="87"/>
      <c r="BE60" s="87"/>
      <c r="BF60" s="87"/>
      <c r="BG60" s="87"/>
      <c r="BH60" s="87"/>
      <c r="BI60" s="87"/>
      <c r="BJ60" s="87"/>
      <c r="BK60" s="87"/>
      <c r="BL60" s="87"/>
      <c r="BM60" s="87"/>
      <c r="BN60" s="87"/>
      <c r="BO60" s="87"/>
      <c r="BP60" s="87"/>
      <c r="BQ60" s="87"/>
      <c r="BR60" s="87"/>
      <c r="BS60" s="87"/>
      <c r="BT60" s="87"/>
      <c r="BU60" s="87"/>
      <c r="BV60" s="87"/>
    </row>
    <row r="61" spans="1:74" ht="15" customHeight="1">
      <c r="A61" s="88" t="s">
        <v>114</v>
      </c>
      <c r="B61" s="91">
        <v>93</v>
      </c>
      <c r="C61" s="91">
        <v>76</v>
      </c>
      <c r="D61" s="91">
        <v>0</v>
      </c>
      <c r="E61" s="91">
        <v>0</v>
      </c>
      <c r="F61" s="91">
        <v>0</v>
      </c>
      <c r="G61" s="91">
        <v>0</v>
      </c>
      <c r="H61" s="91">
        <v>0</v>
      </c>
      <c r="I61" s="91">
        <v>4</v>
      </c>
      <c r="J61" s="91">
        <v>13</v>
      </c>
      <c r="K61" s="91">
        <v>76</v>
      </c>
      <c r="L61" s="91">
        <v>76</v>
      </c>
      <c r="M61" s="91">
        <v>0</v>
      </c>
      <c r="N61" s="91">
        <v>0</v>
      </c>
      <c r="O61" s="91">
        <v>0</v>
      </c>
      <c r="P61" s="91">
        <v>0</v>
      </c>
      <c r="Q61" s="91">
        <v>0</v>
      </c>
      <c r="R61" s="91">
        <v>0</v>
      </c>
      <c r="S61" s="91">
        <v>0</v>
      </c>
      <c r="T61" s="91">
        <v>0</v>
      </c>
      <c r="U61" s="91">
        <v>0</v>
      </c>
      <c r="V61" s="91">
        <v>0</v>
      </c>
      <c r="AT61" s="87"/>
      <c r="AU61" s="87"/>
      <c r="AV61" s="87"/>
      <c r="AW61" s="87"/>
      <c r="AX61" s="87"/>
      <c r="AY61" s="87"/>
      <c r="AZ61" s="87"/>
      <c r="BA61" s="87"/>
      <c r="BB61" s="87"/>
      <c r="BC61" s="87"/>
      <c r="BD61" s="87"/>
      <c r="BE61" s="87"/>
      <c r="BF61" s="87"/>
      <c r="BG61" s="87"/>
      <c r="BH61" s="87"/>
      <c r="BI61" s="87"/>
      <c r="BJ61" s="87"/>
      <c r="BK61" s="87"/>
      <c r="BL61" s="87"/>
      <c r="BM61" s="87"/>
      <c r="BN61" s="87"/>
      <c r="BO61" s="87"/>
      <c r="BP61" s="87"/>
      <c r="BQ61" s="87"/>
      <c r="BR61" s="87"/>
      <c r="BS61" s="87"/>
      <c r="BT61" s="87"/>
      <c r="BU61" s="87"/>
      <c r="BV61" s="87"/>
    </row>
    <row r="62" spans="1:74" s="107" customFormat="1" ht="15" customHeight="1">
      <c r="A62" s="104" t="s">
        <v>231</v>
      </c>
      <c r="B62" s="93">
        <v>126.47058823529412</v>
      </c>
      <c r="C62" s="93">
        <v>105.11764705882354</v>
      </c>
      <c r="D62" s="93">
        <v>48</v>
      </c>
      <c r="E62" s="93">
        <v>2.25</v>
      </c>
      <c r="F62" s="93">
        <v>1.1666666666666667</v>
      </c>
      <c r="G62" s="105">
        <v>0</v>
      </c>
      <c r="H62" s="93">
        <v>0</v>
      </c>
      <c r="I62" s="93">
        <v>7.333333333333333</v>
      </c>
      <c r="J62" s="93">
        <v>16.294117647058822</v>
      </c>
      <c r="K62" s="93">
        <v>105.11764705882354</v>
      </c>
      <c r="L62" s="93">
        <v>105.11764705882354</v>
      </c>
      <c r="M62" s="93">
        <v>1.5</v>
      </c>
      <c r="N62" s="93">
        <v>0</v>
      </c>
      <c r="O62" s="106">
        <v>0</v>
      </c>
      <c r="P62" s="93">
        <v>0</v>
      </c>
      <c r="Q62" s="105">
        <v>48</v>
      </c>
      <c r="R62" s="93">
        <v>48</v>
      </c>
      <c r="S62" s="93">
        <v>0</v>
      </c>
      <c r="T62" s="93">
        <v>0</v>
      </c>
      <c r="U62" s="93">
        <v>0</v>
      </c>
      <c r="V62" s="93">
        <v>0</v>
      </c>
      <c r="AT62" s="87"/>
      <c r="AU62" s="87"/>
      <c r="AV62" s="87"/>
      <c r="AW62" s="87"/>
      <c r="AX62" s="87"/>
      <c r="AY62" s="87"/>
      <c r="AZ62" s="87"/>
      <c r="BA62" s="87"/>
      <c r="BB62" s="87"/>
      <c r="BC62" s="87"/>
      <c r="BD62" s="87"/>
      <c r="BE62" s="87"/>
      <c r="BF62" s="87"/>
      <c r="BG62" s="87"/>
      <c r="BH62" s="87"/>
      <c r="BI62" s="87"/>
      <c r="BJ62" s="87"/>
      <c r="BK62" s="87"/>
      <c r="BL62" s="87"/>
      <c r="BM62" s="87"/>
      <c r="BN62" s="87"/>
      <c r="BO62" s="87"/>
      <c r="BP62" s="87"/>
      <c r="BQ62" s="87"/>
      <c r="BR62" s="87"/>
      <c r="BS62" s="87"/>
      <c r="BT62" s="87"/>
      <c r="BU62" s="87"/>
      <c r="BV62" s="87"/>
    </row>
    <row r="63" spans="1:74" ht="15" customHeight="1">
      <c r="A63" s="108"/>
      <c r="B63" s="109"/>
      <c r="C63" s="109"/>
      <c r="D63" s="109"/>
      <c r="E63" s="109"/>
      <c r="F63" s="109"/>
      <c r="G63" s="110"/>
      <c r="H63" s="109"/>
      <c r="I63" s="109"/>
      <c r="J63" s="109"/>
      <c r="K63" s="109"/>
      <c r="L63" s="109"/>
      <c r="M63" s="109"/>
      <c r="N63" s="109"/>
      <c r="O63" s="111"/>
      <c r="P63" s="109"/>
      <c r="Q63" s="110"/>
      <c r="R63" s="109"/>
      <c r="S63" s="109"/>
      <c r="T63" s="109"/>
      <c r="U63" s="109"/>
      <c r="V63" s="109"/>
      <c r="AT63" s="87"/>
      <c r="AU63" s="87"/>
      <c r="AV63" s="87"/>
      <c r="AW63" s="87"/>
      <c r="AX63" s="87"/>
      <c r="AY63" s="87"/>
      <c r="AZ63" s="87"/>
      <c r="BA63" s="87"/>
      <c r="BB63" s="87"/>
      <c r="BC63" s="87"/>
      <c r="BD63" s="87"/>
      <c r="BE63" s="87"/>
      <c r="BF63" s="87"/>
      <c r="BG63" s="87"/>
      <c r="BH63" s="87"/>
      <c r="BI63" s="87"/>
      <c r="BJ63" s="87"/>
      <c r="BK63" s="87"/>
      <c r="BL63" s="87"/>
      <c r="BM63" s="87"/>
      <c r="BN63" s="87"/>
      <c r="BO63" s="87"/>
      <c r="BP63" s="87"/>
      <c r="BQ63" s="87"/>
      <c r="BR63" s="87"/>
      <c r="BS63" s="87"/>
      <c r="BT63" s="87"/>
      <c r="BU63" s="87"/>
      <c r="BV63" s="87"/>
    </row>
    <row r="64" spans="1:74" s="107" customFormat="1" ht="15" customHeight="1">
      <c r="A64" s="92" t="s">
        <v>232</v>
      </c>
      <c r="B64" s="95">
        <v>1236.0540540540539</v>
      </c>
      <c r="C64" s="95">
        <v>796.94594594594594</v>
      </c>
      <c r="D64" s="95">
        <v>277.72727272727275</v>
      </c>
      <c r="E64" s="95">
        <v>146.91304347826087</v>
      </c>
      <c r="F64" s="95">
        <v>101.05882352941177</v>
      </c>
      <c r="G64" s="94">
        <v>100.5</v>
      </c>
      <c r="H64" s="95">
        <v>85</v>
      </c>
      <c r="I64" s="95">
        <v>24.38095238095238</v>
      </c>
      <c r="J64" s="95">
        <v>103.16216216216216</v>
      </c>
      <c r="K64" s="95">
        <v>796.94594594594594</v>
      </c>
      <c r="L64" s="95">
        <v>796.94594594594594</v>
      </c>
      <c r="M64" s="95">
        <v>30.852941176470587</v>
      </c>
      <c r="N64" s="95">
        <v>0</v>
      </c>
      <c r="O64" s="96">
        <v>0</v>
      </c>
      <c r="P64" s="95">
        <v>0</v>
      </c>
      <c r="Q64" s="94">
        <v>277.72727272727275</v>
      </c>
      <c r="R64" s="95">
        <v>277.72727272727275</v>
      </c>
      <c r="S64" s="95">
        <v>0</v>
      </c>
      <c r="T64" s="95">
        <v>0</v>
      </c>
      <c r="U64" s="95">
        <v>0</v>
      </c>
      <c r="V64" s="95">
        <v>0</v>
      </c>
      <c r="AT64" s="87"/>
      <c r="AU64" s="87"/>
      <c r="AV64" s="87"/>
      <c r="AW64" s="87"/>
      <c r="AX64" s="87"/>
      <c r="AY64" s="87"/>
      <c r="AZ64" s="87"/>
      <c r="BA64" s="87"/>
      <c r="BB64" s="87"/>
      <c r="BC64" s="87"/>
      <c r="BD64" s="87"/>
      <c r="BE64" s="87"/>
      <c r="BF64" s="87"/>
      <c r="BG64" s="87"/>
      <c r="BH64" s="87"/>
      <c r="BI64" s="87"/>
      <c r="BJ64" s="87"/>
      <c r="BK64" s="87"/>
      <c r="BL64" s="87"/>
      <c r="BM64" s="87"/>
      <c r="BN64" s="87"/>
      <c r="BO64" s="87"/>
      <c r="BP64" s="87"/>
      <c r="BQ64" s="87"/>
      <c r="BR64" s="87"/>
      <c r="BS64" s="87"/>
      <c r="BT64" s="87"/>
      <c r="BU64" s="87"/>
      <c r="BV64" s="87"/>
    </row>
    <row r="65" spans="1:74" s="107" customFormat="1" ht="15" customHeight="1">
      <c r="A65" s="92" t="s">
        <v>231</v>
      </c>
      <c r="B65" s="95">
        <v>126.47058823529412</v>
      </c>
      <c r="C65" s="95">
        <v>105.11764705882354</v>
      </c>
      <c r="D65" s="95">
        <v>48</v>
      </c>
      <c r="E65" s="95">
        <v>2.25</v>
      </c>
      <c r="F65" s="95">
        <v>1.1666666666666667</v>
      </c>
      <c r="G65" s="94">
        <v>0</v>
      </c>
      <c r="H65" s="95">
        <v>0</v>
      </c>
      <c r="I65" s="95">
        <v>7.333333333333333</v>
      </c>
      <c r="J65" s="95">
        <v>16.294117647058822</v>
      </c>
      <c r="K65" s="95">
        <v>105.11764705882354</v>
      </c>
      <c r="L65" s="95">
        <v>105.11764705882354</v>
      </c>
      <c r="M65" s="95">
        <v>1.5</v>
      </c>
      <c r="N65" s="95">
        <v>0</v>
      </c>
      <c r="O65" s="96">
        <v>0</v>
      </c>
      <c r="P65" s="95">
        <v>0</v>
      </c>
      <c r="Q65" s="94">
        <v>48</v>
      </c>
      <c r="R65" s="95">
        <v>48</v>
      </c>
      <c r="S65" s="95">
        <v>0</v>
      </c>
      <c r="T65" s="95">
        <v>0</v>
      </c>
      <c r="U65" s="95">
        <v>0</v>
      </c>
      <c r="V65" s="95">
        <v>0</v>
      </c>
      <c r="AT65" s="87"/>
      <c r="AU65" s="87"/>
      <c r="AV65" s="87"/>
      <c r="AW65" s="87"/>
      <c r="AX65" s="87"/>
      <c r="AY65" s="87"/>
      <c r="AZ65" s="87"/>
      <c r="BA65" s="87"/>
      <c r="BB65" s="87"/>
      <c r="BC65" s="87"/>
      <c r="BD65" s="87"/>
      <c r="BE65" s="87"/>
      <c r="BF65" s="87"/>
      <c r="BG65" s="87"/>
      <c r="BH65" s="87"/>
      <c r="BI65" s="87"/>
      <c r="BJ65" s="87"/>
      <c r="BK65" s="87"/>
      <c r="BL65" s="87"/>
      <c r="BM65" s="87"/>
      <c r="BN65" s="87"/>
      <c r="BO65" s="87"/>
      <c r="BP65" s="87"/>
      <c r="BQ65" s="87"/>
      <c r="BR65" s="87"/>
      <c r="BS65" s="87"/>
      <c r="BT65" s="87"/>
      <c r="BU65" s="87"/>
      <c r="BV65" s="87"/>
    </row>
    <row r="66" spans="1:74" s="107" customFormat="1" ht="15" customHeight="1">
      <c r="A66" s="92" t="s">
        <v>233</v>
      </c>
      <c r="B66" s="95">
        <v>886.74074074074076</v>
      </c>
      <c r="C66" s="95">
        <v>579.14814814814815</v>
      </c>
      <c r="D66" s="95">
        <v>267.73913043478262</v>
      </c>
      <c r="E66" s="95">
        <v>125.48148148148148</v>
      </c>
      <c r="F66" s="95">
        <v>75</v>
      </c>
      <c r="G66" s="94">
        <v>100.5</v>
      </c>
      <c r="H66" s="95">
        <v>85</v>
      </c>
      <c r="I66" s="95">
        <v>22.25</v>
      </c>
      <c r="J66" s="95">
        <v>75.81481481481481</v>
      </c>
      <c r="K66" s="95">
        <v>579.14814814814815</v>
      </c>
      <c r="L66" s="95">
        <v>579.14814814814815</v>
      </c>
      <c r="M66" s="95">
        <v>23.195652173913043</v>
      </c>
      <c r="N66" s="95">
        <v>0</v>
      </c>
      <c r="O66" s="96">
        <v>0</v>
      </c>
      <c r="P66" s="95">
        <v>0</v>
      </c>
      <c r="Q66" s="94">
        <v>267.73913043478262</v>
      </c>
      <c r="R66" s="95">
        <v>267.73913043478262</v>
      </c>
      <c r="S66" s="95">
        <v>0</v>
      </c>
      <c r="T66" s="95">
        <v>0</v>
      </c>
      <c r="U66" s="95">
        <v>0</v>
      </c>
      <c r="V66" s="95">
        <v>0</v>
      </c>
      <c r="AT66" s="87"/>
      <c r="AU66" s="87"/>
      <c r="AV66" s="87"/>
      <c r="AW66" s="87"/>
      <c r="AX66" s="87"/>
      <c r="AY66" s="87"/>
      <c r="AZ66" s="87"/>
      <c r="BA66" s="87"/>
      <c r="BB66" s="87"/>
      <c r="BC66" s="87"/>
      <c r="BD66" s="87"/>
      <c r="BE66" s="87"/>
      <c r="BF66" s="87"/>
      <c r="BG66" s="87"/>
      <c r="BH66" s="87"/>
      <c r="BI66" s="87"/>
      <c r="BJ66" s="87"/>
      <c r="BK66" s="87"/>
      <c r="BL66" s="87"/>
      <c r="BM66" s="87"/>
      <c r="BN66" s="87"/>
      <c r="BO66" s="87"/>
      <c r="BP66" s="87"/>
      <c r="BQ66" s="87"/>
      <c r="BR66" s="87"/>
      <c r="BS66" s="87"/>
      <c r="BT66" s="87"/>
      <c r="BU66" s="87"/>
      <c r="BV66" s="87"/>
    </row>
    <row r="67" spans="1:74" s="107" customFormat="1" ht="15" customHeight="1">
      <c r="A67" s="92" t="s">
        <v>234</v>
      </c>
      <c r="B67" s="95">
        <v>45734</v>
      </c>
      <c r="C67" s="95">
        <v>29487</v>
      </c>
      <c r="D67" s="95">
        <v>6110</v>
      </c>
      <c r="E67" s="95">
        <v>3379</v>
      </c>
      <c r="F67" s="95">
        <v>1718</v>
      </c>
      <c r="G67" s="94">
        <v>201</v>
      </c>
      <c r="H67" s="95">
        <v>510</v>
      </c>
      <c r="I67" s="95">
        <v>512</v>
      </c>
      <c r="J67" s="95">
        <v>3817</v>
      </c>
      <c r="K67" s="95">
        <v>29487</v>
      </c>
      <c r="L67" s="95">
        <v>29487</v>
      </c>
      <c r="M67" s="95">
        <v>1049</v>
      </c>
      <c r="N67" s="95">
        <v>0</v>
      </c>
      <c r="O67" s="96">
        <v>0</v>
      </c>
      <c r="P67" s="95">
        <v>0</v>
      </c>
      <c r="Q67" s="94">
        <v>6110</v>
      </c>
      <c r="R67" s="95">
        <v>6110</v>
      </c>
      <c r="S67" s="95">
        <v>0</v>
      </c>
      <c r="T67" s="95">
        <v>0</v>
      </c>
      <c r="U67" s="95">
        <v>0</v>
      </c>
      <c r="V67" s="95">
        <v>0</v>
      </c>
      <c r="AT67" s="87"/>
      <c r="AU67" s="87"/>
      <c r="AV67" s="87"/>
      <c r="AW67" s="87"/>
      <c r="AX67" s="87"/>
      <c r="AY67" s="87"/>
      <c r="AZ67" s="87"/>
      <c r="BA67" s="87"/>
      <c r="BB67" s="87"/>
      <c r="BC67" s="87"/>
      <c r="BD67" s="87"/>
      <c r="BE67" s="87"/>
      <c r="BF67" s="87"/>
      <c r="BG67" s="87"/>
      <c r="BH67" s="87"/>
      <c r="BI67" s="87"/>
      <c r="BJ67" s="87"/>
      <c r="BK67" s="87"/>
      <c r="BL67" s="87"/>
      <c r="BM67" s="87"/>
      <c r="BN67" s="87"/>
      <c r="BO67" s="87"/>
      <c r="BP67" s="87"/>
      <c r="BQ67" s="87"/>
      <c r="BR67" s="87"/>
      <c r="BS67" s="87"/>
      <c r="BT67" s="87"/>
      <c r="BU67" s="87"/>
      <c r="BV67" s="87"/>
    </row>
    <row r="68" spans="1:74" s="107" customFormat="1" ht="15" customHeight="1">
      <c r="A68" s="92" t="s">
        <v>235</v>
      </c>
      <c r="B68" s="95">
        <v>2150</v>
      </c>
      <c r="C68" s="95">
        <v>1787</v>
      </c>
      <c r="D68" s="95">
        <v>48</v>
      </c>
      <c r="E68" s="95">
        <v>9</v>
      </c>
      <c r="F68" s="95">
        <v>7</v>
      </c>
      <c r="G68" s="94">
        <v>0</v>
      </c>
      <c r="H68" s="95">
        <v>0</v>
      </c>
      <c r="I68" s="95">
        <v>22</v>
      </c>
      <c r="J68" s="95">
        <v>277</v>
      </c>
      <c r="K68" s="95">
        <v>1787</v>
      </c>
      <c r="L68" s="95">
        <v>1787</v>
      </c>
      <c r="M68" s="95">
        <v>18</v>
      </c>
      <c r="N68" s="95">
        <v>0</v>
      </c>
      <c r="O68" s="96">
        <v>0</v>
      </c>
      <c r="P68" s="95">
        <v>0</v>
      </c>
      <c r="Q68" s="94">
        <v>48</v>
      </c>
      <c r="R68" s="95">
        <v>48</v>
      </c>
      <c r="S68" s="95">
        <v>0</v>
      </c>
      <c r="T68" s="95">
        <v>0</v>
      </c>
      <c r="U68" s="95">
        <v>0</v>
      </c>
      <c r="V68" s="95">
        <v>0</v>
      </c>
      <c r="AT68" s="87"/>
      <c r="AU68" s="87"/>
      <c r="AV68" s="87"/>
      <c r="AW68" s="87"/>
      <c r="AX68" s="87"/>
      <c r="AY68" s="87"/>
      <c r="AZ68" s="87"/>
      <c r="BA68" s="87"/>
      <c r="BB68" s="87"/>
      <c r="BC68" s="87"/>
      <c r="BD68" s="87"/>
      <c r="BE68" s="87"/>
      <c r="BF68" s="87"/>
      <c r="BG68" s="87"/>
      <c r="BH68" s="87"/>
      <c r="BI68" s="87"/>
      <c r="BJ68" s="87"/>
      <c r="BK68" s="87"/>
      <c r="BL68" s="87"/>
      <c r="BM68" s="87"/>
      <c r="BN68" s="87"/>
      <c r="BO68" s="87"/>
      <c r="BP68" s="87"/>
      <c r="BQ68" s="87"/>
      <c r="BR68" s="87"/>
      <c r="BS68" s="87"/>
      <c r="BT68" s="87"/>
      <c r="BU68" s="87"/>
      <c r="BV68" s="87"/>
    </row>
    <row r="69" spans="1:74" s="107" customFormat="1" ht="15" customHeight="1">
      <c r="A69" s="112" t="s">
        <v>236</v>
      </c>
      <c r="B69" s="113">
        <v>47884</v>
      </c>
      <c r="C69" s="113">
        <v>31274</v>
      </c>
      <c r="D69" s="113">
        <v>6158</v>
      </c>
      <c r="E69" s="113">
        <v>3388</v>
      </c>
      <c r="F69" s="113">
        <v>1725</v>
      </c>
      <c r="G69" s="114">
        <v>201</v>
      </c>
      <c r="H69" s="113">
        <v>510</v>
      </c>
      <c r="I69" s="113">
        <v>534</v>
      </c>
      <c r="J69" s="113">
        <v>4094</v>
      </c>
      <c r="K69" s="113">
        <v>31274</v>
      </c>
      <c r="L69" s="113">
        <v>31274</v>
      </c>
      <c r="M69" s="113">
        <v>1067</v>
      </c>
      <c r="N69" s="113">
        <v>0</v>
      </c>
      <c r="O69" s="115">
        <v>0</v>
      </c>
      <c r="P69" s="113">
        <v>0</v>
      </c>
      <c r="Q69" s="114">
        <v>6158</v>
      </c>
      <c r="R69" s="113">
        <v>6158</v>
      </c>
      <c r="S69" s="113">
        <v>0</v>
      </c>
      <c r="T69" s="113">
        <v>0</v>
      </c>
      <c r="U69" s="113">
        <v>0</v>
      </c>
      <c r="V69" s="113">
        <v>0</v>
      </c>
      <c r="AT69" s="87"/>
      <c r="AU69" s="87"/>
      <c r="AV69" s="87"/>
      <c r="AW69" s="87"/>
      <c r="AX69" s="87"/>
      <c r="AY69" s="87"/>
      <c r="AZ69" s="87"/>
      <c r="BA69" s="87"/>
      <c r="BB69" s="87"/>
      <c r="BC69" s="87"/>
      <c r="BD69" s="87"/>
      <c r="BE69" s="87"/>
      <c r="BF69" s="87"/>
      <c r="BG69" s="87"/>
      <c r="BH69" s="87"/>
      <c r="BI69" s="87"/>
      <c r="BJ69" s="87"/>
      <c r="BK69" s="87"/>
      <c r="BL69" s="87"/>
      <c r="BM69" s="87"/>
      <c r="BN69" s="87"/>
      <c r="BO69" s="87"/>
      <c r="BP69" s="87"/>
      <c r="BQ69" s="87"/>
      <c r="BR69" s="87"/>
      <c r="BS69" s="87"/>
      <c r="BT69" s="87"/>
      <c r="BU69" s="87"/>
      <c r="BV69" s="87"/>
    </row>
    <row r="70" spans="1:74" ht="15" customHeight="1">
      <c r="B70" s="116" t="s">
        <v>237</v>
      </c>
      <c r="K70" s="116" t="s">
        <v>237</v>
      </c>
      <c r="Q70" s="116" t="s">
        <v>237</v>
      </c>
    </row>
  </sheetData>
  <mergeCells count="23">
    <mergeCell ref="U2:U4"/>
    <mergeCell ref="V2:V4"/>
    <mergeCell ref="H3:H4"/>
    <mergeCell ref="I3:I4"/>
    <mergeCell ref="R2:R4"/>
    <mergeCell ref="S2:S4"/>
    <mergeCell ref="T2:T4"/>
    <mergeCell ref="Q2:Q4"/>
    <mergeCell ref="K2:K4"/>
    <mergeCell ref="L2:L4"/>
    <mergeCell ref="M2:M4"/>
    <mergeCell ref="N2:N4"/>
    <mergeCell ref="O2:O4"/>
    <mergeCell ref="P2:P4"/>
    <mergeCell ref="A2:A4"/>
    <mergeCell ref="B2:B4"/>
    <mergeCell ref="C2:C4"/>
    <mergeCell ref="D2:D4"/>
    <mergeCell ref="E2:J2"/>
    <mergeCell ref="J3:J4"/>
    <mergeCell ref="E3:E4"/>
    <mergeCell ref="F3:F4"/>
    <mergeCell ref="G3:G4"/>
  </mergeCells>
  <phoneticPr fontId="11"/>
  <conditionalFormatting sqref="B6:C42">
    <cfRule type="cellIs" dxfId="114" priority="2" stopIfTrue="1" operator="equal">
      <formula>0</formula>
    </cfRule>
  </conditionalFormatting>
  <conditionalFormatting sqref="B42:C42 B45:C61">
    <cfRule type="cellIs" dxfId="113" priority="1" stopIfTrue="1" operator="equal">
      <formula>0</formula>
    </cfRule>
  </conditionalFormatting>
  <pageMargins left="0.78740157480314965" right="0.78740157480314965" top="0.98425196850393704" bottom="0.98425196850393704" header="0.51181102362204722" footer="0.51181102362204722"/>
  <pageSetup paperSize="9" scale="32" orientation="landscape" r:id="rId1"/>
  <headerFooter alignWithMargins="0"/>
  <rowBreaks count="1" manualBreakCount="1">
    <brk id="44" max="36" man="1"/>
  </rowBreaks>
  <colBreaks count="2" manualBreakCount="2">
    <brk id="10" max="75" man="1"/>
    <brk id="16" max="102" man="1"/>
  </col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33A3713-F150-48F5-BA90-637C0B0DA733}">
  <sheetPr>
    <pageSetUpPr fitToPage="1"/>
  </sheetPr>
  <dimension ref="A1:CB49"/>
  <sheetViews>
    <sheetView view="pageBreakPreview" zoomScale="75" zoomScaleNormal="75" workbookViewId="0">
      <pane xSplit="1" ySplit="4" topLeftCell="B5" activePane="bottomRight" state="frozen"/>
      <selection activeCell="N14" sqref="N14"/>
      <selection pane="topRight" activeCell="N14" sqref="N14"/>
      <selection pane="bottomLeft" activeCell="N14" sqref="N14"/>
      <selection pane="bottomRight" activeCell="P12" sqref="P12"/>
    </sheetView>
  </sheetViews>
  <sheetFormatPr defaultColWidth="8.09765625" defaultRowHeight="13.2"/>
  <cols>
    <col min="1" max="1" width="24.5" style="70" customWidth="1"/>
    <col min="2" max="4" width="15.69921875" style="70" customWidth="1"/>
    <col min="5" max="6" width="15.19921875" style="70" customWidth="1"/>
    <col min="7" max="9" width="15.09765625" style="70" customWidth="1"/>
    <col min="10" max="10" width="15.19921875" style="70" customWidth="1"/>
    <col min="11" max="11" width="17.3984375" style="70" customWidth="1"/>
    <col min="12" max="22" width="17.296875" style="70" customWidth="1"/>
    <col min="23" max="44" width="8.09765625" style="70"/>
    <col min="45" max="45" width="9.8984375" style="70" bestFit="1" customWidth="1"/>
    <col min="46" max="52" width="8.09765625" style="70"/>
    <col min="53" max="53" width="9" style="70" bestFit="1" customWidth="1"/>
    <col min="54" max="74" width="8.09765625" style="70"/>
    <col min="75" max="75" width="9.8984375" style="70" bestFit="1" customWidth="1"/>
    <col min="76" max="16384" width="8.09765625" style="70"/>
  </cols>
  <sheetData>
    <row r="1" spans="1:22" ht="24.75" customHeight="1">
      <c r="A1" s="69" t="s">
        <v>238</v>
      </c>
      <c r="B1" s="69" t="s">
        <v>183</v>
      </c>
      <c r="J1" s="72" t="s">
        <v>184</v>
      </c>
      <c r="K1" s="69" t="s">
        <v>185</v>
      </c>
      <c r="L1" s="73"/>
      <c r="M1" s="73"/>
      <c r="N1" s="73"/>
      <c r="P1" s="72" t="s">
        <v>184</v>
      </c>
      <c r="Q1" s="69" t="s">
        <v>186</v>
      </c>
      <c r="R1" s="73"/>
      <c r="S1" s="73"/>
      <c r="T1" s="73"/>
      <c r="V1" s="72" t="s">
        <v>184</v>
      </c>
    </row>
    <row r="2" spans="1:22" ht="23.1" customHeight="1">
      <c r="A2" s="954" t="s">
        <v>239</v>
      </c>
      <c r="B2" s="945" t="s">
        <v>188</v>
      </c>
      <c r="C2" s="957" t="s">
        <v>189</v>
      </c>
      <c r="D2" s="945" t="s">
        <v>190</v>
      </c>
      <c r="E2" s="959"/>
      <c r="F2" s="959"/>
      <c r="G2" s="959"/>
      <c r="H2" s="959"/>
      <c r="I2" s="959"/>
      <c r="J2" s="960"/>
      <c r="K2" s="945" t="s">
        <v>191</v>
      </c>
      <c r="L2" s="945" t="s">
        <v>192</v>
      </c>
      <c r="M2" s="947" t="s">
        <v>193</v>
      </c>
      <c r="N2" s="945" t="s">
        <v>194</v>
      </c>
      <c r="O2" s="948" t="s">
        <v>195</v>
      </c>
      <c r="P2" s="949" t="s">
        <v>196</v>
      </c>
      <c r="Q2" s="945" t="s">
        <v>191</v>
      </c>
      <c r="R2" s="945" t="s">
        <v>192</v>
      </c>
      <c r="S2" s="947" t="s">
        <v>193</v>
      </c>
      <c r="T2" s="945" t="s">
        <v>194</v>
      </c>
      <c r="U2" s="948" t="s">
        <v>195</v>
      </c>
      <c r="V2" s="949" t="s">
        <v>196</v>
      </c>
    </row>
    <row r="3" spans="1:22" ht="15" customHeight="1">
      <c r="A3" s="955"/>
      <c r="B3" s="946"/>
      <c r="C3" s="958"/>
      <c r="D3" s="946"/>
      <c r="E3" s="951" t="s">
        <v>197</v>
      </c>
      <c r="F3" s="945" t="s">
        <v>198</v>
      </c>
      <c r="G3" s="952" t="s">
        <v>199</v>
      </c>
      <c r="H3" s="945" t="s">
        <v>200</v>
      </c>
      <c r="I3" s="953" t="s">
        <v>201</v>
      </c>
      <c r="J3" s="961" t="s">
        <v>202</v>
      </c>
      <c r="K3" s="946"/>
      <c r="L3" s="946"/>
      <c r="M3" s="946"/>
      <c r="N3" s="946"/>
      <c r="O3" s="937"/>
      <c r="P3" s="950"/>
      <c r="Q3" s="946"/>
      <c r="R3" s="946"/>
      <c r="S3" s="946"/>
      <c r="T3" s="946"/>
      <c r="U3" s="937"/>
      <c r="V3" s="950"/>
    </row>
    <row r="4" spans="1:22" ht="15" customHeight="1">
      <c r="A4" s="956"/>
      <c r="B4" s="926"/>
      <c r="C4" s="929"/>
      <c r="D4" s="926"/>
      <c r="E4" s="935"/>
      <c r="F4" s="926"/>
      <c r="G4" s="935"/>
      <c r="H4" s="926"/>
      <c r="I4" s="943"/>
      <c r="J4" s="933"/>
      <c r="K4" s="926"/>
      <c r="L4" s="926"/>
      <c r="M4" s="926"/>
      <c r="N4" s="926"/>
      <c r="O4" s="938"/>
      <c r="P4" s="941"/>
      <c r="Q4" s="926"/>
      <c r="R4" s="926"/>
      <c r="S4" s="926"/>
      <c r="T4" s="926"/>
      <c r="U4" s="938"/>
      <c r="V4" s="941"/>
    </row>
    <row r="5" spans="1:22" ht="15" customHeight="1">
      <c r="A5" s="609" t="s">
        <v>240</v>
      </c>
      <c r="B5" s="730">
        <v>0</v>
      </c>
      <c r="C5" s="730">
        <v>0</v>
      </c>
      <c r="D5" s="730">
        <v>0</v>
      </c>
      <c r="E5" s="730">
        <v>0</v>
      </c>
      <c r="F5" s="730">
        <v>0</v>
      </c>
      <c r="G5" s="730">
        <v>0</v>
      </c>
      <c r="H5" s="730">
        <v>0</v>
      </c>
      <c r="I5" s="730">
        <v>0</v>
      </c>
      <c r="J5" s="730">
        <v>0</v>
      </c>
      <c r="K5" s="730">
        <v>0</v>
      </c>
      <c r="L5" s="730">
        <v>0</v>
      </c>
      <c r="M5" s="730">
        <v>0</v>
      </c>
      <c r="N5" s="730">
        <v>0</v>
      </c>
      <c r="O5" s="730">
        <v>0</v>
      </c>
      <c r="P5" s="730">
        <v>0</v>
      </c>
      <c r="Q5" s="730">
        <v>0</v>
      </c>
      <c r="R5" s="730">
        <v>0</v>
      </c>
      <c r="S5" s="730">
        <v>0</v>
      </c>
      <c r="T5" s="730">
        <v>0</v>
      </c>
      <c r="U5" s="730">
        <v>0</v>
      </c>
      <c r="V5" s="730">
        <v>0</v>
      </c>
    </row>
    <row r="6" spans="1:22" ht="15" customHeight="1">
      <c r="A6" s="611" t="s">
        <v>241</v>
      </c>
      <c r="B6" s="731">
        <v>0</v>
      </c>
      <c r="C6" s="731">
        <v>0</v>
      </c>
      <c r="D6" s="731">
        <v>0</v>
      </c>
      <c r="E6" s="731">
        <v>0</v>
      </c>
      <c r="F6" s="731">
        <v>0</v>
      </c>
      <c r="G6" s="731">
        <v>0</v>
      </c>
      <c r="H6" s="731">
        <v>0</v>
      </c>
      <c r="I6" s="731">
        <v>0</v>
      </c>
      <c r="J6" s="731">
        <v>0</v>
      </c>
      <c r="K6" s="731">
        <v>0</v>
      </c>
      <c r="L6" s="731">
        <v>0</v>
      </c>
      <c r="M6" s="731">
        <v>0</v>
      </c>
      <c r="N6" s="731">
        <v>0</v>
      </c>
      <c r="O6" s="731">
        <v>0</v>
      </c>
      <c r="P6" s="731">
        <v>0</v>
      </c>
      <c r="Q6" s="731">
        <v>0</v>
      </c>
      <c r="R6" s="731">
        <v>0</v>
      </c>
      <c r="S6" s="731">
        <v>0</v>
      </c>
      <c r="T6" s="731">
        <v>0</v>
      </c>
      <c r="U6" s="731">
        <v>0</v>
      </c>
      <c r="V6" s="731">
        <v>0</v>
      </c>
    </row>
    <row r="7" spans="1:22" ht="15" customHeight="1">
      <c r="A7" s="611" t="s">
        <v>242</v>
      </c>
      <c r="B7" s="731">
        <v>0</v>
      </c>
      <c r="C7" s="731">
        <v>0</v>
      </c>
      <c r="D7" s="731">
        <v>0</v>
      </c>
      <c r="E7" s="731">
        <v>0</v>
      </c>
      <c r="F7" s="731">
        <v>0</v>
      </c>
      <c r="G7" s="731">
        <v>0</v>
      </c>
      <c r="H7" s="731">
        <v>0</v>
      </c>
      <c r="I7" s="731">
        <v>0</v>
      </c>
      <c r="J7" s="731">
        <v>0</v>
      </c>
      <c r="K7" s="731">
        <v>0</v>
      </c>
      <c r="L7" s="731">
        <v>0</v>
      </c>
      <c r="M7" s="731">
        <v>0</v>
      </c>
      <c r="N7" s="731">
        <v>0</v>
      </c>
      <c r="O7" s="731">
        <v>0</v>
      </c>
      <c r="P7" s="731">
        <v>0</v>
      </c>
      <c r="Q7" s="731">
        <v>0</v>
      </c>
      <c r="R7" s="731">
        <v>0</v>
      </c>
      <c r="S7" s="731">
        <v>0</v>
      </c>
      <c r="T7" s="731">
        <v>0</v>
      </c>
      <c r="U7" s="731">
        <v>0</v>
      </c>
      <c r="V7" s="731">
        <v>0</v>
      </c>
    </row>
    <row r="8" spans="1:22" ht="15" customHeight="1">
      <c r="A8" s="611" t="s">
        <v>243</v>
      </c>
      <c r="B8" s="731">
        <v>0</v>
      </c>
      <c r="C8" s="731">
        <v>0</v>
      </c>
      <c r="D8" s="731">
        <v>0</v>
      </c>
      <c r="E8" s="731">
        <v>0</v>
      </c>
      <c r="F8" s="731">
        <v>0</v>
      </c>
      <c r="G8" s="731">
        <v>0</v>
      </c>
      <c r="H8" s="731">
        <v>0</v>
      </c>
      <c r="I8" s="731">
        <v>0</v>
      </c>
      <c r="J8" s="731">
        <v>0</v>
      </c>
      <c r="K8" s="731">
        <v>0</v>
      </c>
      <c r="L8" s="731">
        <v>0</v>
      </c>
      <c r="M8" s="731">
        <v>0</v>
      </c>
      <c r="N8" s="731">
        <v>0</v>
      </c>
      <c r="O8" s="731">
        <v>0</v>
      </c>
      <c r="P8" s="731">
        <v>0</v>
      </c>
      <c r="Q8" s="731">
        <v>0</v>
      </c>
      <c r="R8" s="731">
        <v>0</v>
      </c>
      <c r="S8" s="731">
        <v>0</v>
      </c>
      <c r="T8" s="731">
        <v>0</v>
      </c>
      <c r="U8" s="731">
        <v>0</v>
      </c>
      <c r="V8" s="731">
        <v>0</v>
      </c>
    </row>
    <row r="9" spans="1:22" ht="15" customHeight="1">
      <c r="A9" s="611" t="s">
        <v>244</v>
      </c>
      <c r="B9" s="731">
        <v>33</v>
      </c>
      <c r="C9" s="731">
        <v>33</v>
      </c>
      <c r="D9" s="731">
        <v>0</v>
      </c>
      <c r="E9" s="731">
        <v>0</v>
      </c>
      <c r="F9" s="731">
        <v>0</v>
      </c>
      <c r="G9" s="731">
        <v>0</v>
      </c>
      <c r="H9" s="731">
        <v>0</v>
      </c>
      <c r="I9" s="731">
        <v>0</v>
      </c>
      <c r="J9" s="731">
        <v>0</v>
      </c>
      <c r="K9" s="731">
        <v>33</v>
      </c>
      <c r="L9" s="731">
        <v>33</v>
      </c>
      <c r="M9" s="731">
        <v>0</v>
      </c>
      <c r="N9" s="731">
        <v>0</v>
      </c>
      <c r="O9" s="731">
        <v>0</v>
      </c>
      <c r="P9" s="731">
        <v>0</v>
      </c>
      <c r="Q9" s="731">
        <v>0</v>
      </c>
      <c r="R9" s="731">
        <v>0</v>
      </c>
      <c r="S9" s="731">
        <v>0</v>
      </c>
      <c r="T9" s="731">
        <v>0</v>
      </c>
      <c r="U9" s="731">
        <v>0</v>
      </c>
      <c r="V9" s="731">
        <v>0</v>
      </c>
    </row>
    <row r="10" spans="1:22" ht="15" customHeight="1">
      <c r="A10" s="732" t="s">
        <v>245</v>
      </c>
      <c r="B10" s="731">
        <v>11</v>
      </c>
      <c r="C10" s="731">
        <v>11</v>
      </c>
      <c r="D10" s="731">
        <v>0</v>
      </c>
      <c r="E10" s="731">
        <v>0</v>
      </c>
      <c r="F10" s="731">
        <v>0</v>
      </c>
      <c r="G10" s="731">
        <v>0</v>
      </c>
      <c r="H10" s="731">
        <v>0</v>
      </c>
      <c r="I10" s="731">
        <v>0</v>
      </c>
      <c r="J10" s="731">
        <v>0</v>
      </c>
      <c r="K10" s="731">
        <v>11</v>
      </c>
      <c r="L10" s="731">
        <v>11</v>
      </c>
      <c r="M10" s="731">
        <v>3</v>
      </c>
      <c r="N10" s="731">
        <v>0</v>
      </c>
      <c r="O10" s="731">
        <v>0</v>
      </c>
      <c r="P10" s="731">
        <v>0</v>
      </c>
      <c r="Q10" s="731">
        <v>0</v>
      </c>
      <c r="R10" s="731">
        <v>0</v>
      </c>
      <c r="S10" s="731">
        <v>0</v>
      </c>
      <c r="T10" s="731">
        <v>0</v>
      </c>
      <c r="U10" s="731">
        <v>0</v>
      </c>
      <c r="V10" s="731">
        <v>0</v>
      </c>
    </row>
    <row r="11" spans="1:22" ht="15" customHeight="1">
      <c r="A11" s="611" t="s">
        <v>246</v>
      </c>
      <c r="B11" s="731">
        <v>25</v>
      </c>
      <c r="C11" s="731">
        <v>25</v>
      </c>
      <c r="D11" s="731">
        <v>0</v>
      </c>
      <c r="E11" s="731">
        <v>0</v>
      </c>
      <c r="F11" s="731">
        <v>0</v>
      </c>
      <c r="G11" s="731">
        <v>0</v>
      </c>
      <c r="H11" s="731">
        <v>0</v>
      </c>
      <c r="I11" s="731">
        <v>0</v>
      </c>
      <c r="J11" s="731">
        <v>0</v>
      </c>
      <c r="K11" s="731">
        <v>25</v>
      </c>
      <c r="L11" s="731">
        <v>25</v>
      </c>
      <c r="M11" s="731">
        <v>21</v>
      </c>
      <c r="N11" s="731">
        <v>0</v>
      </c>
      <c r="O11" s="731">
        <v>0</v>
      </c>
      <c r="P11" s="731">
        <v>0</v>
      </c>
      <c r="Q11" s="731">
        <v>0</v>
      </c>
      <c r="R11" s="731">
        <v>0</v>
      </c>
      <c r="S11" s="731">
        <v>0</v>
      </c>
      <c r="T11" s="731">
        <v>0</v>
      </c>
      <c r="U11" s="731">
        <v>0</v>
      </c>
      <c r="V11" s="731">
        <v>0</v>
      </c>
    </row>
    <row r="12" spans="1:22" ht="15" customHeight="1">
      <c r="A12" s="611" t="s">
        <v>247</v>
      </c>
      <c r="B12" s="731">
        <v>16</v>
      </c>
      <c r="C12" s="731">
        <v>16</v>
      </c>
      <c r="D12" s="731">
        <v>0</v>
      </c>
      <c r="E12" s="731">
        <v>0</v>
      </c>
      <c r="F12" s="731">
        <v>0</v>
      </c>
      <c r="G12" s="731">
        <v>0</v>
      </c>
      <c r="H12" s="731">
        <v>0</v>
      </c>
      <c r="I12" s="731">
        <v>0</v>
      </c>
      <c r="J12" s="731">
        <v>0</v>
      </c>
      <c r="K12" s="731">
        <v>16</v>
      </c>
      <c r="L12" s="731">
        <v>16</v>
      </c>
      <c r="M12" s="731">
        <v>0</v>
      </c>
      <c r="N12" s="731">
        <v>0</v>
      </c>
      <c r="O12" s="731">
        <v>0</v>
      </c>
      <c r="P12" s="731">
        <v>0</v>
      </c>
      <c r="Q12" s="731">
        <v>0</v>
      </c>
      <c r="R12" s="731">
        <v>0</v>
      </c>
      <c r="S12" s="731">
        <v>0</v>
      </c>
      <c r="T12" s="731">
        <v>0</v>
      </c>
      <c r="U12" s="731">
        <v>0</v>
      </c>
      <c r="V12" s="731">
        <v>0</v>
      </c>
    </row>
    <row r="13" spans="1:22" ht="15" customHeight="1">
      <c r="A13" s="611" t="s">
        <v>248</v>
      </c>
      <c r="B13" s="731">
        <v>20</v>
      </c>
      <c r="C13" s="731">
        <v>20</v>
      </c>
      <c r="D13" s="731">
        <v>0</v>
      </c>
      <c r="E13" s="731">
        <v>0</v>
      </c>
      <c r="F13" s="731">
        <v>0</v>
      </c>
      <c r="G13" s="731">
        <v>0</v>
      </c>
      <c r="H13" s="731">
        <v>0</v>
      </c>
      <c r="I13" s="731">
        <v>0</v>
      </c>
      <c r="J13" s="731">
        <v>0</v>
      </c>
      <c r="K13" s="731">
        <v>20</v>
      </c>
      <c r="L13" s="731">
        <v>20</v>
      </c>
      <c r="M13" s="731">
        <v>0</v>
      </c>
      <c r="N13" s="731">
        <v>0</v>
      </c>
      <c r="O13" s="731">
        <v>0</v>
      </c>
      <c r="P13" s="731">
        <v>0</v>
      </c>
      <c r="Q13" s="731">
        <v>0</v>
      </c>
      <c r="R13" s="731">
        <v>0</v>
      </c>
      <c r="S13" s="731">
        <v>0</v>
      </c>
      <c r="T13" s="731">
        <v>0</v>
      </c>
      <c r="U13" s="731">
        <v>0</v>
      </c>
      <c r="V13" s="731">
        <v>0</v>
      </c>
    </row>
    <row r="14" spans="1:22" ht="15" customHeight="1">
      <c r="A14" s="611" t="s">
        <v>249</v>
      </c>
      <c r="B14" s="731">
        <v>14</v>
      </c>
      <c r="C14" s="731">
        <v>14</v>
      </c>
      <c r="D14" s="731">
        <v>0</v>
      </c>
      <c r="E14" s="731">
        <v>0</v>
      </c>
      <c r="F14" s="731">
        <v>0</v>
      </c>
      <c r="G14" s="731">
        <v>0</v>
      </c>
      <c r="H14" s="731">
        <v>0</v>
      </c>
      <c r="I14" s="731">
        <v>0</v>
      </c>
      <c r="J14" s="731">
        <v>0</v>
      </c>
      <c r="K14" s="731">
        <v>14</v>
      </c>
      <c r="L14" s="731">
        <v>14</v>
      </c>
      <c r="M14" s="731">
        <v>0</v>
      </c>
      <c r="N14" s="731">
        <v>0</v>
      </c>
      <c r="O14" s="731">
        <v>0</v>
      </c>
      <c r="P14" s="731">
        <v>0</v>
      </c>
      <c r="Q14" s="731">
        <v>0</v>
      </c>
      <c r="R14" s="731">
        <v>0</v>
      </c>
      <c r="S14" s="731">
        <v>0</v>
      </c>
      <c r="T14" s="731">
        <v>0</v>
      </c>
      <c r="U14" s="731">
        <v>0</v>
      </c>
      <c r="V14" s="731">
        <v>0</v>
      </c>
    </row>
    <row r="15" spans="1:22" ht="15" customHeight="1">
      <c r="A15" s="611" t="s">
        <v>250</v>
      </c>
      <c r="B15" s="731">
        <v>22</v>
      </c>
      <c r="C15" s="731">
        <v>22</v>
      </c>
      <c r="D15" s="731">
        <v>0</v>
      </c>
      <c r="E15" s="731">
        <v>0</v>
      </c>
      <c r="F15" s="731">
        <v>0</v>
      </c>
      <c r="G15" s="731">
        <v>0</v>
      </c>
      <c r="H15" s="731">
        <v>0</v>
      </c>
      <c r="I15" s="731">
        <v>0</v>
      </c>
      <c r="J15" s="731">
        <v>0</v>
      </c>
      <c r="K15" s="731">
        <v>22</v>
      </c>
      <c r="L15" s="731">
        <v>22</v>
      </c>
      <c r="M15" s="731">
        <v>0</v>
      </c>
      <c r="N15" s="731">
        <v>0</v>
      </c>
      <c r="O15" s="731">
        <v>0</v>
      </c>
      <c r="P15" s="731">
        <v>0</v>
      </c>
      <c r="Q15" s="731">
        <v>0</v>
      </c>
      <c r="R15" s="731">
        <v>0</v>
      </c>
      <c r="S15" s="731">
        <v>0</v>
      </c>
      <c r="T15" s="731">
        <v>0</v>
      </c>
      <c r="U15" s="731">
        <v>0</v>
      </c>
      <c r="V15" s="731">
        <v>0</v>
      </c>
    </row>
    <row r="16" spans="1:22" ht="15" customHeight="1">
      <c r="A16" s="611" t="s">
        <v>251</v>
      </c>
      <c r="B16" s="731">
        <v>8</v>
      </c>
      <c r="C16" s="731">
        <v>8</v>
      </c>
      <c r="D16" s="731">
        <v>0</v>
      </c>
      <c r="E16" s="731">
        <v>0</v>
      </c>
      <c r="F16" s="731">
        <v>0</v>
      </c>
      <c r="G16" s="731">
        <v>0</v>
      </c>
      <c r="H16" s="731">
        <v>0</v>
      </c>
      <c r="I16" s="731">
        <v>0</v>
      </c>
      <c r="J16" s="731">
        <v>0</v>
      </c>
      <c r="K16" s="731">
        <v>8</v>
      </c>
      <c r="L16" s="731">
        <v>8</v>
      </c>
      <c r="M16" s="731">
        <v>0</v>
      </c>
      <c r="N16" s="731">
        <v>0</v>
      </c>
      <c r="O16" s="731">
        <v>0</v>
      </c>
      <c r="P16" s="731">
        <v>0</v>
      </c>
      <c r="Q16" s="731">
        <v>0</v>
      </c>
      <c r="R16" s="731">
        <v>0</v>
      </c>
      <c r="S16" s="731">
        <v>0</v>
      </c>
      <c r="T16" s="731">
        <v>0</v>
      </c>
      <c r="U16" s="731">
        <v>0</v>
      </c>
      <c r="V16" s="731">
        <v>0</v>
      </c>
    </row>
    <row r="17" spans="1:22" ht="15" customHeight="1">
      <c r="A17" s="611" t="s">
        <v>252</v>
      </c>
      <c r="B17" s="731">
        <v>6</v>
      </c>
      <c r="C17" s="731">
        <v>6</v>
      </c>
      <c r="D17" s="731">
        <v>0</v>
      </c>
      <c r="E17" s="731">
        <v>0</v>
      </c>
      <c r="F17" s="731">
        <v>0</v>
      </c>
      <c r="G17" s="731">
        <v>0</v>
      </c>
      <c r="H17" s="731">
        <v>0</v>
      </c>
      <c r="I17" s="731">
        <v>0</v>
      </c>
      <c r="J17" s="731">
        <v>0</v>
      </c>
      <c r="K17" s="731">
        <v>6</v>
      </c>
      <c r="L17" s="731">
        <v>6</v>
      </c>
      <c r="M17" s="731">
        <v>0</v>
      </c>
      <c r="N17" s="731">
        <v>0</v>
      </c>
      <c r="O17" s="731">
        <v>0</v>
      </c>
      <c r="P17" s="731">
        <v>0</v>
      </c>
      <c r="Q17" s="731">
        <v>0</v>
      </c>
      <c r="R17" s="731">
        <v>0</v>
      </c>
      <c r="S17" s="731">
        <v>0</v>
      </c>
      <c r="T17" s="731">
        <v>0</v>
      </c>
      <c r="U17" s="731">
        <v>0</v>
      </c>
      <c r="V17" s="731">
        <v>0</v>
      </c>
    </row>
    <row r="18" spans="1:22" ht="15" customHeight="1">
      <c r="A18" s="611" t="s">
        <v>253</v>
      </c>
      <c r="B18" s="731">
        <v>8</v>
      </c>
      <c r="C18" s="731">
        <v>8</v>
      </c>
      <c r="D18" s="731">
        <v>0</v>
      </c>
      <c r="E18" s="731">
        <v>0</v>
      </c>
      <c r="F18" s="731">
        <v>0</v>
      </c>
      <c r="G18" s="731">
        <v>0</v>
      </c>
      <c r="H18" s="731">
        <v>0</v>
      </c>
      <c r="I18" s="731">
        <v>0</v>
      </c>
      <c r="J18" s="731">
        <v>0</v>
      </c>
      <c r="K18" s="731">
        <v>8</v>
      </c>
      <c r="L18" s="731">
        <v>8</v>
      </c>
      <c r="M18" s="731">
        <v>0</v>
      </c>
      <c r="N18" s="731">
        <v>0</v>
      </c>
      <c r="O18" s="731">
        <v>0</v>
      </c>
      <c r="P18" s="731">
        <v>0</v>
      </c>
      <c r="Q18" s="731">
        <v>0</v>
      </c>
      <c r="R18" s="731">
        <v>0</v>
      </c>
      <c r="S18" s="731">
        <v>0</v>
      </c>
      <c r="T18" s="731">
        <v>0</v>
      </c>
      <c r="U18" s="731">
        <v>0</v>
      </c>
      <c r="V18" s="731">
        <v>0</v>
      </c>
    </row>
    <row r="19" spans="1:22" ht="15" customHeight="1">
      <c r="A19" s="611" t="s">
        <v>254</v>
      </c>
      <c r="B19" s="731">
        <v>19</v>
      </c>
      <c r="C19" s="731">
        <v>19</v>
      </c>
      <c r="D19" s="731">
        <v>0</v>
      </c>
      <c r="E19" s="731">
        <v>0</v>
      </c>
      <c r="F19" s="731">
        <v>0</v>
      </c>
      <c r="G19" s="731">
        <v>0</v>
      </c>
      <c r="H19" s="731">
        <v>0</v>
      </c>
      <c r="I19" s="731">
        <v>0</v>
      </c>
      <c r="J19" s="731">
        <v>0</v>
      </c>
      <c r="K19" s="731">
        <v>19</v>
      </c>
      <c r="L19" s="731">
        <v>19</v>
      </c>
      <c r="M19" s="731">
        <v>4</v>
      </c>
      <c r="N19" s="731">
        <v>0</v>
      </c>
      <c r="O19" s="731">
        <v>0</v>
      </c>
      <c r="P19" s="731">
        <v>0</v>
      </c>
      <c r="Q19" s="731">
        <v>0</v>
      </c>
      <c r="R19" s="731">
        <v>0</v>
      </c>
      <c r="S19" s="731">
        <v>0</v>
      </c>
      <c r="T19" s="731">
        <v>0</v>
      </c>
      <c r="U19" s="731">
        <v>0</v>
      </c>
      <c r="V19" s="731">
        <v>0</v>
      </c>
    </row>
    <row r="20" spans="1:22" ht="15" customHeight="1">
      <c r="A20" s="732" t="s">
        <v>255</v>
      </c>
      <c r="B20" s="731">
        <v>13</v>
      </c>
      <c r="C20" s="731">
        <v>13</v>
      </c>
      <c r="D20" s="731">
        <v>0</v>
      </c>
      <c r="E20" s="731">
        <v>0</v>
      </c>
      <c r="F20" s="731">
        <v>0</v>
      </c>
      <c r="G20" s="731">
        <v>0</v>
      </c>
      <c r="H20" s="731">
        <v>0</v>
      </c>
      <c r="I20" s="731">
        <v>0</v>
      </c>
      <c r="J20" s="731">
        <v>0</v>
      </c>
      <c r="K20" s="731">
        <v>13</v>
      </c>
      <c r="L20" s="731">
        <v>13</v>
      </c>
      <c r="M20" s="731">
        <v>0</v>
      </c>
      <c r="N20" s="731">
        <v>0</v>
      </c>
      <c r="O20" s="731">
        <v>0</v>
      </c>
      <c r="P20" s="731">
        <v>0</v>
      </c>
      <c r="Q20" s="731">
        <v>0</v>
      </c>
      <c r="R20" s="731">
        <v>0</v>
      </c>
      <c r="S20" s="731">
        <v>0</v>
      </c>
      <c r="T20" s="731">
        <v>0</v>
      </c>
      <c r="U20" s="731">
        <v>0</v>
      </c>
      <c r="V20" s="731">
        <v>0</v>
      </c>
    </row>
    <row r="21" spans="1:22" ht="15" customHeight="1">
      <c r="A21" s="611" t="s">
        <v>256</v>
      </c>
      <c r="B21" s="731">
        <v>2</v>
      </c>
      <c r="C21" s="731">
        <v>2</v>
      </c>
      <c r="D21" s="731">
        <v>0</v>
      </c>
      <c r="E21" s="731">
        <v>0</v>
      </c>
      <c r="F21" s="731">
        <v>0</v>
      </c>
      <c r="G21" s="731">
        <v>0</v>
      </c>
      <c r="H21" s="731">
        <v>0</v>
      </c>
      <c r="I21" s="731">
        <v>0</v>
      </c>
      <c r="J21" s="731">
        <v>0</v>
      </c>
      <c r="K21" s="731">
        <v>2</v>
      </c>
      <c r="L21" s="731">
        <v>2</v>
      </c>
      <c r="M21" s="731">
        <v>0</v>
      </c>
      <c r="N21" s="731">
        <v>0</v>
      </c>
      <c r="O21" s="731">
        <v>0</v>
      </c>
      <c r="P21" s="731">
        <v>0</v>
      </c>
      <c r="Q21" s="731">
        <v>0</v>
      </c>
      <c r="R21" s="731">
        <v>0</v>
      </c>
      <c r="S21" s="731">
        <v>0</v>
      </c>
      <c r="T21" s="731">
        <v>0</v>
      </c>
      <c r="U21" s="731">
        <v>0</v>
      </c>
      <c r="V21" s="731">
        <v>0</v>
      </c>
    </row>
    <row r="22" spans="1:22" ht="15" customHeight="1">
      <c r="A22" s="611" t="s">
        <v>257</v>
      </c>
      <c r="B22" s="731">
        <v>1</v>
      </c>
      <c r="C22" s="731">
        <v>1</v>
      </c>
      <c r="D22" s="731">
        <v>0</v>
      </c>
      <c r="E22" s="731">
        <v>0</v>
      </c>
      <c r="F22" s="731">
        <v>0</v>
      </c>
      <c r="G22" s="731">
        <v>0</v>
      </c>
      <c r="H22" s="731">
        <v>0</v>
      </c>
      <c r="I22" s="731">
        <v>0</v>
      </c>
      <c r="J22" s="731">
        <v>0</v>
      </c>
      <c r="K22" s="731">
        <v>1</v>
      </c>
      <c r="L22" s="731">
        <v>1</v>
      </c>
      <c r="M22" s="731">
        <v>0</v>
      </c>
      <c r="N22" s="731">
        <v>0</v>
      </c>
      <c r="O22" s="731">
        <v>0</v>
      </c>
      <c r="P22" s="731">
        <v>0</v>
      </c>
      <c r="Q22" s="731">
        <v>0</v>
      </c>
      <c r="R22" s="731">
        <v>0</v>
      </c>
      <c r="S22" s="731">
        <v>0</v>
      </c>
      <c r="T22" s="731">
        <v>0</v>
      </c>
      <c r="U22" s="731">
        <v>0</v>
      </c>
      <c r="V22" s="731">
        <v>0</v>
      </c>
    </row>
    <row r="23" spans="1:22" ht="15" customHeight="1">
      <c r="A23" s="611" t="s">
        <v>258</v>
      </c>
      <c r="B23" s="731">
        <v>0</v>
      </c>
      <c r="C23" s="731">
        <v>0</v>
      </c>
      <c r="D23" s="731">
        <v>0</v>
      </c>
      <c r="E23" s="731">
        <v>0</v>
      </c>
      <c r="F23" s="731">
        <v>0</v>
      </c>
      <c r="G23" s="731">
        <v>0</v>
      </c>
      <c r="H23" s="731">
        <v>0</v>
      </c>
      <c r="I23" s="731">
        <v>0</v>
      </c>
      <c r="J23" s="731">
        <v>0</v>
      </c>
      <c r="K23" s="731">
        <v>0</v>
      </c>
      <c r="L23" s="731">
        <v>0</v>
      </c>
      <c r="M23" s="731">
        <v>0</v>
      </c>
      <c r="N23" s="731">
        <v>0</v>
      </c>
      <c r="O23" s="731">
        <v>0</v>
      </c>
      <c r="P23" s="731">
        <v>0</v>
      </c>
      <c r="Q23" s="731">
        <v>0</v>
      </c>
      <c r="R23" s="731">
        <v>0</v>
      </c>
      <c r="S23" s="731">
        <v>0</v>
      </c>
      <c r="T23" s="731">
        <v>0</v>
      </c>
      <c r="U23" s="731">
        <v>0</v>
      </c>
      <c r="V23" s="731">
        <v>0</v>
      </c>
    </row>
    <row r="24" spans="1:22" ht="15" customHeight="1">
      <c r="A24" s="611" t="s">
        <v>259</v>
      </c>
      <c r="B24" s="731">
        <v>4</v>
      </c>
      <c r="C24" s="731">
        <v>4</v>
      </c>
      <c r="D24" s="731">
        <v>0</v>
      </c>
      <c r="E24" s="731">
        <v>0</v>
      </c>
      <c r="F24" s="731">
        <v>0</v>
      </c>
      <c r="G24" s="731">
        <v>0</v>
      </c>
      <c r="H24" s="731">
        <v>0</v>
      </c>
      <c r="I24" s="731">
        <v>0</v>
      </c>
      <c r="J24" s="731">
        <v>0</v>
      </c>
      <c r="K24" s="731">
        <v>4</v>
      </c>
      <c r="L24" s="731">
        <v>4</v>
      </c>
      <c r="M24" s="731">
        <v>1</v>
      </c>
      <c r="N24" s="731">
        <v>0</v>
      </c>
      <c r="O24" s="731">
        <v>0</v>
      </c>
      <c r="P24" s="731">
        <v>0</v>
      </c>
      <c r="Q24" s="731">
        <v>0</v>
      </c>
      <c r="R24" s="731">
        <v>0</v>
      </c>
      <c r="S24" s="731">
        <v>0</v>
      </c>
      <c r="T24" s="731">
        <v>0</v>
      </c>
      <c r="U24" s="731">
        <v>0</v>
      </c>
      <c r="V24" s="731">
        <v>0</v>
      </c>
    </row>
    <row r="25" spans="1:22" ht="15" customHeight="1">
      <c r="A25" s="732" t="s">
        <v>260</v>
      </c>
      <c r="B25" s="731">
        <v>31</v>
      </c>
      <c r="C25" s="731">
        <v>31</v>
      </c>
      <c r="D25" s="731">
        <v>0</v>
      </c>
      <c r="E25" s="731">
        <v>0</v>
      </c>
      <c r="F25" s="731">
        <v>0</v>
      </c>
      <c r="G25" s="731">
        <v>0</v>
      </c>
      <c r="H25" s="731">
        <v>0</v>
      </c>
      <c r="I25" s="731">
        <v>0</v>
      </c>
      <c r="J25" s="731">
        <v>0</v>
      </c>
      <c r="K25" s="731">
        <v>31</v>
      </c>
      <c r="L25" s="731">
        <v>31</v>
      </c>
      <c r="M25" s="731">
        <v>0</v>
      </c>
      <c r="N25" s="731">
        <v>0</v>
      </c>
      <c r="O25" s="731">
        <v>0</v>
      </c>
      <c r="P25" s="731">
        <v>0</v>
      </c>
      <c r="Q25" s="731">
        <v>0</v>
      </c>
      <c r="R25" s="731">
        <v>0</v>
      </c>
      <c r="S25" s="731">
        <v>0</v>
      </c>
      <c r="T25" s="731">
        <v>0</v>
      </c>
      <c r="U25" s="731">
        <v>0</v>
      </c>
      <c r="V25" s="731">
        <v>0</v>
      </c>
    </row>
    <row r="26" spans="1:22" ht="15" customHeight="1">
      <c r="A26" s="732" t="s">
        <v>261</v>
      </c>
      <c r="B26" s="731">
        <v>286</v>
      </c>
      <c r="C26" s="731">
        <v>16</v>
      </c>
      <c r="D26" s="731">
        <v>270</v>
      </c>
      <c r="E26" s="731">
        <v>0</v>
      </c>
      <c r="F26" s="731">
        <v>0</v>
      </c>
      <c r="G26" s="731">
        <v>0</v>
      </c>
      <c r="H26" s="731">
        <v>0</v>
      </c>
      <c r="I26" s="731">
        <v>0</v>
      </c>
      <c r="J26" s="731">
        <v>0</v>
      </c>
      <c r="K26" s="731">
        <v>16</v>
      </c>
      <c r="L26" s="731">
        <v>16</v>
      </c>
      <c r="M26" s="731">
        <v>0</v>
      </c>
      <c r="N26" s="731">
        <v>0</v>
      </c>
      <c r="O26" s="731">
        <v>0</v>
      </c>
      <c r="P26" s="731">
        <v>0</v>
      </c>
      <c r="Q26" s="731">
        <v>270</v>
      </c>
      <c r="R26" s="731">
        <v>270</v>
      </c>
      <c r="S26" s="731">
        <v>0</v>
      </c>
      <c r="T26" s="731">
        <v>0</v>
      </c>
      <c r="U26" s="731">
        <v>0</v>
      </c>
      <c r="V26" s="731">
        <v>0</v>
      </c>
    </row>
    <row r="27" spans="1:22" ht="15" customHeight="1">
      <c r="A27" s="611" t="s">
        <v>262</v>
      </c>
      <c r="B27" s="731">
        <v>14</v>
      </c>
      <c r="C27" s="731">
        <v>14</v>
      </c>
      <c r="D27" s="731">
        <v>0</v>
      </c>
      <c r="E27" s="731">
        <v>0</v>
      </c>
      <c r="F27" s="731">
        <v>0</v>
      </c>
      <c r="G27" s="731">
        <v>0</v>
      </c>
      <c r="H27" s="731">
        <v>0</v>
      </c>
      <c r="I27" s="731">
        <v>0</v>
      </c>
      <c r="J27" s="731">
        <v>0</v>
      </c>
      <c r="K27" s="731">
        <v>14</v>
      </c>
      <c r="L27" s="731">
        <v>14</v>
      </c>
      <c r="M27" s="731">
        <v>2</v>
      </c>
      <c r="N27" s="731">
        <v>0</v>
      </c>
      <c r="O27" s="731">
        <v>0</v>
      </c>
      <c r="P27" s="731">
        <v>0</v>
      </c>
      <c r="Q27" s="731">
        <v>0</v>
      </c>
      <c r="R27" s="731">
        <v>0</v>
      </c>
      <c r="S27" s="731">
        <v>0</v>
      </c>
      <c r="T27" s="731">
        <v>0</v>
      </c>
      <c r="U27" s="731">
        <v>0</v>
      </c>
      <c r="V27" s="731">
        <v>0</v>
      </c>
    </row>
    <row r="28" spans="1:22" ht="15" customHeight="1">
      <c r="A28" s="611" t="s">
        <v>263</v>
      </c>
      <c r="B28" s="731">
        <v>280</v>
      </c>
      <c r="C28" s="731">
        <v>47</v>
      </c>
      <c r="D28" s="731">
        <v>232</v>
      </c>
      <c r="E28" s="731">
        <v>0</v>
      </c>
      <c r="F28" s="731">
        <v>0</v>
      </c>
      <c r="G28" s="731">
        <v>0</v>
      </c>
      <c r="H28" s="731">
        <v>0</v>
      </c>
      <c r="I28" s="731">
        <v>0</v>
      </c>
      <c r="J28" s="731">
        <v>1</v>
      </c>
      <c r="K28" s="731">
        <v>47</v>
      </c>
      <c r="L28" s="731">
        <v>47</v>
      </c>
      <c r="M28" s="731">
        <v>0</v>
      </c>
      <c r="N28" s="731">
        <v>0</v>
      </c>
      <c r="O28" s="731">
        <v>0</v>
      </c>
      <c r="P28" s="731">
        <v>0</v>
      </c>
      <c r="Q28" s="731">
        <v>232</v>
      </c>
      <c r="R28" s="731">
        <v>232</v>
      </c>
      <c r="S28" s="731">
        <v>0</v>
      </c>
      <c r="T28" s="731">
        <v>0</v>
      </c>
      <c r="U28" s="731">
        <v>0</v>
      </c>
      <c r="V28" s="731">
        <v>0</v>
      </c>
    </row>
    <row r="29" spans="1:22" ht="15" customHeight="1">
      <c r="A29" s="611" t="s">
        <v>264</v>
      </c>
      <c r="B29" s="731">
        <v>112</v>
      </c>
      <c r="C29" s="731">
        <v>0</v>
      </c>
      <c r="D29" s="731">
        <v>112</v>
      </c>
      <c r="E29" s="731">
        <v>0</v>
      </c>
      <c r="F29" s="731">
        <v>0</v>
      </c>
      <c r="G29" s="731">
        <v>0</v>
      </c>
      <c r="H29" s="731">
        <v>0</v>
      </c>
      <c r="I29" s="731">
        <v>0</v>
      </c>
      <c r="J29" s="731">
        <v>0</v>
      </c>
      <c r="K29" s="731">
        <v>0</v>
      </c>
      <c r="L29" s="731">
        <v>0</v>
      </c>
      <c r="M29" s="731">
        <v>0</v>
      </c>
      <c r="N29" s="731">
        <v>0</v>
      </c>
      <c r="O29" s="731">
        <v>0</v>
      </c>
      <c r="P29" s="731">
        <v>0</v>
      </c>
      <c r="Q29" s="731">
        <v>112</v>
      </c>
      <c r="R29" s="731">
        <v>112</v>
      </c>
      <c r="S29" s="731">
        <v>0</v>
      </c>
      <c r="T29" s="731">
        <v>0</v>
      </c>
      <c r="U29" s="731">
        <v>0</v>
      </c>
      <c r="V29" s="731">
        <v>0</v>
      </c>
    </row>
    <row r="30" spans="1:22" ht="15" customHeight="1">
      <c r="A30" s="611" t="s">
        <v>265</v>
      </c>
      <c r="B30" s="731">
        <v>331</v>
      </c>
      <c r="C30" s="731">
        <v>59</v>
      </c>
      <c r="D30" s="731">
        <v>270</v>
      </c>
      <c r="E30" s="731">
        <v>0</v>
      </c>
      <c r="F30" s="731">
        <v>0</v>
      </c>
      <c r="G30" s="731">
        <v>0</v>
      </c>
      <c r="H30" s="731">
        <v>0</v>
      </c>
      <c r="I30" s="731">
        <v>0</v>
      </c>
      <c r="J30" s="731">
        <v>2</v>
      </c>
      <c r="K30" s="731">
        <v>59</v>
      </c>
      <c r="L30" s="731">
        <v>59</v>
      </c>
      <c r="M30" s="731">
        <v>0</v>
      </c>
      <c r="N30" s="731">
        <v>0</v>
      </c>
      <c r="O30" s="731">
        <v>0</v>
      </c>
      <c r="P30" s="731">
        <v>0</v>
      </c>
      <c r="Q30" s="731">
        <v>270</v>
      </c>
      <c r="R30" s="731">
        <v>270</v>
      </c>
      <c r="S30" s="731">
        <v>0</v>
      </c>
      <c r="T30" s="731">
        <v>0</v>
      </c>
      <c r="U30" s="731">
        <v>0</v>
      </c>
      <c r="V30" s="731">
        <v>0</v>
      </c>
    </row>
    <row r="31" spans="1:22" ht="15" customHeight="1">
      <c r="A31" s="611" t="s">
        <v>266</v>
      </c>
      <c r="B31" s="731">
        <v>257</v>
      </c>
      <c r="C31" s="731">
        <v>43</v>
      </c>
      <c r="D31" s="731">
        <v>214</v>
      </c>
      <c r="E31" s="731">
        <v>0</v>
      </c>
      <c r="F31" s="731">
        <v>0</v>
      </c>
      <c r="G31" s="731">
        <v>0</v>
      </c>
      <c r="H31" s="731">
        <v>0</v>
      </c>
      <c r="I31" s="731">
        <v>0</v>
      </c>
      <c r="J31" s="731">
        <v>0</v>
      </c>
      <c r="K31" s="731">
        <v>43</v>
      </c>
      <c r="L31" s="731">
        <v>43</v>
      </c>
      <c r="M31" s="731">
        <v>24</v>
      </c>
      <c r="N31" s="731">
        <v>0</v>
      </c>
      <c r="O31" s="731">
        <v>0</v>
      </c>
      <c r="P31" s="731">
        <v>0</v>
      </c>
      <c r="Q31" s="731">
        <v>214</v>
      </c>
      <c r="R31" s="731">
        <v>214</v>
      </c>
      <c r="S31" s="731">
        <v>0</v>
      </c>
      <c r="T31" s="731">
        <v>0</v>
      </c>
      <c r="U31" s="731">
        <v>0</v>
      </c>
      <c r="V31" s="731">
        <v>0</v>
      </c>
    </row>
    <row r="32" spans="1:22" ht="15" customHeight="1">
      <c r="A32" s="732" t="s">
        <v>267</v>
      </c>
      <c r="B32" s="731">
        <v>409</v>
      </c>
      <c r="C32" s="731">
        <v>1</v>
      </c>
      <c r="D32" s="731">
        <v>408</v>
      </c>
      <c r="E32" s="731">
        <v>0</v>
      </c>
      <c r="F32" s="731">
        <v>0</v>
      </c>
      <c r="G32" s="731">
        <v>0</v>
      </c>
      <c r="H32" s="731">
        <v>0</v>
      </c>
      <c r="I32" s="731">
        <v>0</v>
      </c>
      <c r="J32" s="731">
        <v>0</v>
      </c>
      <c r="K32" s="731">
        <v>1</v>
      </c>
      <c r="L32" s="731">
        <v>1</v>
      </c>
      <c r="M32" s="731">
        <v>0</v>
      </c>
      <c r="N32" s="731">
        <v>0</v>
      </c>
      <c r="O32" s="731">
        <v>0</v>
      </c>
      <c r="P32" s="731">
        <v>0</v>
      </c>
      <c r="Q32" s="731">
        <v>408</v>
      </c>
      <c r="R32" s="731">
        <v>408</v>
      </c>
      <c r="S32" s="731">
        <v>0</v>
      </c>
      <c r="T32" s="731">
        <v>0</v>
      </c>
      <c r="U32" s="731">
        <v>0</v>
      </c>
      <c r="V32" s="731">
        <v>0</v>
      </c>
    </row>
    <row r="33" spans="1:80" ht="15" customHeight="1">
      <c r="A33" s="732" t="s">
        <v>268</v>
      </c>
      <c r="B33" s="731">
        <v>19</v>
      </c>
      <c r="C33" s="731">
        <v>19</v>
      </c>
      <c r="D33" s="731">
        <v>0</v>
      </c>
      <c r="E33" s="731">
        <v>0</v>
      </c>
      <c r="F33" s="731">
        <v>0</v>
      </c>
      <c r="G33" s="731">
        <v>0</v>
      </c>
      <c r="H33" s="731">
        <v>0</v>
      </c>
      <c r="I33" s="731">
        <v>0</v>
      </c>
      <c r="J33" s="731">
        <v>0</v>
      </c>
      <c r="K33" s="731">
        <v>19</v>
      </c>
      <c r="L33" s="731">
        <v>19</v>
      </c>
      <c r="M33" s="731">
        <v>4</v>
      </c>
      <c r="N33" s="731">
        <v>0</v>
      </c>
      <c r="O33" s="731">
        <v>0</v>
      </c>
      <c r="P33" s="731">
        <v>0</v>
      </c>
      <c r="Q33" s="731">
        <v>0</v>
      </c>
      <c r="R33" s="731">
        <v>0</v>
      </c>
      <c r="S33" s="731">
        <v>0</v>
      </c>
      <c r="T33" s="731">
        <v>0</v>
      </c>
      <c r="U33" s="731">
        <v>0</v>
      </c>
      <c r="V33" s="731">
        <v>0</v>
      </c>
    </row>
    <row r="34" spans="1:80" ht="15" customHeight="1">
      <c r="A34" s="611" t="s">
        <v>269</v>
      </c>
      <c r="B34" s="731">
        <v>268</v>
      </c>
      <c r="C34" s="731">
        <v>0</v>
      </c>
      <c r="D34" s="731">
        <v>268</v>
      </c>
      <c r="E34" s="731">
        <v>0</v>
      </c>
      <c r="F34" s="731">
        <v>0</v>
      </c>
      <c r="G34" s="731">
        <v>0</v>
      </c>
      <c r="H34" s="731">
        <v>0</v>
      </c>
      <c r="I34" s="731">
        <v>0</v>
      </c>
      <c r="J34" s="731">
        <v>0</v>
      </c>
      <c r="K34" s="731">
        <v>0</v>
      </c>
      <c r="L34" s="731">
        <v>0</v>
      </c>
      <c r="M34" s="731">
        <v>0</v>
      </c>
      <c r="N34" s="731">
        <v>0</v>
      </c>
      <c r="O34" s="731">
        <v>0</v>
      </c>
      <c r="P34" s="731">
        <v>0</v>
      </c>
      <c r="Q34" s="731">
        <v>268</v>
      </c>
      <c r="R34" s="731">
        <v>268</v>
      </c>
      <c r="S34" s="731">
        <v>0</v>
      </c>
      <c r="T34" s="731">
        <v>0</v>
      </c>
      <c r="U34" s="731">
        <v>0</v>
      </c>
      <c r="V34" s="731">
        <v>0</v>
      </c>
    </row>
    <row r="35" spans="1:80" ht="15" customHeight="1">
      <c r="A35" s="611" t="s">
        <v>270</v>
      </c>
      <c r="B35" s="731">
        <v>0</v>
      </c>
      <c r="C35" s="731">
        <v>0</v>
      </c>
      <c r="D35" s="731">
        <v>0</v>
      </c>
      <c r="E35" s="731">
        <v>0</v>
      </c>
      <c r="F35" s="731">
        <v>0</v>
      </c>
      <c r="G35" s="731">
        <v>0</v>
      </c>
      <c r="H35" s="731">
        <v>0</v>
      </c>
      <c r="I35" s="731">
        <v>0</v>
      </c>
      <c r="J35" s="731">
        <v>0</v>
      </c>
      <c r="K35" s="731">
        <v>0</v>
      </c>
      <c r="L35" s="731">
        <v>0</v>
      </c>
      <c r="M35" s="731">
        <v>0</v>
      </c>
      <c r="N35" s="731">
        <v>0</v>
      </c>
      <c r="O35" s="731">
        <v>0</v>
      </c>
      <c r="P35" s="731">
        <v>0</v>
      </c>
      <c r="Q35" s="731">
        <v>0</v>
      </c>
      <c r="R35" s="731">
        <v>0</v>
      </c>
      <c r="S35" s="731">
        <v>0</v>
      </c>
      <c r="T35" s="731">
        <v>0</v>
      </c>
      <c r="U35" s="731">
        <v>0</v>
      </c>
      <c r="V35" s="731">
        <v>0</v>
      </c>
    </row>
    <row r="36" spans="1:80" ht="15" customHeight="1">
      <c r="A36" s="732" t="s">
        <v>271</v>
      </c>
      <c r="B36" s="731">
        <v>200</v>
      </c>
      <c r="C36" s="731">
        <v>11</v>
      </c>
      <c r="D36" s="731">
        <v>189</v>
      </c>
      <c r="E36" s="731">
        <v>0</v>
      </c>
      <c r="F36" s="731">
        <v>0</v>
      </c>
      <c r="G36" s="731">
        <v>0</v>
      </c>
      <c r="H36" s="731">
        <v>0</v>
      </c>
      <c r="I36" s="731">
        <v>0</v>
      </c>
      <c r="J36" s="731">
        <v>0</v>
      </c>
      <c r="K36" s="731">
        <v>11</v>
      </c>
      <c r="L36" s="731">
        <v>11</v>
      </c>
      <c r="M36" s="731">
        <v>0</v>
      </c>
      <c r="N36" s="731">
        <v>0</v>
      </c>
      <c r="O36" s="731">
        <v>0</v>
      </c>
      <c r="P36" s="731">
        <v>0</v>
      </c>
      <c r="Q36" s="731">
        <v>189</v>
      </c>
      <c r="R36" s="731">
        <v>189</v>
      </c>
      <c r="S36" s="731">
        <v>0</v>
      </c>
      <c r="T36" s="731">
        <v>0</v>
      </c>
      <c r="U36" s="731">
        <v>0</v>
      </c>
      <c r="V36" s="731">
        <v>0</v>
      </c>
    </row>
    <row r="37" spans="1:80" ht="15" customHeight="1">
      <c r="A37" s="732" t="s">
        <v>272</v>
      </c>
      <c r="B37" s="731">
        <v>11</v>
      </c>
      <c r="C37" s="731">
        <v>11</v>
      </c>
      <c r="D37" s="731">
        <v>0</v>
      </c>
      <c r="E37" s="731">
        <v>0</v>
      </c>
      <c r="F37" s="731">
        <v>0</v>
      </c>
      <c r="G37" s="731">
        <v>0</v>
      </c>
      <c r="H37" s="731">
        <v>0</v>
      </c>
      <c r="I37" s="731">
        <v>0</v>
      </c>
      <c r="J37" s="731">
        <v>0</v>
      </c>
      <c r="K37" s="731">
        <v>11</v>
      </c>
      <c r="L37" s="731">
        <v>11</v>
      </c>
      <c r="M37" s="731">
        <v>0</v>
      </c>
      <c r="N37" s="731">
        <v>0</v>
      </c>
      <c r="O37" s="731">
        <v>0</v>
      </c>
      <c r="P37" s="731">
        <v>0</v>
      </c>
      <c r="Q37" s="731">
        <v>0</v>
      </c>
      <c r="R37" s="731">
        <v>0</v>
      </c>
      <c r="S37" s="731">
        <v>0</v>
      </c>
      <c r="T37" s="731">
        <v>0</v>
      </c>
      <c r="U37" s="731">
        <v>0</v>
      </c>
      <c r="V37" s="731">
        <v>0</v>
      </c>
    </row>
    <row r="38" spans="1:80" ht="15" customHeight="1">
      <c r="A38" s="611" t="s">
        <v>273</v>
      </c>
      <c r="B38" s="731">
        <v>0</v>
      </c>
      <c r="C38" s="731">
        <v>0</v>
      </c>
      <c r="D38" s="731">
        <v>0</v>
      </c>
      <c r="E38" s="731">
        <v>0</v>
      </c>
      <c r="F38" s="731">
        <v>0</v>
      </c>
      <c r="G38" s="731">
        <v>0</v>
      </c>
      <c r="H38" s="731">
        <v>0</v>
      </c>
      <c r="I38" s="731">
        <v>0</v>
      </c>
      <c r="J38" s="731">
        <v>0</v>
      </c>
      <c r="K38" s="731">
        <v>0</v>
      </c>
      <c r="L38" s="731">
        <v>0</v>
      </c>
      <c r="M38" s="731">
        <v>0</v>
      </c>
      <c r="N38" s="731">
        <v>0</v>
      </c>
      <c r="O38" s="731">
        <v>0</v>
      </c>
      <c r="P38" s="731">
        <v>0</v>
      </c>
      <c r="Q38" s="731">
        <v>0</v>
      </c>
      <c r="R38" s="731">
        <v>0</v>
      </c>
      <c r="S38" s="731">
        <v>0</v>
      </c>
      <c r="T38" s="731">
        <v>0</v>
      </c>
      <c r="U38" s="731">
        <v>0</v>
      </c>
      <c r="V38" s="731">
        <v>0</v>
      </c>
    </row>
    <row r="39" spans="1:80" ht="15" customHeight="1">
      <c r="A39" s="611" t="s">
        <v>274</v>
      </c>
      <c r="B39" s="731">
        <v>0</v>
      </c>
      <c r="C39" s="731">
        <v>0</v>
      </c>
      <c r="D39" s="731">
        <v>0</v>
      </c>
      <c r="E39" s="731">
        <v>0</v>
      </c>
      <c r="F39" s="731">
        <v>0</v>
      </c>
      <c r="G39" s="731">
        <v>0</v>
      </c>
      <c r="H39" s="731">
        <v>0</v>
      </c>
      <c r="I39" s="731">
        <v>0</v>
      </c>
      <c r="J39" s="731">
        <v>0</v>
      </c>
      <c r="K39" s="731">
        <v>0</v>
      </c>
      <c r="L39" s="731">
        <v>0</v>
      </c>
      <c r="M39" s="731">
        <v>0</v>
      </c>
      <c r="N39" s="731">
        <v>0</v>
      </c>
      <c r="O39" s="731">
        <v>0</v>
      </c>
      <c r="P39" s="731">
        <v>0</v>
      </c>
      <c r="Q39" s="731">
        <v>0</v>
      </c>
      <c r="R39" s="731">
        <v>0</v>
      </c>
      <c r="S39" s="731">
        <v>0</v>
      </c>
      <c r="T39" s="731">
        <v>0</v>
      </c>
      <c r="U39" s="731">
        <v>0</v>
      </c>
      <c r="V39" s="731">
        <v>0</v>
      </c>
    </row>
    <row r="40" spans="1:80" ht="15" customHeight="1">
      <c r="A40" s="611" t="s">
        <v>275</v>
      </c>
      <c r="B40" s="731">
        <v>0</v>
      </c>
      <c r="C40" s="731">
        <v>0</v>
      </c>
      <c r="D40" s="731">
        <v>0</v>
      </c>
      <c r="E40" s="731">
        <v>0</v>
      </c>
      <c r="F40" s="731">
        <v>0</v>
      </c>
      <c r="G40" s="731">
        <v>0</v>
      </c>
      <c r="H40" s="731">
        <v>0</v>
      </c>
      <c r="I40" s="731">
        <v>0</v>
      </c>
      <c r="J40" s="731">
        <v>0</v>
      </c>
      <c r="K40" s="731">
        <v>0</v>
      </c>
      <c r="L40" s="731">
        <v>0</v>
      </c>
      <c r="M40" s="731">
        <v>0</v>
      </c>
      <c r="N40" s="731">
        <v>0</v>
      </c>
      <c r="O40" s="731">
        <v>0</v>
      </c>
      <c r="P40" s="731">
        <v>0</v>
      </c>
      <c r="Q40" s="731">
        <v>0</v>
      </c>
      <c r="R40" s="731">
        <v>0</v>
      </c>
      <c r="S40" s="731">
        <v>0</v>
      </c>
      <c r="T40" s="731">
        <v>0</v>
      </c>
      <c r="U40" s="731">
        <v>0</v>
      </c>
      <c r="V40" s="731">
        <v>0</v>
      </c>
    </row>
    <row r="41" spans="1:80" ht="15" customHeight="1">
      <c r="A41" s="611" t="s">
        <v>276</v>
      </c>
      <c r="B41" s="731">
        <v>0</v>
      </c>
      <c r="C41" s="731">
        <v>0</v>
      </c>
      <c r="D41" s="731">
        <v>0</v>
      </c>
      <c r="E41" s="731">
        <v>0</v>
      </c>
      <c r="F41" s="731">
        <v>0</v>
      </c>
      <c r="G41" s="731">
        <v>0</v>
      </c>
      <c r="H41" s="731">
        <v>0</v>
      </c>
      <c r="I41" s="731">
        <v>0</v>
      </c>
      <c r="J41" s="731">
        <v>0</v>
      </c>
      <c r="K41" s="731">
        <v>0</v>
      </c>
      <c r="L41" s="731">
        <v>0</v>
      </c>
      <c r="M41" s="731">
        <v>0</v>
      </c>
      <c r="N41" s="731">
        <v>0</v>
      </c>
      <c r="O41" s="731">
        <v>0</v>
      </c>
      <c r="P41" s="731">
        <v>0</v>
      </c>
      <c r="Q41" s="731">
        <v>0</v>
      </c>
      <c r="R41" s="731">
        <v>0</v>
      </c>
      <c r="S41" s="731">
        <v>0</v>
      </c>
      <c r="T41" s="731">
        <v>0</v>
      </c>
      <c r="U41" s="731">
        <v>0</v>
      </c>
      <c r="V41" s="731">
        <v>0</v>
      </c>
    </row>
    <row r="42" spans="1:80" ht="15" customHeight="1">
      <c r="A42" s="611" t="s">
        <v>277</v>
      </c>
      <c r="B42" s="731">
        <v>0</v>
      </c>
      <c r="C42" s="731">
        <v>0</v>
      </c>
      <c r="D42" s="731">
        <v>0</v>
      </c>
      <c r="E42" s="731">
        <v>0</v>
      </c>
      <c r="F42" s="731">
        <v>0</v>
      </c>
      <c r="G42" s="731">
        <v>0</v>
      </c>
      <c r="H42" s="731">
        <v>0</v>
      </c>
      <c r="I42" s="731">
        <v>0</v>
      </c>
      <c r="J42" s="731">
        <v>0</v>
      </c>
      <c r="K42" s="731">
        <v>0</v>
      </c>
      <c r="L42" s="731">
        <v>0</v>
      </c>
      <c r="M42" s="731">
        <v>0</v>
      </c>
      <c r="N42" s="731">
        <v>0</v>
      </c>
      <c r="O42" s="731">
        <v>0</v>
      </c>
      <c r="P42" s="731">
        <v>0</v>
      </c>
      <c r="Q42" s="731">
        <v>0</v>
      </c>
      <c r="R42" s="731">
        <v>0</v>
      </c>
      <c r="S42" s="731">
        <v>0</v>
      </c>
      <c r="T42" s="731">
        <v>0</v>
      </c>
      <c r="U42" s="731">
        <v>0</v>
      </c>
      <c r="V42" s="731">
        <v>0</v>
      </c>
    </row>
    <row r="43" spans="1:80" ht="15" customHeight="1">
      <c r="A43" s="611" t="s">
        <v>278</v>
      </c>
      <c r="B43" s="731">
        <v>30</v>
      </c>
      <c r="C43" s="731">
        <v>30</v>
      </c>
      <c r="D43" s="731">
        <v>0</v>
      </c>
      <c r="E43" s="731">
        <v>0</v>
      </c>
      <c r="F43" s="731">
        <v>0</v>
      </c>
      <c r="G43" s="731">
        <v>0</v>
      </c>
      <c r="H43" s="731">
        <v>0</v>
      </c>
      <c r="I43" s="731">
        <v>0</v>
      </c>
      <c r="J43" s="731">
        <v>0</v>
      </c>
      <c r="K43" s="731">
        <v>30</v>
      </c>
      <c r="L43" s="731">
        <v>30</v>
      </c>
      <c r="M43" s="731">
        <v>0</v>
      </c>
      <c r="N43" s="731">
        <v>0</v>
      </c>
      <c r="O43" s="731">
        <v>0</v>
      </c>
      <c r="P43" s="731">
        <v>0</v>
      </c>
      <c r="Q43" s="731">
        <v>0</v>
      </c>
      <c r="R43" s="731">
        <v>0</v>
      </c>
      <c r="S43" s="731">
        <v>0</v>
      </c>
      <c r="T43" s="731">
        <v>0</v>
      </c>
      <c r="U43" s="731">
        <v>0</v>
      </c>
      <c r="V43" s="731">
        <v>0</v>
      </c>
    </row>
    <row r="44" spans="1:80" ht="15" customHeight="1">
      <c r="A44" s="611" t="s">
        <v>279</v>
      </c>
      <c r="B44" s="731">
        <v>0</v>
      </c>
      <c r="C44" s="731">
        <v>0</v>
      </c>
      <c r="D44" s="731">
        <v>0</v>
      </c>
      <c r="E44" s="731">
        <v>0</v>
      </c>
      <c r="F44" s="731">
        <v>0</v>
      </c>
      <c r="G44" s="731">
        <v>0</v>
      </c>
      <c r="H44" s="731">
        <v>0</v>
      </c>
      <c r="I44" s="731">
        <v>0</v>
      </c>
      <c r="J44" s="731">
        <v>0</v>
      </c>
      <c r="K44" s="731">
        <v>0</v>
      </c>
      <c r="L44" s="731">
        <v>0</v>
      </c>
      <c r="M44" s="731">
        <v>0</v>
      </c>
      <c r="N44" s="731">
        <v>0</v>
      </c>
      <c r="O44" s="731">
        <v>0</v>
      </c>
      <c r="P44" s="731">
        <v>0</v>
      </c>
      <c r="Q44" s="731">
        <v>0</v>
      </c>
      <c r="R44" s="731">
        <v>0</v>
      </c>
      <c r="S44" s="731">
        <v>0</v>
      </c>
      <c r="T44" s="731">
        <v>0</v>
      </c>
      <c r="U44" s="731">
        <v>0</v>
      </c>
      <c r="V44" s="731">
        <v>0</v>
      </c>
    </row>
    <row r="45" spans="1:80" ht="15" customHeight="1">
      <c r="A45" s="613" t="s">
        <v>280</v>
      </c>
      <c r="B45" s="731">
        <v>0</v>
      </c>
      <c r="C45" s="731">
        <v>0</v>
      </c>
      <c r="D45" s="731">
        <v>0</v>
      </c>
      <c r="E45" s="731">
        <v>0</v>
      </c>
      <c r="F45" s="731">
        <v>0</v>
      </c>
      <c r="G45" s="731">
        <v>0</v>
      </c>
      <c r="H45" s="731">
        <v>0</v>
      </c>
      <c r="I45" s="731">
        <v>0</v>
      </c>
      <c r="J45" s="731">
        <v>0</v>
      </c>
      <c r="K45" s="731">
        <v>0</v>
      </c>
      <c r="L45" s="731">
        <v>0</v>
      </c>
      <c r="M45" s="731">
        <v>0</v>
      </c>
      <c r="N45" s="731">
        <v>0</v>
      </c>
      <c r="O45" s="731">
        <v>0</v>
      </c>
      <c r="P45" s="731">
        <v>0</v>
      </c>
      <c r="Q45" s="731">
        <v>0</v>
      </c>
      <c r="R45" s="731">
        <v>0</v>
      </c>
      <c r="S45" s="731">
        <v>0</v>
      </c>
      <c r="T45" s="731">
        <v>0</v>
      </c>
      <c r="U45" s="731">
        <v>0</v>
      </c>
      <c r="V45" s="731">
        <v>0</v>
      </c>
    </row>
    <row r="46" spans="1:80" ht="15" customHeight="1">
      <c r="A46" s="613" t="s">
        <v>281</v>
      </c>
      <c r="B46" s="117">
        <v>0</v>
      </c>
      <c r="C46" s="117">
        <v>0</v>
      </c>
      <c r="D46" s="117">
        <v>0</v>
      </c>
      <c r="E46" s="117">
        <v>0</v>
      </c>
      <c r="F46" s="117">
        <v>0</v>
      </c>
      <c r="G46" s="117">
        <v>0</v>
      </c>
      <c r="H46" s="117">
        <v>0</v>
      </c>
      <c r="I46" s="117">
        <v>0</v>
      </c>
      <c r="J46" s="117">
        <v>0</v>
      </c>
      <c r="K46" s="117">
        <v>0</v>
      </c>
      <c r="L46" s="117">
        <v>0</v>
      </c>
      <c r="M46" s="117">
        <v>0</v>
      </c>
      <c r="N46" s="117">
        <v>0</v>
      </c>
      <c r="O46" s="117">
        <v>0</v>
      </c>
      <c r="P46" s="117">
        <v>0</v>
      </c>
      <c r="Q46" s="731">
        <v>0</v>
      </c>
      <c r="R46" s="731">
        <v>0</v>
      </c>
      <c r="S46" s="731">
        <v>0</v>
      </c>
      <c r="T46" s="731">
        <v>0</v>
      </c>
      <c r="U46" s="731">
        <v>0</v>
      </c>
      <c r="V46" s="731">
        <v>0</v>
      </c>
    </row>
    <row r="47" spans="1:80" s="119" customFormat="1" ht="15" customHeight="1">
      <c r="A47" s="118" t="s">
        <v>282</v>
      </c>
      <c r="B47" s="93">
        <v>87.5</v>
      </c>
      <c r="C47" s="93">
        <v>18.615384615384617</v>
      </c>
      <c r="D47" s="93">
        <v>245.375</v>
      </c>
      <c r="E47" s="93">
        <v>0</v>
      </c>
      <c r="F47" s="93">
        <v>0</v>
      </c>
      <c r="G47" s="93">
        <v>0</v>
      </c>
      <c r="H47" s="93">
        <v>0</v>
      </c>
      <c r="I47" s="93">
        <v>0</v>
      </c>
      <c r="J47" s="93">
        <v>1.5</v>
      </c>
      <c r="K47" s="93">
        <v>18.615384615384617</v>
      </c>
      <c r="L47" s="93">
        <v>18.615384615384617</v>
      </c>
      <c r="M47" s="93">
        <v>8.4285714285714288</v>
      </c>
      <c r="N47" s="93">
        <v>0</v>
      </c>
      <c r="O47" s="93">
        <v>0</v>
      </c>
      <c r="P47" s="93">
        <v>0</v>
      </c>
      <c r="Q47" s="93">
        <v>245.375</v>
      </c>
      <c r="R47" s="93">
        <v>245.375</v>
      </c>
      <c r="S47" s="93">
        <v>0</v>
      </c>
      <c r="T47" s="93">
        <v>0</v>
      </c>
      <c r="U47" s="93">
        <v>0</v>
      </c>
      <c r="V47" s="93">
        <v>0</v>
      </c>
      <c r="AU47" s="70"/>
      <c r="AV47" s="70"/>
      <c r="AW47" s="70"/>
      <c r="AX47" s="70"/>
      <c r="AY47" s="70"/>
      <c r="AZ47" s="70"/>
      <c r="BA47" s="70"/>
      <c r="BB47" s="70"/>
      <c r="BC47" s="70"/>
      <c r="BD47" s="70"/>
      <c r="BE47" s="70"/>
      <c r="BF47" s="70"/>
      <c r="BG47" s="70"/>
      <c r="BH47" s="70"/>
      <c r="BI47" s="70"/>
      <c r="BJ47" s="70"/>
      <c r="BK47" s="70"/>
      <c r="BL47" s="70"/>
      <c r="BM47" s="70"/>
      <c r="BN47" s="70"/>
      <c r="BO47" s="70"/>
      <c r="BP47" s="70"/>
      <c r="BQ47" s="70"/>
      <c r="BR47" s="70"/>
      <c r="BS47" s="70"/>
      <c r="BT47" s="70"/>
      <c r="BU47" s="70"/>
      <c r="BV47" s="70"/>
      <c r="BW47" s="70"/>
      <c r="BX47" s="70"/>
      <c r="BY47" s="70"/>
      <c r="BZ47" s="70"/>
      <c r="CA47" s="70"/>
      <c r="CB47" s="70"/>
    </row>
    <row r="48" spans="1:80" s="119" customFormat="1" ht="15" customHeight="1">
      <c r="A48" s="120" t="s">
        <v>283</v>
      </c>
      <c r="B48" s="121">
        <v>2450</v>
      </c>
      <c r="C48" s="121">
        <v>484</v>
      </c>
      <c r="D48" s="121">
        <v>1963</v>
      </c>
      <c r="E48" s="121">
        <v>0</v>
      </c>
      <c r="F48" s="121">
        <v>0</v>
      </c>
      <c r="G48" s="121">
        <v>0</v>
      </c>
      <c r="H48" s="121">
        <v>0</v>
      </c>
      <c r="I48" s="121">
        <v>0</v>
      </c>
      <c r="J48" s="121">
        <v>3</v>
      </c>
      <c r="K48" s="121">
        <v>484</v>
      </c>
      <c r="L48" s="121">
        <v>484</v>
      </c>
      <c r="M48" s="121">
        <v>59</v>
      </c>
      <c r="N48" s="121">
        <v>0</v>
      </c>
      <c r="O48" s="121">
        <v>0</v>
      </c>
      <c r="P48" s="121">
        <v>0</v>
      </c>
      <c r="Q48" s="121">
        <v>1963</v>
      </c>
      <c r="R48" s="121">
        <v>1963</v>
      </c>
      <c r="S48" s="121">
        <v>0</v>
      </c>
      <c r="T48" s="121">
        <v>0</v>
      </c>
      <c r="U48" s="121">
        <v>0</v>
      </c>
      <c r="V48" s="121">
        <v>0</v>
      </c>
      <c r="AU48" s="70"/>
      <c r="AV48" s="70"/>
      <c r="AW48" s="70"/>
      <c r="AX48" s="70"/>
      <c r="AY48" s="70"/>
      <c r="AZ48" s="70"/>
      <c r="BA48" s="70"/>
      <c r="BB48" s="70"/>
      <c r="BC48" s="70"/>
      <c r="BD48" s="70"/>
      <c r="BE48" s="70"/>
      <c r="BF48" s="70"/>
      <c r="BG48" s="70"/>
      <c r="BH48" s="70"/>
      <c r="BI48" s="70"/>
      <c r="BJ48" s="70"/>
      <c r="BK48" s="70"/>
      <c r="BL48" s="70"/>
      <c r="BM48" s="70"/>
      <c r="BN48" s="70"/>
      <c r="BO48" s="70"/>
      <c r="BP48" s="70"/>
      <c r="BQ48" s="70"/>
      <c r="BR48" s="70"/>
      <c r="BS48" s="70"/>
      <c r="BT48" s="70"/>
      <c r="BU48" s="70"/>
      <c r="BV48" s="70"/>
      <c r="BW48" s="70"/>
      <c r="BX48" s="70"/>
      <c r="BY48" s="70"/>
      <c r="BZ48" s="70"/>
      <c r="CA48" s="70"/>
      <c r="CB48" s="70"/>
    </row>
    <row r="49" spans="2:17" ht="15" customHeight="1">
      <c r="B49" s="116" t="s">
        <v>284</v>
      </c>
      <c r="K49" s="116" t="s">
        <v>284</v>
      </c>
      <c r="Q49" s="116" t="s">
        <v>284</v>
      </c>
    </row>
  </sheetData>
  <mergeCells count="23">
    <mergeCell ref="Q2:Q4"/>
    <mergeCell ref="A2:A4"/>
    <mergeCell ref="B2:B4"/>
    <mergeCell ref="C2:C4"/>
    <mergeCell ref="D2:D4"/>
    <mergeCell ref="E2:J2"/>
    <mergeCell ref="K2:K4"/>
    <mergeCell ref="J3:J4"/>
    <mergeCell ref="L2:L4"/>
    <mergeCell ref="M2:M4"/>
    <mergeCell ref="N2:N4"/>
    <mergeCell ref="O2:O4"/>
    <mergeCell ref="P2:P4"/>
    <mergeCell ref="E3:E4"/>
    <mergeCell ref="F3:F4"/>
    <mergeCell ref="G3:G4"/>
    <mergeCell ref="H3:H4"/>
    <mergeCell ref="I3:I4"/>
    <mergeCell ref="R2:R4"/>
    <mergeCell ref="S2:S4"/>
    <mergeCell ref="T2:T4"/>
    <mergeCell ref="U2:U4"/>
    <mergeCell ref="V2:V4"/>
  </mergeCells>
  <phoneticPr fontId="11"/>
  <pageMargins left="0.78740157480314965" right="0.78740157480314965" top="0.98425196850393704" bottom="0.35433070866141736" header="0.51181102362204722" footer="0.51181102362204722"/>
  <pageSetup paperSize="9" scale="65" fitToWidth="0" orientation="landscape" r:id="rId1"/>
  <headerFooter alignWithMargins="0"/>
  <colBreaks count="2" manualBreakCount="2">
    <brk id="10" max="49" man="1"/>
    <brk id="16" max="4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49D182-C567-46DE-8859-BD15D40CF334}">
  <dimension ref="A1:I70"/>
  <sheetViews>
    <sheetView view="pageBreakPreview" zoomScale="85" zoomScaleNormal="100" zoomScaleSheetLayoutView="85" workbookViewId="0">
      <pane xSplit="1" ySplit="4" topLeftCell="B5" activePane="bottomRight" state="frozen"/>
      <selection activeCell="AV51" sqref="AV51"/>
      <selection pane="topRight" activeCell="AV51" sqref="AV51"/>
      <selection pane="bottomLeft" activeCell="AV51" sqref="AV51"/>
      <selection pane="bottomRight"/>
    </sheetView>
  </sheetViews>
  <sheetFormatPr defaultColWidth="8.09765625" defaultRowHeight="13.2"/>
  <cols>
    <col min="1" max="1" width="15.296875" style="70" customWidth="1"/>
    <col min="2" max="3" width="16.8984375" style="70" customWidth="1"/>
    <col min="4" max="4" width="16.8984375" style="122" customWidth="1"/>
    <col min="5" max="5" width="16.8984375" style="70" customWidth="1"/>
    <col min="6" max="6" width="16.8984375" style="122" customWidth="1"/>
    <col min="7" max="7" width="16.8984375" style="70" customWidth="1"/>
    <col min="8" max="8" width="16.8984375" style="122" customWidth="1"/>
    <col min="9" max="9" width="16.8984375" style="154" customWidth="1"/>
    <col min="10" max="16384" width="8.09765625" style="70"/>
  </cols>
  <sheetData>
    <row r="1" spans="1:9" ht="24.75" customHeight="1">
      <c r="A1" s="69" t="s">
        <v>285</v>
      </c>
      <c r="B1" s="69" t="s">
        <v>286</v>
      </c>
      <c r="I1" s="123" t="s">
        <v>287</v>
      </c>
    </row>
    <row r="2" spans="1:9" ht="15" customHeight="1">
      <c r="A2" s="924" t="s">
        <v>288</v>
      </c>
      <c r="B2" s="927" t="s">
        <v>289</v>
      </c>
      <c r="C2" s="927" t="s">
        <v>290</v>
      </c>
      <c r="D2" s="124"/>
      <c r="E2" s="967" t="s">
        <v>291</v>
      </c>
      <c r="F2" s="124"/>
      <c r="G2" s="967" t="s">
        <v>292</v>
      </c>
      <c r="H2" s="124"/>
      <c r="I2" s="962" t="s">
        <v>293</v>
      </c>
    </row>
    <row r="3" spans="1:9" ht="11.25" customHeight="1">
      <c r="A3" s="925"/>
      <c r="B3" s="928"/>
      <c r="C3" s="928"/>
      <c r="D3" s="965" t="s">
        <v>294</v>
      </c>
      <c r="E3" s="968"/>
      <c r="F3" s="965" t="s">
        <v>294</v>
      </c>
      <c r="G3" s="968"/>
      <c r="H3" s="965" t="s">
        <v>294</v>
      </c>
      <c r="I3" s="963"/>
    </row>
    <row r="4" spans="1:9" ht="11.25" customHeight="1">
      <c r="A4" s="926"/>
      <c r="B4" s="929"/>
      <c r="C4" s="929"/>
      <c r="D4" s="966"/>
      <c r="E4" s="935"/>
      <c r="F4" s="966"/>
      <c r="G4" s="935"/>
      <c r="H4" s="966"/>
      <c r="I4" s="964"/>
    </row>
    <row r="5" spans="1:9" ht="15" customHeight="1">
      <c r="A5" s="125" t="s">
        <v>56</v>
      </c>
      <c r="B5" s="126">
        <v>5724</v>
      </c>
      <c r="C5" s="126">
        <v>2045</v>
      </c>
      <c r="D5" s="127">
        <v>0.35699999999999998</v>
      </c>
      <c r="E5" s="128">
        <v>1425</v>
      </c>
      <c r="F5" s="127">
        <v>0.249</v>
      </c>
      <c r="G5" s="128">
        <v>2254</v>
      </c>
      <c r="H5" s="127">
        <v>0.39400000000000002</v>
      </c>
      <c r="I5" s="129">
        <v>5.8473856853464969</v>
      </c>
    </row>
    <row r="6" spans="1:9" ht="15" customHeight="1">
      <c r="A6" s="125" t="s">
        <v>59</v>
      </c>
      <c r="B6" s="130">
        <v>471</v>
      </c>
      <c r="C6" s="131">
        <v>235</v>
      </c>
      <c r="D6" s="127">
        <v>0.499</v>
      </c>
      <c r="E6" s="131">
        <v>113</v>
      </c>
      <c r="F6" s="127">
        <v>0.24</v>
      </c>
      <c r="G6" s="131">
        <v>123</v>
      </c>
      <c r="H6" s="127">
        <v>0.26100000000000001</v>
      </c>
      <c r="I6" s="129">
        <v>8.5611458484804412</v>
      </c>
    </row>
    <row r="7" spans="1:9" ht="15" customHeight="1">
      <c r="A7" s="125" t="s">
        <v>61</v>
      </c>
      <c r="B7" s="130">
        <v>2874</v>
      </c>
      <c r="C7" s="131">
        <v>1570</v>
      </c>
      <c r="D7" s="127">
        <v>0.54600000000000004</v>
      </c>
      <c r="E7" s="131">
        <v>662</v>
      </c>
      <c r="F7" s="127">
        <v>0.23</v>
      </c>
      <c r="G7" s="131">
        <v>642</v>
      </c>
      <c r="H7" s="127">
        <v>0.223</v>
      </c>
      <c r="I7" s="129">
        <v>5.8308564704450241</v>
      </c>
    </row>
    <row r="8" spans="1:9" ht="15" customHeight="1">
      <c r="A8" s="125" t="s">
        <v>62</v>
      </c>
      <c r="B8" s="130">
        <v>3771</v>
      </c>
      <c r="C8" s="131">
        <v>1688</v>
      </c>
      <c r="D8" s="127">
        <v>0.44800000000000001</v>
      </c>
      <c r="E8" s="131">
        <v>1207</v>
      </c>
      <c r="F8" s="127">
        <v>0.32</v>
      </c>
      <c r="G8" s="131">
        <v>876</v>
      </c>
      <c r="H8" s="127">
        <v>0.23200000000000001</v>
      </c>
      <c r="I8" s="129">
        <v>5.8164733754825848</v>
      </c>
    </row>
    <row r="9" spans="1:9" ht="15" customHeight="1">
      <c r="A9" s="125" t="s">
        <v>63</v>
      </c>
      <c r="B9" s="130">
        <v>379</v>
      </c>
      <c r="C9" s="131">
        <v>253</v>
      </c>
      <c r="D9" s="127">
        <v>0.66800000000000004</v>
      </c>
      <c r="E9" s="131">
        <v>99</v>
      </c>
      <c r="F9" s="127">
        <v>0.26100000000000001</v>
      </c>
      <c r="G9" s="131">
        <v>27</v>
      </c>
      <c r="H9" s="127">
        <v>7.0999999999999994E-2</v>
      </c>
      <c r="I9" s="129">
        <v>8.5824275362318829</v>
      </c>
    </row>
    <row r="10" spans="1:9" ht="15" customHeight="1">
      <c r="A10" s="125" t="s">
        <v>64</v>
      </c>
      <c r="B10" s="130">
        <v>932</v>
      </c>
      <c r="C10" s="131">
        <v>534</v>
      </c>
      <c r="D10" s="127">
        <v>0.57299999999999995</v>
      </c>
      <c r="E10" s="131">
        <v>172</v>
      </c>
      <c r="F10" s="127">
        <v>0.185</v>
      </c>
      <c r="G10" s="131">
        <v>226</v>
      </c>
      <c r="H10" s="127">
        <v>0.24199999999999999</v>
      </c>
      <c r="I10" s="129">
        <v>6.8222910307369098</v>
      </c>
    </row>
    <row r="11" spans="1:9" ht="15" customHeight="1">
      <c r="A11" s="125" t="s">
        <v>65</v>
      </c>
      <c r="B11" s="130">
        <v>2680</v>
      </c>
      <c r="C11" s="131">
        <v>1408</v>
      </c>
      <c r="D11" s="127">
        <v>0.52500000000000002</v>
      </c>
      <c r="E11" s="131">
        <v>620</v>
      </c>
      <c r="F11" s="127">
        <v>0.23100000000000001</v>
      </c>
      <c r="G11" s="131">
        <v>652</v>
      </c>
      <c r="H11" s="127">
        <v>0.24299999999999999</v>
      </c>
      <c r="I11" s="129">
        <v>5.3791281798073953</v>
      </c>
    </row>
    <row r="12" spans="1:9" ht="15" customHeight="1">
      <c r="A12" s="125" t="s">
        <v>66</v>
      </c>
      <c r="B12" s="130">
        <v>948</v>
      </c>
      <c r="C12" s="131">
        <v>453</v>
      </c>
      <c r="D12" s="127">
        <v>0.47799999999999998</v>
      </c>
      <c r="E12" s="131">
        <v>169</v>
      </c>
      <c r="F12" s="127">
        <v>0.17799999999999999</v>
      </c>
      <c r="G12" s="131">
        <v>326</v>
      </c>
      <c r="H12" s="127">
        <v>0.34399999999999997</v>
      </c>
      <c r="I12" s="129">
        <v>6.1632480577316908</v>
      </c>
    </row>
    <row r="13" spans="1:9" ht="15" customHeight="1">
      <c r="A13" s="125" t="s">
        <v>67</v>
      </c>
      <c r="B13" s="130">
        <v>559</v>
      </c>
      <c r="C13" s="131">
        <v>355</v>
      </c>
      <c r="D13" s="127">
        <v>0.63500000000000001</v>
      </c>
      <c r="E13" s="131">
        <v>135</v>
      </c>
      <c r="F13" s="127">
        <v>0.24199999999999999</v>
      </c>
      <c r="G13" s="131">
        <v>69</v>
      </c>
      <c r="H13" s="127">
        <v>0.123</v>
      </c>
      <c r="I13" s="129">
        <v>6.4539965132254977</v>
      </c>
    </row>
    <row r="14" spans="1:9" ht="15" customHeight="1">
      <c r="A14" s="125" t="s">
        <v>68</v>
      </c>
      <c r="B14" s="130">
        <v>1239</v>
      </c>
      <c r="C14" s="131">
        <v>683</v>
      </c>
      <c r="D14" s="127">
        <v>0.55100000000000005</v>
      </c>
      <c r="E14" s="131">
        <v>296</v>
      </c>
      <c r="F14" s="127">
        <v>0.23899999999999999</v>
      </c>
      <c r="G14" s="131">
        <v>260</v>
      </c>
      <c r="H14" s="127">
        <v>0.21</v>
      </c>
      <c r="I14" s="129">
        <v>9.3847284185331343</v>
      </c>
    </row>
    <row r="15" spans="1:9" ht="15" customHeight="1">
      <c r="A15" s="125" t="s">
        <v>69</v>
      </c>
      <c r="B15" s="130">
        <v>876</v>
      </c>
      <c r="C15" s="131">
        <v>577</v>
      </c>
      <c r="D15" s="127">
        <v>0.65900000000000003</v>
      </c>
      <c r="E15" s="131">
        <v>201</v>
      </c>
      <c r="F15" s="127">
        <v>0.22900000000000001</v>
      </c>
      <c r="G15" s="131">
        <v>98</v>
      </c>
      <c r="H15" s="127">
        <v>0.112</v>
      </c>
      <c r="I15" s="129">
        <v>5.1406640611246086</v>
      </c>
    </row>
    <row r="16" spans="1:9" ht="15" customHeight="1">
      <c r="A16" s="125" t="s">
        <v>70</v>
      </c>
      <c r="B16" s="130">
        <v>411</v>
      </c>
      <c r="C16" s="131">
        <v>257</v>
      </c>
      <c r="D16" s="127">
        <v>0.625</v>
      </c>
      <c r="E16" s="131">
        <v>103</v>
      </c>
      <c r="F16" s="127">
        <v>0.251</v>
      </c>
      <c r="G16" s="131">
        <v>51</v>
      </c>
      <c r="H16" s="127">
        <v>0.124</v>
      </c>
      <c r="I16" s="129">
        <v>7.2273902263175485</v>
      </c>
    </row>
    <row r="17" spans="1:9" ht="15" customHeight="1">
      <c r="A17" s="125" t="s">
        <v>71</v>
      </c>
      <c r="B17" s="130">
        <v>604</v>
      </c>
      <c r="C17" s="131">
        <v>337</v>
      </c>
      <c r="D17" s="127">
        <v>0.55800000000000005</v>
      </c>
      <c r="E17" s="131">
        <v>128</v>
      </c>
      <c r="F17" s="127">
        <v>0.21199999999999999</v>
      </c>
      <c r="G17" s="131">
        <v>139</v>
      </c>
      <c r="H17" s="127">
        <v>0.23</v>
      </c>
      <c r="I17" s="129">
        <v>9.625958213141665</v>
      </c>
    </row>
    <row r="18" spans="1:9" ht="15" customHeight="1">
      <c r="A18" s="125" t="s">
        <v>72</v>
      </c>
      <c r="B18" s="130">
        <v>1076</v>
      </c>
      <c r="C18" s="131">
        <v>502</v>
      </c>
      <c r="D18" s="127">
        <v>0.46700000000000003</v>
      </c>
      <c r="E18" s="131">
        <v>261</v>
      </c>
      <c r="F18" s="127">
        <v>0.24299999999999999</v>
      </c>
      <c r="G18" s="131">
        <v>313</v>
      </c>
      <c r="H18" s="127">
        <v>0.29099999999999998</v>
      </c>
      <c r="I18" s="129">
        <v>6.149871687156713</v>
      </c>
    </row>
    <row r="19" spans="1:9" ht="15" customHeight="1">
      <c r="A19" s="125" t="s">
        <v>73</v>
      </c>
      <c r="B19" s="130">
        <v>2602</v>
      </c>
      <c r="C19" s="131">
        <v>727</v>
      </c>
      <c r="D19" s="127">
        <v>0.27900000000000003</v>
      </c>
      <c r="E19" s="131">
        <v>536</v>
      </c>
      <c r="F19" s="127">
        <v>0.20599999999999999</v>
      </c>
      <c r="G19" s="131">
        <v>1339</v>
      </c>
      <c r="H19" s="127">
        <v>0.51500000000000001</v>
      </c>
      <c r="I19" s="129">
        <v>5.9743438439231369</v>
      </c>
    </row>
    <row r="20" spans="1:9" ht="15" customHeight="1">
      <c r="A20" s="125" t="s">
        <v>74</v>
      </c>
      <c r="B20" s="130">
        <v>213</v>
      </c>
      <c r="C20" s="131">
        <v>126</v>
      </c>
      <c r="D20" s="127">
        <v>0.59199999999999997</v>
      </c>
      <c r="E20" s="131">
        <v>70</v>
      </c>
      <c r="F20" s="127">
        <v>0.32900000000000001</v>
      </c>
      <c r="G20" s="131">
        <v>17</v>
      </c>
      <c r="H20" s="127">
        <v>0.08</v>
      </c>
      <c r="I20" s="129">
        <v>13.598927408542425</v>
      </c>
    </row>
    <row r="21" spans="1:9" ht="15" customHeight="1">
      <c r="A21" s="125" t="s">
        <v>75</v>
      </c>
      <c r="B21" s="130">
        <v>1885</v>
      </c>
      <c r="C21" s="131">
        <v>894</v>
      </c>
      <c r="D21" s="127">
        <v>0.47399999999999998</v>
      </c>
      <c r="E21" s="131">
        <v>469</v>
      </c>
      <c r="F21" s="127">
        <v>0.249</v>
      </c>
      <c r="G21" s="131">
        <v>522</v>
      </c>
      <c r="H21" s="127">
        <v>0.27700000000000002</v>
      </c>
      <c r="I21" s="129">
        <v>7.020039699534852</v>
      </c>
    </row>
    <row r="22" spans="1:9" ht="15" customHeight="1">
      <c r="A22" s="125" t="s">
        <v>76</v>
      </c>
      <c r="B22" s="130">
        <v>1085</v>
      </c>
      <c r="C22" s="131">
        <v>597</v>
      </c>
      <c r="D22" s="127">
        <v>0.55000000000000004</v>
      </c>
      <c r="E22" s="131">
        <v>263</v>
      </c>
      <c r="F22" s="127">
        <v>0.24199999999999999</v>
      </c>
      <c r="G22" s="131">
        <v>225</v>
      </c>
      <c r="H22" s="127">
        <v>0.20699999999999999</v>
      </c>
      <c r="I22" s="129">
        <v>5.1486952684202292</v>
      </c>
    </row>
    <row r="23" spans="1:9" ht="15" customHeight="1">
      <c r="A23" s="125" t="s">
        <v>77</v>
      </c>
      <c r="B23" s="130">
        <v>1210</v>
      </c>
      <c r="C23" s="131">
        <v>679</v>
      </c>
      <c r="D23" s="127">
        <v>0.56100000000000005</v>
      </c>
      <c r="E23" s="131">
        <v>285</v>
      </c>
      <c r="F23" s="127">
        <v>0.23599999999999999</v>
      </c>
      <c r="G23" s="131">
        <v>246</v>
      </c>
      <c r="H23" s="127">
        <v>0.20300000000000001</v>
      </c>
      <c r="I23" s="129">
        <v>5.8809806170655365</v>
      </c>
    </row>
    <row r="24" spans="1:9" ht="15" customHeight="1">
      <c r="A24" s="125" t="s">
        <v>78</v>
      </c>
      <c r="B24" s="130">
        <v>803</v>
      </c>
      <c r="C24" s="131">
        <v>341</v>
      </c>
      <c r="D24" s="127">
        <v>0.42499999999999999</v>
      </c>
      <c r="E24" s="131">
        <v>201</v>
      </c>
      <c r="F24" s="127">
        <v>0.25</v>
      </c>
      <c r="G24" s="131">
        <v>261</v>
      </c>
      <c r="H24" s="127">
        <v>0.32500000000000001</v>
      </c>
      <c r="I24" s="129">
        <v>6.116417592127112</v>
      </c>
    </row>
    <row r="25" spans="1:9" ht="15" customHeight="1">
      <c r="A25" s="125" t="s">
        <v>79</v>
      </c>
      <c r="B25" s="130">
        <v>329</v>
      </c>
      <c r="C25" s="131">
        <v>159</v>
      </c>
      <c r="D25" s="127">
        <v>0.48299999999999998</v>
      </c>
      <c r="E25" s="131">
        <v>104</v>
      </c>
      <c r="F25" s="127">
        <v>0.316</v>
      </c>
      <c r="G25" s="131">
        <v>66</v>
      </c>
      <c r="H25" s="127">
        <v>0.20100000000000001</v>
      </c>
      <c r="I25" s="129">
        <v>10.674886437378326</v>
      </c>
    </row>
    <row r="26" spans="1:9" ht="15" customHeight="1">
      <c r="A26" s="125" t="s">
        <v>222</v>
      </c>
      <c r="B26" s="130">
        <v>734</v>
      </c>
      <c r="C26" s="131">
        <v>401</v>
      </c>
      <c r="D26" s="127">
        <v>0.54600000000000004</v>
      </c>
      <c r="E26" s="131">
        <v>195</v>
      </c>
      <c r="F26" s="127">
        <v>0.26600000000000001</v>
      </c>
      <c r="G26" s="131">
        <v>138</v>
      </c>
      <c r="H26" s="127">
        <v>0.188</v>
      </c>
      <c r="I26" s="129">
        <v>6.6997088273684016</v>
      </c>
    </row>
    <row r="27" spans="1:9" ht="15" customHeight="1">
      <c r="A27" s="125" t="s">
        <v>83</v>
      </c>
      <c r="B27" s="130">
        <v>873</v>
      </c>
      <c r="C27" s="131">
        <v>491</v>
      </c>
      <c r="D27" s="127">
        <v>0.56200000000000006</v>
      </c>
      <c r="E27" s="131">
        <v>187</v>
      </c>
      <c r="F27" s="127">
        <v>0.214</v>
      </c>
      <c r="G27" s="131">
        <v>195</v>
      </c>
      <c r="H27" s="127">
        <v>0.223</v>
      </c>
      <c r="I27" s="129">
        <v>10.858884258971329</v>
      </c>
    </row>
    <row r="28" spans="1:9" ht="15" customHeight="1">
      <c r="A28" s="125" t="s">
        <v>84</v>
      </c>
      <c r="B28" s="130">
        <v>428</v>
      </c>
      <c r="C28" s="131">
        <v>273</v>
      </c>
      <c r="D28" s="127">
        <v>0.63800000000000001</v>
      </c>
      <c r="E28" s="131">
        <v>46</v>
      </c>
      <c r="F28" s="127">
        <v>0.107</v>
      </c>
      <c r="G28" s="131">
        <v>109</v>
      </c>
      <c r="H28" s="127">
        <v>0.255</v>
      </c>
      <c r="I28" s="129">
        <v>10.408813443906709</v>
      </c>
    </row>
    <row r="29" spans="1:9" ht="15" customHeight="1">
      <c r="A29" s="125" t="s">
        <v>85</v>
      </c>
      <c r="B29" s="130">
        <v>1241</v>
      </c>
      <c r="C29" s="131">
        <v>569</v>
      </c>
      <c r="D29" s="127">
        <v>0.45900000000000002</v>
      </c>
      <c r="E29" s="131">
        <v>391</v>
      </c>
      <c r="F29" s="127">
        <v>0.315</v>
      </c>
      <c r="G29" s="131">
        <v>281</v>
      </c>
      <c r="H29" s="127">
        <v>0.22600000000000001</v>
      </c>
      <c r="I29" s="129">
        <v>7.2712997521547305</v>
      </c>
    </row>
    <row r="30" spans="1:9" ht="15" customHeight="1">
      <c r="A30" s="125" t="s">
        <v>86</v>
      </c>
      <c r="B30" s="130">
        <v>605</v>
      </c>
      <c r="C30" s="131">
        <v>408</v>
      </c>
      <c r="D30" s="127">
        <v>0.67400000000000004</v>
      </c>
      <c r="E30" s="131">
        <v>73</v>
      </c>
      <c r="F30" s="127">
        <v>0.121</v>
      </c>
      <c r="G30" s="131">
        <v>124</v>
      </c>
      <c r="H30" s="127">
        <v>0.20499999999999999</v>
      </c>
      <c r="I30" s="129">
        <v>6.2707946807077191</v>
      </c>
    </row>
    <row r="31" spans="1:9" ht="15" customHeight="1">
      <c r="A31" s="125" t="s">
        <v>223</v>
      </c>
      <c r="B31" s="130">
        <v>569</v>
      </c>
      <c r="C31" s="131">
        <v>307</v>
      </c>
      <c r="D31" s="127">
        <v>0.54</v>
      </c>
      <c r="E31" s="131">
        <v>118</v>
      </c>
      <c r="F31" s="127">
        <v>0.20699999999999999</v>
      </c>
      <c r="G31" s="131">
        <v>144</v>
      </c>
      <c r="H31" s="127">
        <v>0.253</v>
      </c>
      <c r="I31" s="129">
        <v>8.6183393414316445</v>
      </c>
    </row>
    <row r="32" spans="1:9" ht="15" customHeight="1">
      <c r="A32" s="125" t="s">
        <v>88</v>
      </c>
      <c r="B32" s="130">
        <v>483</v>
      </c>
      <c r="C32" s="131">
        <v>288</v>
      </c>
      <c r="D32" s="127">
        <v>0.59599999999999997</v>
      </c>
      <c r="E32" s="131">
        <v>139</v>
      </c>
      <c r="F32" s="127">
        <v>0.28799999999999998</v>
      </c>
      <c r="G32" s="131">
        <v>56</v>
      </c>
      <c r="H32" s="127">
        <v>0.11600000000000001</v>
      </c>
      <c r="I32" s="129">
        <v>7.2083097036086317</v>
      </c>
    </row>
    <row r="33" spans="1:9" ht="15" customHeight="1">
      <c r="A33" s="125" t="s">
        <v>89</v>
      </c>
      <c r="B33" s="130">
        <v>663</v>
      </c>
      <c r="C33" s="131">
        <v>448</v>
      </c>
      <c r="D33" s="127">
        <v>0.67600000000000005</v>
      </c>
      <c r="E33" s="131">
        <v>175</v>
      </c>
      <c r="F33" s="127">
        <v>0.26400000000000001</v>
      </c>
      <c r="G33" s="131">
        <v>40</v>
      </c>
      <c r="H33" s="127">
        <v>0.06</v>
      </c>
      <c r="I33" s="129">
        <v>5.9582651832413678</v>
      </c>
    </row>
    <row r="34" spans="1:9" ht="15" customHeight="1">
      <c r="A34" s="125" t="s">
        <v>90</v>
      </c>
      <c r="B34" s="130">
        <v>362</v>
      </c>
      <c r="C34" s="131">
        <v>220</v>
      </c>
      <c r="D34" s="127">
        <v>0.60799999999999998</v>
      </c>
      <c r="E34" s="131">
        <v>82</v>
      </c>
      <c r="F34" s="127">
        <v>0.22700000000000001</v>
      </c>
      <c r="G34" s="131">
        <v>60</v>
      </c>
      <c r="H34" s="127">
        <v>0.16600000000000001</v>
      </c>
      <c r="I34" s="129">
        <v>5.78247048863473</v>
      </c>
    </row>
    <row r="35" spans="1:9" ht="15" customHeight="1">
      <c r="A35" s="125" t="s">
        <v>91</v>
      </c>
      <c r="B35" s="130">
        <v>436</v>
      </c>
      <c r="C35" s="131">
        <v>232</v>
      </c>
      <c r="D35" s="127">
        <v>0.53200000000000003</v>
      </c>
      <c r="E35" s="131">
        <v>80</v>
      </c>
      <c r="F35" s="127">
        <v>0.183</v>
      </c>
      <c r="G35" s="131">
        <v>124</v>
      </c>
      <c r="H35" s="127">
        <v>0.28399999999999997</v>
      </c>
      <c r="I35" s="129">
        <v>8.7782878311991617</v>
      </c>
    </row>
    <row r="36" spans="1:9" ht="15" customHeight="1">
      <c r="A36" s="125" t="s">
        <v>224</v>
      </c>
      <c r="B36" s="130">
        <v>404</v>
      </c>
      <c r="C36" s="131">
        <v>287</v>
      </c>
      <c r="D36" s="127">
        <v>0.71</v>
      </c>
      <c r="E36" s="131">
        <v>68</v>
      </c>
      <c r="F36" s="127">
        <v>0.16800000000000001</v>
      </c>
      <c r="G36" s="131">
        <v>49</v>
      </c>
      <c r="H36" s="127">
        <v>0.121</v>
      </c>
      <c r="I36" s="129">
        <v>11.604193594714921</v>
      </c>
    </row>
    <row r="37" spans="1:9" ht="15" customHeight="1">
      <c r="A37" s="125" t="s">
        <v>225</v>
      </c>
      <c r="B37" s="130">
        <v>257</v>
      </c>
      <c r="C37" s="131">
        <v>170</v>
      </c>
      <c r="D37" s="127">
        <v>0.66100000000000003</v>
      </c>
      <c r="E37" s="131">
        <v>55</v>
      </c>
      <c r="F37" s="127">
        <v>0.214</v>
      </c>
      <c r="G37" s="131">
        <v>32</v>
      </c>
      <c r="H37" s="127">
        <v>0.125</v>
      </c>
      <c r="I37" s="129">
        <v>7.6042252270911623</v>
      </c>
    </row>
    <row r="38" spans="1:9" ht="15" customHeight="1">
      <c r="A38" s="125" t="s">
        <v>226</v>
      </c>
      <c r="B38" s="130">
        <v>478</v>
      </c>
      <c r="C38" s="131">
        <v>316</v>
      </c>
      <c r="D38" s="127">
        <v>0.66100000000000003</v>
      </c>
      <c r="E38" s="131">
        <v>94</v>
      </c>
      <c r="F38" s="127">
        <v>0.19700000000000001</v>
      </c>
      <c r="G38" s="131">
        <v>68</v>
      </c>
      <c r="H38" s="127">
        <v>0.14199999999999999</v>
      </c>
      <c r="I38" s="129">
        <v>6.7522707688830508</v>
      </c>
    </row>
    <row r="39" spans="1:9" ht="15" customHeight="1">
      <c r="A39" s="125" t="s">
        <v>227</v>
      </c>
      <c r="B39" s="130">
        <v>406</v>
      </c>
      <c r="C39" s="131">
        <v>267</v>
      </c>
      <c r="D39" s="127">
        <v>0.65800000000000003</v>
      </c>
      <c r="E39" s="131">
        <v>87</v>
      </c>
      <c r="F39" s="127">
        <v>0.214</v>
      </c>
      <c r="G39" s="131">
        <v>52</v>
      </c>
      <c r="H39" s="127">
        <v>0.128</v>
      </c>
      <c r="I39" s="129">
        <v>8.3938059500920001</v>
      </c>
    </row>
    <row r="40" spans="1:9" ht="15" customHeight="1">
      <c r="A40" s="125" t="s">
        <v>228</v>
      </c>
      <c r="B40" s="130">
        <v>317</v>
      </c>
      <c r="C40" s="131">
        <v>166</v>
      </c>
      <c r="D40" s="127">
        <v>0.52400000000000002</v>
      </c>
      <c r="E40" s="131">
        <v>109</v>
      </c>
      <c r="F40" s="127">
        <v>0.34399999999999997</v>
      </c>
      <c r="G40" s="131">
        <v>42</v>
      </c>
      <c r="H40" s="127">
        <v>0.13200000000000001</v>
      </c>
      <c r="I40" s="129">
        <v>8.9829691972002603</v>
      </c>
    </row>
    <row r="41" spans="1:9" ht="15" customHeight="1">
      <c r="A41" s="125" t="s">
        <v>97</v>
      </c>
      <c r="B41" s="130">
        <v>320</v>
      </c>
      <c r="C41" s="131">
        <v>230</v>
      </c>
      <c r="D41" s="127">
        <v>0.71899999999999997</v>
      </c>
      <c r="E41" s="131">
        <v>54</v>
      </c>
      <c r="F41" s="127">
        <v>0.16900000000000001</v>
      </c>
      <c r="G41" s="131">
        <v>36</v>
      </c>
      <c r="H41" s="127">
        <v>0.113</v>
      </c>
      <c r="I41" s="129">
        <v>6.6417600664176009</v>
      </c>
    </row>
    <row r="42" spans="1:9" s="97" customFormat="1" ht="15" customHeight="1">
      <c r="A42" s="132" t="s">
        <v>229</v>
      </c>
      <c r="B42" s="133">
        <v>1065.2432432432433</v>
      </c>
      <c r="C42" s="134">
        <v>534.97297297297303</v>
      </c>
      <c r="D42" s="135"/>
      <c r="E42" s="134">
        <v>253.72972972972974</v>
      </c>
      <c r="F42" s="135"/>
      <c r="G42" s="134">
        <v>276.54054054054052</v>
      </c>
      <c r="H42" s="136"/>
      <c r="I42" s="137">
        <v>6.4401339921722984</v>
      </c>
    </row>
    <row r="43" spans="1:9" s="102" customFormat="1" ht="15" customHeight="1">
      <c r="A43" s="138"/>
      <c r="B43" s="98"/>
      <c r="C43" s="99"/>
      <c r="D43" s="139"/>
      <c r="E43" s="99"/>
      <c r="F43" s="139"/>
      <c r="G43" s="99"/>
      <c r="H43" s="139"/>
      <c r="I43" s="139"/>
    </row>
    <row r="44" spans="1:9" ht="15" customHeight="1">
      <c r="A44" s="125" t="s">
        <v>98</v>
      </c>
      <c r="B44" s="130">
        <v>158</v>
      </c>
      <c r="C44" s="131">
        <v>121</v>
      </c>
      <c r="D44" s="140">
        <v>0.76600000000000001</v>
      </c>
      <c r="E44" s="131">
        <v>37</v>
      </c>
      <c r="F44" s="140">
        <v>0.23400000000000001</v>
      </c>
      <c r="G44" s="131">
        <v>0</v>
      </c>
      <c r="H44" s="140">
        <v>0</v>
      </c>
      <c r="I44" s="129">
        <v>7.8190725986044436</v>
      </c>
    </row>
    <row r="45" spans="1:9" ht="15" customHeight="1">
      <c r="A45" s="125" t="s">
        <v>99</v>
      </c>
      <c r="B45" s="130">
        <v>206</v>
      </c>
      <c r="C45" s="131">
        <v>140</v>
      </c>
      <c r="D45" s="140">
        <v>0.68</v>
      </c>
      <c r="E45" s="131">
        <v>21</v>
      </c>
      <c r="F45" s="140">
        <v>0.10199999999999999</v>
      </c>
      <c r="G45" s="131">
        <v>45</v>
      </c>
      <c r="H45" s="140">
        <v>0.218</v>
      </c>
      <c r="I45" s="129">
        <v>10.382017941739743</v>
      </c>
    </row>
    <row r="46" spans="1:9" ht="15" customHeight="1">
      <c r="A46" s="125" t="s">
        <v>100</v>
      </c>
      <c r="B46" s="130">
        <v>68</v>
      </c>
      <c r="C46" s="131">
        <v>52</v>
      </c>
      <c r="D46" s="140">
        <v>0.76500000000000001</v>
      </c>
      <c r="E46" s="131">
        <v>16</v>
      </c>
      <c r="F46" s="140">
        <v>0.23499999999999999</v>
      </c>
      <c r="G46" s="131">
        <v>0</v>
      </c>
      <c r="H46" s="140">
        <v>0</v>
      </c>
      <c r="I46" s="129">
        <v>11.973939073780596</v>
      </c>
    </row>
    <row r="47" spans="1:9" ht="15" customHeight="1">
      <c r="A47" s="125" t="s">
        <v>101</v>
      </c>
      <c r="B47" s="130">
        <v>170</v>
      </c>
      <c r="C47" s="131">
        <v>96</v>
      </c>
      <c r="D47" s="140">
        <v>0.56499999999999995</v>
      </c>
      <c r="E47" s="131">
        <v>74</v>
      </c>
      <c r="F47" s="140">
        <v>0.435</v>
      </c>
      <c r="G47" s="131">
        <v>0</v>
      </c>
      <c r="H47" s="140">
        <v>0</v>
      </c>
      <c r="I47" s="129">
        <v>12.511039152193112</v>
      </c>
    </row>
    <row r="48" spans="1:9" ht="15" customHeight="1">
      <c r="A48" s="125" t="s">
        <v>102</v>
      </c>
      <c r="B48" s="130">
        <v>113</v>
      </c>
      <c r="C48" s="131">
        <v>86</v>
      </c>
      <c r="D48" s="140">
        <v>0.76100000000000001</v>
      </c>
      <c r="E48" s="131">
        <v>27</v>
      </c>
      <c r="F48" s="140">
        <v>0.23899999999999999</v>
      </c>
      <c r="G48" s="131">
        <v>0</v>
      </c>
      <c r="H48" s="140">
        <v>0</v>
      </c>
      <c r="I48" s="129">
        <v>8.7556175422284213</v>
      </c>
    </row>
    <row r="49" spans="1:9" ht="15" customHeight="1">
      <c r="A49" s="125" t="s">
        <v>103</v>
      </c>
      <c r="B49" s="130">
        <v>132</v>
      </c>
      <c r="C49" s="131">
        <v>74</v>
      </c>
      <c r="D49" s="140">
        <v>0.56100000000000005</v>
      </c>
      <c r="E49" s="131">
        <v>58</v>
      </c>
      <c r="F49" s="140">
        <v>0.439</v>
      </c>
      <c r="G49" s="131">
        <v>0</v>
      </c>
      <c r="H49" s="140">
        <v>0</v>
      </c>
      <c r="I49" s="129">
        <v>9.2095165003837298</v>
      </c>
    </row>
    <row r="50" spans="1:9" ht="15" customHeight="1">
      <c r="A50" s="125" t="s">
        <v>104</v>
      </c>
      <c r="B50" s="130">
        <v>120</v>
      </c>
      <c r="C50" s="131">
        <v>78</v>
      </c>
      <c r="D50" s="140">
        <v>0.65</v>
      </c>
      <c r="E50" s="131">
        <v>41</v>
      </c>
      <c r="F50" s="140">
        <v>0.34200000000000003</v>
      </c>
      <c r="G50" s="131">
        <v>1</v>
      </c>
      <c r="H50" s="140">
        <v>8.0000000000000002E-3</v>
      </c>
      <c r="I50" s="129">
        <v>17.709563164108619</v>
      </c>
    </row>
    <row r="51" spans="1:9" ht="15" customHeight="1">
      <c r="A51" s="125" t="s">
        <v>230</v>
      </c>
      <c r="B51" s="130">
        <v>195</v>
      </c>
      <c r="C51" s="131">
        <v>134</v>
      </c>
      <c r="D51" s="140">
        <v>0.68700000000000006</v>
      </c>
      <c r="E51" s="131">
        <v>61</v>
      </c>
      <c r="F51" s="140">
        <v>0.313</v>
      </c>
      <c r="G51" s="131">
        <v>0</v>
      </c>
      <c r="H51" s="140">
        <v>0</v>
      </c>
      <c r="I51" s="129">
        <v>8.7139154526767353</v>
      </c>
    </row>
    <row r="52" spans="1:9" ht="15" customHeight="1">
      <c r="A52" s="125" t="s">
        <v>106</v>
      </c>
      <c r="B52" s="130">
        <v>113</v>
      </c>
      <c r="C52" s="131">
        <v>94</v>
      </c>
      <c r="D52" s="140">
        <v>0.83199999999999996</v>
      </c>
      <c r="E52" s="131">
        <v>19</v>
      </c>
      <c r="F52" s="140">
        <v>0.16800000000000001</v>
      </c>
      <c r="G52" s="131">
        <v>0</v>
      </c>
      <c r="H52" s="140">
        <v>0</v>
      </c>
      <c r="I52" s="129">
        <v>9.1989579941387163</v>
      </c>
    </row>
    <row r="53" spans="1:9" ht="15" customHeight="1">
      <c r="A53" s="125" t="s">
        <v>107</v>
      </c>
      <c r="B53" s="130">
        <v>81</v>
      </c>
      <c r="C53" s="131">
        <v>60</v>
      </c>
      <c r="D53" s="140">
        <v>0.74099999999999999</v>
      </c>
      <c r="E53" s="131">
        <v>21</v>
      </c>
      <c r="F53" s="140">
        <v>0.25900000000000001</v>
      </c>
      <c r="G53" s="131">
        <v>0</v>
      </c>
      <c r="H53" s="140">
        <v>0</v>
      </c>
      <c r="I53" s="129">
        <v>12.246749319625037</v>
      </c>
    </row>
    <row r="54" spans="1:9" ht="15" customHeight="1">
      <c r="A54" s="125" t="s">
        <v>108</v>
      </c>
      <c r="B54" s="130">
        <v>122</v>
      </c>
      <c r="C54" s="131">
        <v>83</v>
      </c>
      <c r="D54" s="140">
        <v>0.68</v>
      </c>
      <c r="E54" s="131">
        <v>39</v>
      </c>
      <c r="F54" s="140">
        <v>0.32</v>
      </c>
      <c r="G54" s="131">
        <v>0</v>
      </c>
      <c r="H54" s="140">
        <v>0</v>
      </c>
      <c r="I54" s="129">
        <v>9.0270070292267839</v>
      </c>
    </row>
    <row r="55" spans="1:9" ht="15" customHeight="1">
      <c r="A55" s="125" t="s">
        <v>109</v>
      </c>
      <c r="B55" s="130">
        <v>124</v>
      </c>
      <c r="C55" s="131">
        <v>89</v>
      </c>
      <c r="D55" s="140">
        <v>0.71799999999999997</v>
      </c>
      <c r="E55" s="131">
        <v>35</v>
      </c>
      <c r="F55" s="140">
        <v>0.28199999999999997</v>
      </c>
      <c r="G55" s="131">
        <v>0</v>
      </c>
      <c r="H55" s="140">
        <v>0</v>
      </c>
      <c r="I55" s="129">
        <v>11.736867013724563</v>
      </c>
    </row>
    <row r="56" spans="1:9" ht="15" customHeight="1">
      <c r="A56" s="125" t="s">
        <v>110</v>
      </c>
      <c r="B56" s="130">
        <v>92</v>
      </c>
      <c r="C56" s="131">
        <v>62</v>
      </c>
      <c r="D56" s="140">
        <v>0.67400000000000004</v>
      </c>
      <c r="E56" s="131">
        <v>30</v>
      </c>
      <c r="F56" s="140">
        <v>0.32600000000000001</v>
      </c>
      <c r="G56" s="131">
        <v>0</v>
      </c>
      <c r="H56" s="140">
        <v>0</v>
      </c>
      <c r="I56" s="129">
        <v>14.566181127295756</v>
      </c>
    </row>
    <row r="57" spans="1:9" ht="15" customHeight="1">
      <c r="A57" s="125" t="s">
        <v>111</v>
      </c>
      <c r="B57" s="130">
        <v>104</v>
      </c>
      <c r="C57" s="131">
        <v>84</v>
      </c>
      <c r="D57" s="140">
        <v>0.80800000000000005</v>
      </c>
      <c r="E57" s="131">
        <v>20</v>
      </c>
      <c r="F57" s="140">
        <v>0.192</v>
      </c>
      <c r="G57" s="131">
        <v>0</v>
      </c>
      <c r="H57" s="140">
        <v>0</v>
      </c>
      <c r="I57" s="129">
        <v>14.358691150075936</v>
      </c>
    </row>
    <row r="58" spans="1:9" ht="15" customHeight="1">
      <c r="A58" s="125" t="s">
        <v>112</v>
      </c>
      <c r="B58" s="130">
        <v>140</v>
      </c>
      <c r="C58" s="131">
        <v>96</v>
      </c>
      <c r="D58" s="140">
        <v>0.68600000000000005</v>
      </c>
      <c r="E58" s="131">
        <v>44</v>
      </c>
      <c r="F58" s="140">
        <v>0.314</v>
      </c>
      <c r="G58" s="131">
        <v>0</v>
      </c>
      <c r="H58" s="140">
        <v>0</v>
      </c>
      <c r="I58" s="129">
        <v>17.148456638902498</v>
      </c>
    </row>
    <row r="59" spans="1:9" ht="15" customHeight="1">
      <c r="A59" s="125" t="s">
        <v>113</v>
      </c>
      <c r="B59" s="130">
        <v>88</v>
      </c>
      <c r="C59" s="131">
        <v>69</v>
      </c>
      <c r="D59" s="140">
        <v>0.78400000000000003</v>
      </c>
      <c r="E59" s="131">
        <v>19</v>
      </c>
      <c r="F59" s="140">
        <v>0.216</v>
      </c>
      <c r="G59" s="131">
        <v>0</v>
      </c>
      <c r="H59" s="140">
        <v>0</v>
      </c>
      <c r="I59" s="129">
        <v>12.571428571428571</v>
      </c>
    </row>
    <row r="60" spans="1:9">
      <c r="A60" s="125" t="s">
        <v>114</v>
      </c>
      <c r="B60" s="130">
        <v>93</v>
      </c>
      <c r="C60" s="131">
        <v>55</v>
      </c>
      <c r="D60" s="140">
        <v>0.59099999999999997</v>
      </c>
      <c r="E60" s="131">
        <v>38</v>
      </c>
      <c r="F60" s="140">
        <v>0.40899999999999997</v>
      </c>
      <c r="G60" s="131">
        <v>0</v>
      </c>
      <c r="H60" s="140">
        <v>0</v>
      </c>
      <c r="I60" s="129">
        <v>13.57862461673237</v>
      </c>
    </row>
    <row r="61" spans="1:9" s="107" customFormat="1" ht="15" customHeight="1">
      <c r="A61" s="132" t="s">
        <v>231</v>
      </c>
      <c r="B61" s="133">
        <v>124.23529411764706</v>
      </c>
      <c r="C61" s="134">
        <v>87.058823529411768</v>
      </c>
      <c r="D61" s="135"/>
      <c r="E61" s="134">
        <v>34.882352941176471</v>
      </c>
      <c r="F61" s="135"/>
      <c r="G61" s="134">
        <v>19.5</v>
      </c>
      <c r="H61" s="135"/>
      <c r="I61" s="135">
        <v>11.027568922305765</v>
      </c>
    </row>
    <row r="62" spans="1:9" ht="15" customHeight="1">
      <c r="A62" s="141"/>
      <c r="B62" s="109"/>
      <c r="C62" s="110"/>
      <c r="D62" s="142"/>
      <c r="E62" s="110"/>
      <c r="F62" s="142"/>
      <c r="G62" s="110"/>
      <c r="H62" s="142"/>
      <c r="I62" s="142"/>
    </row>
    <row r="63" spans="1:9" s="107" customFormat="1" ht="15" customHeight="1">
      <c r="A63" s="143" t="s">
        <v>232</v>
      </c>
      <c r="B63" s="144">
        <v>1065.2432432432433</v>
      </c>
      <c r="C63" s="145">
        <v>534.97297297297303</v>
      </c>
      <c r="D63" s="146"/>
      <c r="E63" s="145">
        <v>253.72972972972974</v>
      </c>
      <c r="F63" s="146"/>
      <c r="G63" s="145">
        <v>276.54054054054052</v>
      </c>
      <c r="H63" s="146"/>
      <c r="I63" s="146">
        <v>6.4401339921722984</v>
      </c>
    </row>
    <row r="64" spans="1:9" s="107" customFormat="1" ht="15" customHeight="1">
      <c r="A64" s="143" t="s">
        <v>231</v>
      </c>
      <c r="B64" s="144">
        <v>124.23529411764706</v>
      </c>
      <c r="C64" s="145">
        <v>87.058823529411768</v>
      </c>
      <c r="D64" s="146"/>
      <c r="E64" s="145">
        <v>34.882352941176471</v>
      </c>
      <c r="F64" s="146"/>
      <c r="G64" s="145">
        <v>19.5</v>
      </c>
      <c r="H64" s="146"/>
      <c r="I64" s="146">
        <v>11.027568922305765</v>
      </c>
    </row>
    <row r="65" spans="1:9" s="107" customFormat="1" ht="15" customHeight="1">
      <c r="A65" s="143" t="s">
        <v>233</v>
      </c>
      <c r="B65" s="144">
        <v>769</v>
      </c>
      <c r="C65" s="145">
        <v>393.96296296296299</v>
      </c>
      <c r="D65" s="146"/>
      <c r="E65" s="145">
        <v>184.83333333333334</v>
      </c>
      <c r="F65" s="146"/>
      <c r="G65" s="145">
        <v>263.35897435897436</v>
      </c>
      <c r="H65" s="146"/>
      <c r="I65" s="146">
        <v>6.5793361692850558</v>
      </c>
    </row>
    <row r="66" spans="1:9" s="107" customFormat="1" ht="15" customHeight="1">
      <c r="A66" s="143" t="s">
        <v>234</v>
      </c>
      <c r="B66" s="144">
        <v>39414</v>
      </c>
      <c r="C66" s="145">
        <v>19794</v>
      </c>
      <c r="D66" s="147">
        <v>0.50220733749429136</v>
      </c>
      <c r="E66" s="145">
        <v>9388</v>
      </c>
      <c r="F66" s="147">
        <v>0.23818947582077435</v>
      </c>
      <c r="G66" s="145">
        <v>10232</v>
      </c>
      <c r="H66" s="147">
        <v>0.25960318668493426</v>
      </c>
      <c r="I66" s="146"/>
    </row>
    <row r="67" spans="1:9" s="107" customFormat="1" ht="15" customHeight="1">
      <c r="A67" s="143" t="s">
        <v>235</v>
      </c>
      <c r="B67" s="144">
        <v>2112</v>
      </c>
      <c r="C67" s="145">
        <v>1480</v>
      </c>
      <c r="D67" s="147">
        <v>0.7007575757575758</v>
      </c>
      <c r="E67" s="145">
        <v>593</v>
      </c>
      <c r="F67" s="147">
        <v>0.28077651515151514</v>
      </c>
      <c r="G67" s="145">
        <v>39</v>
      </c>
      <c r="H67" s="147">
        <v>1.8465909090909092E-2</v>
      </c>
      <c r="I67" s="146"/>
    </row>
    <row r="68" spans="1:9" s="107" customFormat="1" ht="15" customHeight="1">
      <c r="A68" s="148" t="s">
        <v>236</v>
      </c>
      <c r="B68" s="149">
        <v>41526</v>
      </c>
      <c r="C68" s="150">
        <v>21274</v>
      </c>
      <c r="D68" s="151">
        <v>0.51230554351490631</v>
      </c>
      <c r="E68" s="150">
        <v>9981</v>
      </c>
      <c r="F68" s="151">
        <v>0.24035543996532294</v>
      </c>
      <c r="G68" s="150">
        <v>10271</v>
      </c>
      <c r="H68" s="151">
        <v>0.24733901651977075</v>
      </c>
      <c r="I68" s="152"/>
    </row>
    <row r="69" spans="1:9" ht="15" customHeight="1">
      <c r="B69" s="153" t="s">
        <v>237</v>
      </c>
    </row>
    <row r="70" spans="1:9">
      <c r="B70" s="155" t="s">
        <v>295</v>
      </c>
    </row>
  </sheetData>
  <mergeCells count="9">
    <mergeCell ref="I2:I4"/>
    <mergeCell ref="D3:D4"/>
    <mergeCell ref="F3:F4"/>
    <mergeCell ref="H3:H4"/>
    <mergeCell ref="A2:A4"/>
    <mergeCell ref="B2:B4"/>
    <mergeCell ref="C2:C4"/>
    <mergeCell ref="E2:E4"/>
    <mergeCell ref="G2:G4"/>
  </mergeCells>
  <phoneticPr fontId="11"/>
  <pageMargins left="0.78740157480314965" right="0.78740157480314965" top="0.98425196850393704" bottom="0.98425196850393704" header="0.51181102362204722" footer="0.51181102362204722"/>
  <pageSetup paperSize="9" scale="69" orientation="landscape" r:id="rId1"/>
  <headerFooter alignWithMargins="0"/>
  <rowBreaks count="1" manualBreakCount="1">
    <brk id="43" max="8" man="1"/>
  </row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2135FB-BC3A-4EE1-AC6F-6CF89C3A7705}">
  <dimension ref="A1:H176"/>
  <sheetViews>
    <sheetView view="pageBreakPreview" zoomScale="75" zoomScaleNormal="100" zoomScaleSheetLayoutView="100" workbookViewId="0">
      <pane xSplit="1" ySplit="4" topLeftCell="B5" activePane="bottomRight" state="frozen"/>
      <selection activeCell="BG37" sqref="BG37"/>
      <selection pane="topRight" activeCell="BG37" sqref="BG37"/>
      <selection pane="bottomLeft" activeCell="BG37" sqref="BG37"/>
      <selection pane="bottomRight" activeCell="H47" sqref="H47"/>
    </sheetView>
  </sheetViews>
  <sheetFormatPr defaultColWidth="8.09765625" defaultRowHeight="13.2"/>
  <cols>
    <col min="1" max="1" width="24.5" style="156" customWidth="1"/>
    <col min="2" max="2" width="17" style="156" customWidth="1"/>
    <col min="3" max="3" width="16.8984375" style="156" customWidth="1"/>
    <col min="4" max="4" width="17" style="160" customWidth="1"/>
    <col min="5" max="5" width="16.8984375" style="156" customWidth="1"/>
    <col min="6" max="6" width="17" style="160" customWidth="1"/>
    <col min="7" max="7" width="16.8984375" style="156" customWidth="1"/>
    <col min="8" max="8" width="16.8984375" style="160" customWidth="1"/>
    <col min="9" max="16384" width="8.09765625" style="156"/>
  </cols>
  <sheetData>
    <row r="1" spans="1:8" s="70" customFormat="1" ht="24.75" customHeight="1">
      <c r="A1" s="69" t="s">
        <v>296</v>
      </c>
      <c r="B1" s="69" t="s">
        <v>286</v>
      </c>
      <c r="D1" s="122"/>
      <c r="F1" s="122"/>
      <c r="H1" s="72" t="s">
        <v>287</v>
      </c>
    </row>
    <row r="2" spans="1:8" ht="15" customHeight="1">
      <c r="A2" s="970" t="s">
        <v>239</v>
      </c>
      <c r="B2" s="957" t="s">
        <v>289</v>
      </c>
      <c r="C2" s="957" t="s">
        <v>290</v>
      </c>
      <c r="D2" s="733"/>
      <c r="E2" s="951" t="s">
        <v>291</v>
      </c>
      <c r="F2" s="733"/>
      <c r="G2" s="951" t="s">
        <v>292</v>
      </c>
      <c r="H2" s="733"/>
    </row>
    <row r="3" spans="1:8" ht="11.25" customHeight="1">
      <c r="A3" s="971"/>
      <c r="B3" s="958"/>
      <c r="C3" s="958"/>
      <c r="D3" s="969" t="s">
        <v>294</v>
      </c>
      <c r="E3" s="968"/>
      <c r="F3" s="969" t="s">
        <v>294</v>
      </c>
      <c r="G3" s="968"/>
      <c r="H3" s="969" t="s">
        <v>294</v>
      </c>
    </row>
    <row r="4" spans="1:8" ht="11.25" customHeight="1">
      <c r="A4" s="923"/>
      <c r="B4" s="929"/>
      <c r="C4" s="929"/>
      <c r="D4" s="966"/>
      <c r="E4" s="935"/>
      <c r="F4" s="966"/>
      <c r="G4" s="935"/>
      <c r="H4" s="966"/>
    </row>
    <row r="5" spans="1:8" s="70" customFormat="1" ht="15" customHeight="1">
      <c r="A5" s="609" t="s">
        <v>297</v>
      </c>
      <c r="B5" s="734">
        <v>0</v>
      </c>
      <c r="C5" s="601">
        <v>0</v>
      </c>
      <c r="D5" s="735" t="s">
        <v>298</v>
      </c>
      <c r="E5" s="601">
        <v>0</v>
      </c>
      <c r="F5" s="735" t="s">
        <v>298</v>
      </c>
      <c r="G5" s="601">
        <v>0</v>
      </c>
      <c r="H5" s="736" t="s">
        <v>298</v>
      </c>
    </row>
    <row r="6" spans="1:8" s="70" customFormat="1" ht="15" customHeight="1">
      <c r="A6" s="611" t="s">
        <v>299</v>
      </c>
      <c r="B6" s="734">
        <v>0</v>
      </c>
      <c r="C6" s="601">
        <v>0</v>
      </c>
      <c r="D6" s="735" t="s">
        <v>298</v>
      </c>
      <c r="E6" s="601">
        <v>0</v>
      </c>
      <c r="F6" s="735" t="s">
        <v>298</v>
      </c>
      <c r="G6" s="601">
        <v>0</v>
      </c>
      <c r="H6" s="735" t="s">
        <v>298</v>
      </c>
    </row>
    <row r="7" spans="1:8" s="70" customFormat="1" ht="15" customHeight="1">
      <c r="A7" s="611" t="s">
        <v>300</v>
      </c>
      <c r="B7" s="734">
        <v>0</v>
      </c>
      <c r="C7" s="601">
        <v>0</v>
      </c>
      <c r="D7" s="735" t="s">
        <v>298</v>
      </c>
      <c r="E7" s="601">
        <v>0</v>
      </c>
      <c r="F7" s="735" t="s">
        <v>298</v>
      </c>
      <c r="G7" s="601">
        <v>0</v>
      </c>
      <c r="H7" s="735" t="s">
        <v>298</v>
      </c>
    </row>
    <row r="8" spans="1:8" s="70" customFormat="1" ht="15" customHeight="1">
      <c r="A8" s="611" t="s">
        <v>301</v>
      </c>
      <c r="B8" s="734">
        <v>0</v>
      </c>
      <c r="C8" s="601">
        <v>0</v>
      </c>
      <c r="D8" s="735" t="s">
        <v>298</v>
      </c>
      <c r="E8" s="601">
        <v>0</v>
      </c>
      <c r="F8" s="735" t="s">
        <v>298</v>
      </c>
      <c r="G8" s="601">
        <v>0</v>
      </c>
      <c r="H8" s="735" t="s">
        <v>298</v>
      </c>
    </row>
    <row r="9" spans="1:8" s="70" customFormat="1" ht="15" customHeight="1">
      <c r="A9" s="611" t="s">
        <v>302</v>
      </c>
      <c r="B9" s="734">
        <v>33</v>
      </c>
      <c r="C9" s="601">
        <v>33</v>
      </c>
      <c r="D9" s="735">
        <v>1</v>
      </c>
      <c r="E9" s="601">
        <v>0</v>
      </c>
      <c r="F9" s="735">
        <v>0</v>
      </c>
      <c r="G9" s="601">
        <v>0</v>
      </c>
      <c r="H9" s="735">
        <v>0</v>
      </c>
    </row>
    <row r="10" spans="1:8" s="70" customFormat="1" ht="15" customHeight="1">
      <c r="A10" s="732" t="s">
        <v>303</v>
      </c>
      <c r="B10" s="734">
        <v>11</v>
      </c>
      <c r="C10" s="601">
        <v>4</v>
      </c>
      <c r="D10" s="735">
        <v>0.36399999999999999</v>
      </c>
      <c r="E10" s="601">
        <v>7</v>
      </c>
      <c r="F10" s="735">
        <v>0.63639999999999997</v>
      </c>
      <c r="G10" s="601">
        <v>0</v>
      </c>
      <c r="H10" s="735">
        <v>0</v>
      </c>
    </row>
    <row r="11" spans="1:8" s="70" customFormat="1" ht="15" customHeight="1">
      <c r="A11" s="611" t="s">
        <v>304</v>
      </c>
      <c r="B11" s="734">
        <v>25</v>
      </c>
      <c r="C11" s="601">
        <v>4</v>
      </c>
      <c r="D11" s="735">
        <v>0.16</v>
      </c>
      <c r="E11" s="601">
        <v>21</v>
      </c>
      <c r="F11" s="735">
        <v>0.84</v>
      </c>
      <c r="G11" s="601">
        <v>0</v>
      </c>
      <c r="H11" s="735">
        <v>0</v>
      </c>
    </row>
    <row r="12" spans="1:8" s="70" customFormat="1" ht="15" customHeight="1">
      <c r="A12" s="611" t="s">
        <v>305</v>
      </c>
      <c r="B12" s="734">
        <v>16</v>
      </c>
      <c r="C12" s="601">
        <v>0</v>
      </c>
      <c r="D12" s="735">
        <v>0</v>
      </c>
      <c r="E12" s="601">
        <v>16</v>
      </c>
      <c r="F12" s="735">
        <v>1</v>
      </c>
      <c r="G12" s="601">
        <v>0</v>
      </c>
      <c r="H12" s="735">
        <v>0</v>
      </c>
    </row>
    <row r="13" spans="1:8" s="70" customFormat="1" ht="15" customHeight="1">
      <c r="A13" s="611" t="s">
        <v>306</v>
      </c>
      <c r="B13" s="734">
        <v>20</v>
      </c>
      <c r="C13" s="601">
        <v>0</v>
      </c>
      <c r="D13" s="735">
        <v>0</v>
      </c>
      <c r="E13" s="601">
        <v>20</v>
      </c>
      <c r="F13" s="735">
        <v>1</v>
      </c>
      <c r="G13" s="601">
        <v>0</v>
      </c>
      <c r="H13" s="735">
        <v>0</v>
      </c>
    </row>
    <row r="14" spans="1:8" s="70" customFormat="1" ht="15" customHeight="1">
      <c r="A14" s="611" t="s">
        <v>307</v>
      </c>
      <c r="B14" s="734">
        <v>14</v>
      </c>
      <c r="C14" s="601">
        <v>0</v>
      </c>
      <c r="D14" s="735">
        <v>0</v>
      </c>
      <c r="E14" s="601">
        <v>14</v>
      </c>
      <c r="F14" s="735">
        <v>1</v>
      </c>
      <c r="G14" s="601">
        <v>0</v>
      </c>
      <c r="H14" s="735">
        <v>0</v>
      </c>
    </row>
    <row r="15" spans="1:8" s="70" customFormat="1" ht="15" customHeight="1">
      <c r="A15" s="611" t="s">
        <v>308</v>
      </c>
      <c r="B15" s="734">
        <v>22</v>
      </c>
      <c r="C15" s="601">
        <v>0</v>
      </c>
      <c r="D15" s="735">
        <v>0</v>
      </c>
      <c r="E15" s="601">
        <v>22</v>
      </c>
      <c r="F15" s="735">
        <v>1</v>
      </c>
      <c r="G15" s="601">
        <v>0</v>
      </c>
      <c r="H15" s="735">
        <v>0</v>
      </c>
    </row>
    <row r="16" spans="1:8" s="70" customFormat="1" ht="15" customHeight="1">
      <c r="A16" s="611" t="s">
        <v>309</v>
      </c>
      <c r="B16" s="734">
        <v>8</v>
      </c>
      <c r="C16" s="601">
        <v>0</v>
      </c>
      <c r="D16" s="735">
        <v>0</v>
      </c>
      <c r="E16" s="601">
        <v>8</v>
      </c>
      <c r="F16" s="735">
        <v>1</v>
      </c>
      <c r="G16" s="601">
        <v>0</v>
      </c>
      <c r="H16" s="735">
        <v>0</v>
      </c>
    </row>
    <row r="17" spans="1:8" s="70" customFormat="1" ht="15" customHeight="1">
      <c r="A17" s="611" t="s">
        <v>310</v>
      </c>
      <c r="B17" s="734">
        <v>6</v>
      </c>
      <c r="C17" s="601">
        <v>5</v>
      </c>
      <c r="D17" s="735">
        <v>0.83299999999999996</v>
      </c>
      <c r="E17" s="601">
        <v>1</v>
      </c>
      <c r="F17" s="735">
        <v>0.16669999999999999</v>
      </c>
      <c r="G17" s="601">
        <v>0</v>
      </c>
      <c r="H17" s="735">
        <v>0</v>
      </c>
    </row>
    <row r="18" spans="1:8" s="70" customFormat="1" ht="15" customHeight="1">
      <c r="A18" s="611" t="s">
        <v>311</v>
      </c>
      <c r="B18" s="734">
        <v>8</v>
      </c>
      <c r="C18" s="601">
        <v>7</v>
      </c>
      <c r="D18" s="735">
        <v>0.875</v>
      </c>
      <c r="E18" s="601">
        <v>1</v>
      </c>
      <c r="F18" s="735">
        <v>0.125</v>
      </c>
      <c r="G18" s="601">
        <v>0</v>
      </c>
      <c r="H18" s="735">
        <v>0</v>
      </c>
    </row>
    <row r="19" spans="1:8" s="70" customFormat="1" ht="15" customHeight="1">
      <c r="A19" s="611" t="s">
        <v>312</v>
      </c>
      <c r="B19" s="734">
        <v>19</v>
      </c>
      <c r="C19" s="601">
        <v>11</v>
      </c>
      <c r="D19" s="735">
        <v>0.57899999999999996</v>
      </c>
      <c r="E19" s="601">
        <v>8</v>
      </c>
      <c r="F19" s="735">
        <v>0.42109999999999997</v>
      </c>
      <c r="G19" s="601">
        <v>0</v>
      </c>
      <c r="H19" s="735">
        <v>0</v>
      </c>
    </row>
    <row r="20" spans="1:8" s="70" customFormat="1" ht="15" customHeight="1">
      <c r="A20" s="732" t="s">
        <v>313</v>
      </c>
      <c r="B20" s="734">
        <v>13</v>
      </c>
      <c r="C20" s="601">
        <v>0</v>
      </c>
      <c r="D20" s="735">
        <v>0</v>
      </c>
      <c r="E20" s="601">
        <v>13</v>
      </c>
      <c r="F20" s="735">
        <v>1</v>
      </c>
      <c r="G20" s="601">
        <v>0</v>
      </c>
      <c r="H20" s="735">
        <v>0</v>
      </c>
    </row>
    <row r="21" spans="1:8" s="70" customFormat="1" ht="15" customHeight="1">
      <c r="A21" s="611" t="s">
        <v>314</v>
      </c>
      <c r="B21" s="734">
        <v>2</v>
      </c>
      <c r="C21" s="601">
        <v>1</v>
      </c>
      <c r="D21" s="735">
        <v>0.5</v>
      </c>
      <c r="E21" s="601">
        <v>1</v>
      </c>
      <c r="F21" s="735">
        <v>0.5</v>
      </c>
      <c r="G21" s="601">
        <v>0</v>
      </c>
      <c r="H21" s="735">
        <v>0</v>
      </c>
    </row>
    <row r="22" spans="1:8" s="70" customFormat="1" ht="15" customHeight="1">
      <c r="A22" s="611" t="s">
        <v>315</v>
      </c>
      <c r="B22" s="734">
        <v>1</v>
      </c>
      <c r="C22" s="601">
        <v>1</v>
      </c>
      <c r="D22" s="735">
        <v>1</v>
      </c>
      <c r="E22" s="601">
        <v>0</v>
      </c>
      <c r="F22" s="735">
        <v>0</v>
      </c>
      <c r="G22" s="601">
        <v>0</v>
      </c>
      <c r="H22" s="735">
        <v>0</v>
      </c>
    </row>
    <row r="23" spans="1:8" s="70" customFormat="1" ht="15" customHeight="1">
      <c r="A23" s="611" t="s">
        <v>316</v>
      </c>
      <c r="B23" s="734">
        <v>0</v>
      </c>
      <c r="C23" s="601">
        <v>0</v>
      </c>
      <c r="D23" s="735" t="s">
        <v>298</v>
      </c>
      <c r="E23" s="601">
        <v>0</v>
      </c>
      <c r="F23" s="735" t="s">
        <v>298</v>
      </c>
      <c r="G23" s="601">
        <v>0</v>
      </c>
      <c r="H23" s="735" t="s">
        <v>298</v>
      </c>
    </row>
    <row r="24" spans="1:8" s="70" customFormat="1" ht="15" customHeight="1">
      <c r="A24" s="611" t="s">
        <v>317</v>
      </c>
      <c r="B24" s="734">
        <v>4</v>
      </c>
      <c r="C24" s="601">
        <v>0</v>
      </c>
      <c r="D24" s="735">
        <v>0</v>
      </c>
      <c r="E24" s="601">
        <v>4</v>
      </c>
      <c r="F24" s="735">
        <v>1</v>
      </c>
      <c r="G24" s="601">
        <v>0</v>
      </c>
      <c r="H24" s="735">
        <v>0</v>
      </c>
    </row>
    <row r="25" spans="1:8" s="70" customFormat="1" ht="15" customHeight="1">
      <c r="A25" s="732" t="s">
        <v>318</v>
      </c>
      <c r="B25" s="734">
        <v>31</v>
      </c>
      <c r="C25" s="601">
        <v>12</v>
      </c>
      <c r="D25" s="735">
        <v>0.38700000000000001</v>
      </c>
      <c r="E25" s="601">
        <v>19</v>
      </c>
      <c r="F25" s="735">
        <v>0.6129</v>
      </c>
      <c r="G25" s="601">
        <v>0</v>
      </c>
      <c r="H25" s="735">
        <v>0</v>
      </c>
    </row>
    <row r="26" spans="1:8" s="70" customFormat="1" ht="15" customHeight="1">
      <c r="A26" s="732" t="s">
        <v>319</v>
      </c>
      <c r="B26" s="734">
        <v>286</v>
      </c>
      <c r="C26" s="601">
        <v>49</v>
      </c>
      <c r="D26" s="735">
        <v>0.17100000000000001</v>
      </c>
      <c r="E26" s="601">
        <v>0</v>
      </c>
      <c r="F26" s="735">
        <v>0</v>
      </c>
      <c r="G26" s="601">
        <v>237</v>
      </c>
      <c r="H26" s="735">
        <v>0.82869999999999999</v>
      </c>
    </row>
    <row r="27" spans="1:8" s="70" customFormat="1" ht="15" customHeight="1">
      <c r="A27" s="611" t="s">
        <v>320</v>
      </c>
      <c r="B27" s="734">
        <v>14</v>
      </c>
      <c r="C27" s="601">
        <v>6</v>
      </c>
      <c r="D27" s="735">
        <v>0.42899999999999999</v>
      </c>
      <c r="E27" s="601">
        <v>8</v>
      </c>
      <c r="F27" s="735">
        <v>0.57140000000000002</v>
      </c>
      <c r="G27" s="601">
        <v>0</v>
      </c>
      <c r="H27" s="735">
        <v>0</v>
      </c>
    </row>
    <row r="28" spans="1:8" s="70" customFormat="1" ht="15" customHeight="1">
      <c r="A28" s="611" t="s">
        <v>321</v>
      </c>
      <c r="B28" s="734">
        <v>280</v>
      </c>
      <c r="C28" s="601">
        <v>66</v>
      </c>
      <c r="D28" s="735">
        <v>0.23599999999999999</v>
      </c>
      <c r="E28" s="601">
        <v>12</v>
      </c>
      <c r="F28" s="735">
        <v>4.2900000000000001E-2</v>
      </c>
      <c r="G28" s="601">
        <v>202</v>
      </c>
      <c r="H28" s="735">
        <v>0.72140000000000004</v>
      </c>
    </row>
    <row r="29" spans="1:8" s="70" customFormat="1" ht="15" customHeight="1">
      <c r="A29" s="611" t="s">
        <v>322</v>
      </c>
      <c r="B29" s="734">
        <v>112</v>
      </c>
      <c r="C29" s="601">
        <v>21</v>
      </c>
      <c r="D29" s="735">
        <v>0.188</v>
      </c>
      <c r="E29" s="601">
        <v>0</v>
      </c>
      <c r="F29" s="735">
        <v>0</v>
      </c>
      <c r="G29" s="601">
        <v>91</v>
      </c>
      <c r="H29" s="735">
        <v>0.8125</v>
      </c>
    </row>
    <row r="30" spans="1:8" s="70" customFormat="1" ht="15" customHeight="1">
      <c r="A30" s="611" t="s">
        <v>323</v>
      </c>
      <c r="B30" s="734">
        <v>331</v>
      </c>
      <c r="C30" s="601">
        <v>76</v>
      </c>
      <c r="D30" s="735">
        <v>0.23</v>
      </c>
      <c r="E30" s="601">
        <v>32</v>
      </c>
      <c r="F30" s="735">
        <v>9.6699999999999994E-2</v>
      </c>
      <c r="G30" s="601">
        <v>223</v>
      </c>
      <c r="H30" s="735">
        <v>0.67369999999999997</v>
      </c>
    </row>
    <row r="31" spans="1:8" s="70" customFormat="1" ht="15" customHeight="1">
      <c r="A31" s="611" t="s">
        <v>324</v>
      </c>
      <c r="B31" s="734">
        <v>257</v>
      </c>
      <c r="C31" s="601">
        <v>42</v>
      </c>
      <c r="D31" s="735">
        <v>0.16300000000000001</v>
      </c>
      <c r="E31" s="601">
        <v>27</v>
      </c>
      <c r="F31" s="735">
        <v>0.1051</v>
      </c>
      <c r="G31" s="601">
        <v>188</v>
      </c>
      <c r="H31" s="735">
        <v>0.73150000000000004</v>
      </c>
    </row>
    <row r="32" spans="1:8" s="70" customFormat="1" ht="15" customHeight="1">
      <c r="A32" s="732" t="s">
        <v>325</v>
      </c>
      <c r="B32" s="734">
        <v>409</v>
      </c>
      <c r="C32" s="601">
        <v>99</v>
      </c>
      <c r="D32" s="735">
        <v>0.24199999999999999</v>
      </c>
      <c r="E32" s="601">
        <v>0</v>
      </c>
      <c r="F32" s="735">
        <v>0</v>
      </c>
      <c r="G32" s="601">
        <v>310</v>
      </c>
      <c r="H32" s="735">
        <v>0.75790000000000002</v>
      </c>
    </row>
    <row r="33" spans="1:8" s="70" customFormat="1" ht="15" customHeight="1">
      <c r="A33" s="732" t="s">
        <v>326</v>
      </c>
      <c r="B33" s="734">
        <v>19</v>
      </c>
      <c r="C33" s="601">
        <v>10</v>
      </c>
      <c r="D33" s="735">
        <v>0.52600000000000002</v>
      </c>
      <c r="E33" s="601">
        <v>9</v>
      </c>
      <c r="F33" s="735">
        <v>0.47370000000000001</v>
      </c>
      <c r="G33" s="601">
        <v>0</v>
      </c>
      <c r="H33" s="735">
        <v>0</v>
      </c>
    </row>
    <row r="34" spans="1:8" s="70" customFormat="1" ht="15" customHeight="1">
      <c r="A34" s="611" t="s">
        <v>327</v>
      </c>
      <c r="B34" s="734">
        <v>268</v>
      </c>
      <c r="C34" s="601">
        <v>49</v>
      </c>
      <c r="D34" s="735">
        <v>0.183</v>
      </c>
      <c r="E34" s="601">
        <v>0</v>
      </c>
      <c r="F34" s="735">
        <v>0</v>
      </c>
      <c r="G34" s="601">
        <v>219</v>
      </c>
      <c r="H34" s="735">
        <v>0.81720000000000004</v>
      </c>
    </row>
    <row r="35" spans="1:8" s="70" customFormat="1" ht="15" customHeight="1">
      <c r="A35" s="611" t="s">
        <v>328</v>
      </c>
      <c r="B35" s="734">
        <v>0</v>
      </c>
      <c r="C35" s="601">
        <v>0</v>
      </c>
      <c r="D35" s="735" t="s">
        <v>298</v>
      </c>
      <c r="E35" s="601">
        <v>0</v>
      </c>
      <c r="F35" s="735" t="s">
        <v>298</v>
      </c>
      <c r="G35" s="601">
        <v>0</v>
      </c>
      <c r="H35" s="735" t="s">
        <v>298</v>
      </c>
    </row>
    <row r="36" spans="1:8" s="70" customFormat="1" ht="15" customHeight="1">
      <c r="A36" s="732" t="s">
        <v>329</v>
      </c>
      <c r="B36" s="734">
        <v>200</v>
      </c>
      <c r="C36" s="601">
        <v>36</v>
      </c>
      <c r="D36" s="735">
        <v>0.18</v>
      </c>
      <c r="E36" s="601">
        <v>0</v>
      </c>
      <c r="F36" s="735">
        <v>0</v>
      </c>
      <c r="G36" s="601">
        <v>164</v>
      </c>
      <c r="H36" s="735">
        <v>0.82</v>
      </c>
    </row>
    <row r="37" spans="1:8" s="70" customFormat="1" ht="15" customHeight="1">
      <c r="A37" s="732" t="s">
        <v>330</v>
      </c>
      <c r="B37" s="734">
        <v>11</v>
      </c>
      <c r="C37" s="601">
        <v>11</v>
      </c>
      <c r="D37" s="735">
        <v>1</v>
      </c>
      <c r="E37" s="601">
        <v>0</v>
      </c>
      <c r="F37" s="735">
        <v>0</v>
      </c>
      <c r="G37" s="601">
        <v>0</v>
      </c>
      <c r="H37" s="735">
        <v>0</v>
      </c>
    </row>
    <row r="38" spans="1:8" s="70" customFormat="1" ht="15" customHeight="1">
      <c r="A38" s="611" t="s">
        <v>331</v>
      </c>
      <c r="B38" s="734">
        <v>0</v>
      </c>
      <c r="C38" s="601">
        <v>0</v>
      </c>
      <c r="D38" s="735" t="s">
        <v>298</v>
      </c>
      <c r="E38" s="601">
        <v>0</v>
      </c>
      <c r="F38" s="735" t="s">
        <v>298</v>
      </c>
      <c r="G38" s="601">
        <v>0</v>
      </c>
      <c r="H38" s="735" t="s">
        <v>298</v>
      </c>
    </row>
    <row r="39" spans="1:8" s="70" customFormat="1" ht="15" customHeight="1">
      <c r="A39" s="611" t="s">
        <v>332</v>
      </c>
      <c r="B39" s="734">
        <v>0</v>
      </c>
      <c r="C39" s="601">
        <v>0</v>
      </c>
      <c r="D39" s="735" t="s">
        <v>298</v>
      </c>
      <c r="E39" s="601">
        <v>0</v>
      </c>
      <c r="F39" s="735" t="s">
        <v>298</v>
      </c>
      <c r="G39" s="601">
        <v>0</v>
      </c>
      <c r="H39" s="735" t="s">
        <v>298</v>
      </c>
    </row>
    <row r="40" spans="1:8" s="70" customFormat="1" ht="15" customHeight="1">
      <c r="A40" s="611" t="s">
        <v>333</v>
      </c>
      <c r="B40" s="734">
        <v>0</v>
      </c>
      <c r="C40" s="601">
        <v>0</v>
      </c>
      <c r="D40" s="735" t="s">
        <v>298</v>
      </c>
      <c r="E40" s="601">
        <v>0</v>
      </c>
      <c r="F40" s="735" t="s">
        <v>298</v>
      </c>
      <c r="G40" s="601">
        <v>0</v>
      </c>
      <c r="H40" s="735" t="s">
        <v>298</v>
      </c>
    </row>
    <row r="41" spans="1:8" s="70" customFormat="1" ht="15" customHeight="1">
      <c r="A41" s="611" t="s">
        <v>334</v>
      </c>
      <c r="B41" s="734">
        <v>0</v>
      </c>
      <c r="C41" s="601">
        <v>0</v>
      </c>
      <c r="D41" s="735" t="s">
        <v>298</v>
      </c>
      <c r="E41" s="601">
        <v>0</v>
      </c>
      <c r="F41" s="735" t="s">
        <v>298</v>
      </c>
      <c r="G41" s="601">
        <v>0</v>
      </c>
      <c r="H41" s="735" t="s">
        <v>298</v>
      </c>
    </row>
    <row r="42" spans="1:8" s="70" customFormat="1" ht="15" customHeight="1">
      <c r="A42" s="611" t="s">
        <v>335</v>
      </c>
      <c r="B42" s="734">
        <v>0</v>
      </c>
      <c r="C42" s="601">
        <v>0</v>
      </c>
      <c r="D42" s="735" t="s">
        <v>298</v>
      </c>
      <c r="E42" s="601">
        <v>0</v>
      </c>
      <c r="F42" s="735" t="s">
        <v>298</v>
      </c>
      <c r="G42" s="601">
        <v>0</v>
      </c>
      <c r="H42" s="735" t="s">
        <v>298</v>
      </c>
    </row>
    <row r="43" spans="1:8" s="70" customFormat="1" ht="15" customHeight="1">
      <c r="A43" s="611" t="s">
        <v>336</v>
      </c>
      <c r="B43" s="734">
        <v>30</v>
      </c>
      <c r="C43" s="601">
        <v>8</v>
      </c>
      <c r="D43" s="735">
        <v>0.26700000000000002</v>
      </c>
      <c r="E43" s="601">
        <v>22</v>
      </c>
      <c r="F43" s="735">
        <v>0.73329999999999995</v>
      </c>
      <c r="G43" s="601">
        <v>0</v>
      </c>
      <c r="H43" s="735">
        <v>0</v>
      </c>
    </row>
    <row r="44" spans="1:8" s="70" customFormat="1" ht="15" customHeight="1">
      <c r="A44" s="611" t="s">
        <v>337</v>
      </c>
      <c r="B44" s="734">
        <v>0</v>
      </c>
      <c r="C44" s="601">
        <v>0</v>
      </c>
      <c r="D44" s="735" t="s">
        <v>298</v>
      </c>
      <c r="E44" s="601">
        <v>0</v>
      </c>
      <c r="F44" s="735" t="s">
        <v>298</v>
      </c>
      <c r="G44" s="601">
        <v>0</v>
      </c>
      <c r="H44" s="735" t="s">
        <v>298</v>
      </c>
    </row>
    <row r="45" spans="1:8" s="70" customFormat="1" ht="15" customHeight="1">
      <c r="A45" s="613" t="s">
        <v>338</v>
      </c>
      <c r="B45" s="734">
        <v>0</v>
      </c>
      <c r="C45" s="601">
        <v>0</v>
      </c>
      <c r="D45" s="735" t="s">
        <v>298</v>
      </c>
      <c r="E45" s="601">
        <v>0</v>
      </c>
      <c r="F45" s="735" t="s">
        <v>298</v>
      </c>
      <c r="G45" s="601">
        <v>0</v>
      </c>
      <c r="H45" s="735" t="s">
        <v>298</v>
      </c>
    </row>
    <row r="46" spans="1:8" s="70" customFormat="1" ht="15" customHeight="1">
      <c r="A46" s="613" t="s">
        <v>339</v>
      </c>
      <c r="B46" s="734">
        <v>0</v>
      </c>
      <c r="C46" s="601">
        <v>0</v>
      </c>
      <c r="D46" s="735" t="s">
        <v>298</v>
      </c>
      <c r="E46" s="601">
        <v>0</v>
      </c>
      <c r="F46" s="735" t="s">
        <v>298</v>
      </c>
      <c r="G46" s="601">
        <v>0</v>
      </c>
      <c r="H46" s="735" t="s">
        <v>298</v>
      </c>
    </row>
    <row r="47" spans="1:8" s="119" customFormat="1" ht="15" customHeight="1">
      <c r="A47" s="118" t="s">
        <v>340</v>
      </c>
      <c r="B47" s="93">
        <v>87.5</v>
      </c>
      <c r="C47" s="93">
        <v>26.238095238095237</v>
      </c>
      <c r="D47" s="158"/>
      <c r="E47" s="93">
        <v>13.25</v>
      </c>
      <c r="F47" s="158"/>
      <c r="G47" s="93">
        <v>204.25</v>
      </c>
      <c r="H47" s="158"/>
    </row>
    <row r="48" spans="1:8" s="119" customFormat="1" ht="15" customHeight="1">
      <c r="A48" s="120" t="s">
        <v>283</v>
      </c>
      <c r="B48" s="121">
        <v>2450</v>
      </c>
      <c r="C48" s="121">
        <v>551</v>
      </c>
      <c r="D48" s="159">
        <v>0.22489795918367347</v>
      </c>
      <c r="E48" s="121">
        <v>265</v>
      </c>
      <c r="F48" s="159">
        <v>0.10816326530612246</v>
      </c>
      <c r="G48" s="121">
        <v>1634</v>
      </c>
      <c r="H48" s="159">
        <v>0.66693877551020408</v>
      </c>
    </row>
    <row r="49" spans="2:8" s="70" customFormat="1" ht="15" customHeight="1">
      <c r="B49" s="116" t="s">
        <v>284</v>
      </c>
      <c r="D49" s="122"/>
      <c r="F49" s="122"/>
      <c r="H49" s="122"/>
    </row>
    <row r="50" spans="2:8" s="70" customFormat="1">
      <c r="D50" s="122"/>
      <c r="F50" s="122"/>
      <c r="H50" s="122"/>
    </row>
    <row r="51" spans="2:8" s="70" customFormat="1">
      <c r="D51" s="122"/>
      <c r="F51" s="122"/>
      <c r="H51" s="122"/>
    </row>
    <row r="52" spans="2:8" s="70" customFormat="1">
      <c r="D52" s="122"/>
      <c r="F52" s="122"/>
      <c r="H52" s="122"/>
    </row>
    <row r="53" spans="2:8" s="70" customFormat="1">
      <c r="D53" s="122"/>
      <c r="F53" s="122"/>
      <c r="H53" s="122"/>
    </row>
    <row r="54" spans="2:8" s="70" customFormat="1"/>
    <row r="55" spans="2:8" s="70" customFormat="1">
      <c r="D55" s="122"/>
      <c r="F55" s="122"/>
      <c r="H55" s="122"/>
    </row>
    <row r="56" spans="2:8" s="70" customFormat="1">
      <c r="D56" s="122"/>
      <c r="F56" s="122"/>
      <c r="H56" s="122"/>
    </row>
    <row r="57" spans="2:8" s="70" customFormat="1">
      <c r="D57" s="122"/>
      <c r="F57" s="122"/>
      <c r="H57" s="122"/>
    </row>
    <row r="58" spans="2:8" s="70" customFormat="1">
      <c r="D58" s="122"/>
      <c r="F58" s="122"/>
      <c r="H58" s="122"/>
    </row>
    <row r="59" spans="2:8" s="70" customFormat="1">
      <c r="D59" s="122"/>
      <c r="F59" s="122"/>
      <c r="H59" s="122"/>
    </row>
    <row r="60" spans="2:8" s="70" customFormat="1">
      <c r="D60" s="122"/>
      <c r="F60" s="122"/>
      <c r="H60" s="122"/>
    </row>
    <row r="61" spans="2:8" s="70" customFormat="1">
      <c r="D61" s="122"/>
      <c r="F61" s="122"/>
      <c r="H61" s="122"/>
    </row>
    <row r="62" spans="2:8" s="70" customFormat="1">
      <c r="D62" s="122"/>
      <c r="F62" s="122"/>
      <c r="H62" s="122"/>
    </row>
    <row r="63" spans="2:8" s="70" customFormat="1">
      <c r="D63" s="122"/>
      <c r="F63" s="122"/>
      <c r="H63" s="122"/>
    </row>
    <row r="64" spans="2:8" s="70" customFormat="1">
      <c r="D64" s="122"/>
      <c r="F64" s="122"/>
      <c r="H64" s="122"/>
    </row>
    <row r="65" spans="4:8" s="70" customFormat="1">
      <c r="D65" s="122"/>
      <c r="F65" s="122"/>
      <c r="H65" s="122"/>
    </row>
    <row r="66" spans="4:8" s="70" customFormat="1">
      <c r="D66" s="122"/>
      <c r="F66" s="122"/>
      <c r="H66" s="122"/>
    </row>
    <row r="67" spans="4:8" s="70" customFormat="1">
      <c r="D67" s="122"/>
      <c r="F67" s="122"/>
      <c r="H67" s="122"/>
    </row>
    <row r="68" spans="4:8" s="70" customFormat="1">
      <c r="D68" s="122"/>
      <c r="F68" s="122"/>
      <c r="H68" s="122"/>
    </row>
    <row r="69" spans="4:8" s="70" customFormat="1">
      <c r="D69" s="122"/>
      <c r="F69" s="122"/>
      <c r="H69" s="122"/>
    </row>
    <row r="70" spans="4:8" s="70" customFormat="1">
      <c r="D70" s="122"/>
      <c r="F70" s="122"/>
      <c r="H70" s="122"/>
    </row>
    <row r="71" spans="4:8" s="70" customFormat="1">
      <c r="D71" s="122"/>
      <c r="F71" s="122"/>
      <c r="H71" s="122"/>
    </row>
    <row r="72" spans="4:8" s="70" customFormat="1">
      <c r="D72" s="122"/>
      <c r="F72" s="122"/>
      <c r="H72" s="122"/>
    </row>
    <row r="73" spans="4:8" s="70" customFormat="1">
      <c r="D73" s="122"/>
      <c r="F73" s="122"/>
      <c r="H73" s="122"/>
    </row>
    <row r="74" spans="4:8" s="70" customFormat="1">
      <c r="D74" s="122"/>
      <c r="F74" s="122"/>
      <c r="H74" s="122"/>
    </row>
    <row r="75" spans="4:8" s="70" customFormat="1">
      <c r="D75" s="122"/>
      <c r="F75" s="122"/>
      <c r="H75" s="122"/>
    </row>
    <row r="76" spans="4:8" s="70" customFormat="1">
      <c r="D76" s="122"/>
      <c r="F76" s="122"/>
      <c r="H76" s="122"/>
    </row>
    <row r="77" spans="4:8" s="70" customFormat="1">
      <c r="D77" s="122"/>
      <c r="F77" s="122"/>
      <c r="H77" s="122"/>
    </row>
    <row r="78" spans="4:8" s="70" customFormat="1">
      <c r="D78" s="122"/>
      <c r="F78" s="122"/>
      <c r="H78" s="122"/>
    </row>
    <row r="79" spans="4:8" s="70" customFormat="1">
      <c r="D79" s="122"/>
      <c r="F79" s="122"/>
      <c r="H79" s="122"/>
    </row>
    <row r="80" spans="4:8" s="70" customFormat="1">
      <c r="D80" s="122"/>
      <c r="F80" s="122"/>
      <c r="H80" s="122"/>
    </row>
    <row r="81" spans="4:8" s="70" customFormat="1">
      <c r="D81" s="122"/>
      <c r="F81" s="122"/>
      <c r="H81" s="122"/>
    </row>
    <row r="82" spans="4:8" s="70" customFormat="1">
      <c r="D82" s="122"/>
      <c r="F82" s="122"/>
      <c r="H82" s="122"/>
    </row>
    <row r="83" spans="4:8" s="70" customFormat="1">
      <c r="D83" s="122"/>
      <c r="F83" s="122"/>
      <c r="H83" s="122"/>
    </row>
    <row r="84" spans="4:8" s="70" customFormat="1">
      <c r="D84" s="122"/>
      <c r="F84" s="122"/>
      <c r="H84" s="122"/>
    </row>
    <row r="85" spans="4:8" s="70" customFormat="1">
      <c r="D85" s="122"/>
      <c r="F85" s="122"/>
      <c r="H85" s="122"/>
    </row>
    <row r="86" spans="4:8" s="70" customFormat="1">
      <c r="D86" s="122"/>
      <c r="F86" s="122"/>
      <c r="H86" s="122"/>
    </row>
    <row r="87" spans="4:8" s="70" customFormat="1">
      <c r="D87" s="122"/>
      <c r="F87" s="122"/>
      <c r="H87" s="122"/>
    </row>
    <row r="88" spans="4:8" s="70" customFormat="1">
      <c r="D88" s="122"/>
      <c r="F88" s="122"/>
      <c r="H88" s="122"/>
    </row>
    <row r="89" spans="4:8" s="70" customFormat="1">
      <c r="D89" s="122"/>
      <c r="F89" s="122"/>
      <c r="H89" s="122"/>
    </row>
    <row r="90" spans="4:8" s="70" customFormat="1">
      <c r="D90" s="122"/>
      <c r="F90" s="122"/>
      <c r="H90" s="122"/>
    </row>
    <row r="91" spans="4:8" s="70" customFormat="1">
      <c r="D91" s="122"/>
      <c r="F91" s="122"/>
      <c r="H91" s="122"/>
    </row>
    <row r="92" spans="4:8" s="70" customFormat="1">
      <c r="D92" s="122"/>
      <c r="F92" s="122"/>
      <c r="H92" s="122"/>
    </row>
    <row r="93" spans="4:8" s="70" customFormat="1">
      <c r="D93" s="122"/>
      <c r="F93" s="122"/>
      <c r="H93" s="122"/>
    </row>
    <row r="94" spans="4:8" s="70" customFormat="1">
      <c r="D94" s="122"/>
      <c r="F94" s="122"/>
      <c r="H94" s="122"/>
    </row>
    <row r="95" spans="4:8" s="70" customFormat="1">
      <c r="D95" s="122"/>
      <c r="F95" s="122"/>
      <c r="H95" s="122"/>
    </row>
    <row r="96" spans="4:8" s="70" customFormat="1">
      <c r="D96" s="122"/>
      <c r="F96" s="122"/>
      <c r="H96" s="122"/>
    </row>
    <row r="97" spans="4:8" s="70" customFormat="1">
      <c r="D97" s="122"/>
      <c r="F97" s="122"/>
      <c r="H97" s="122"/>
    </row>
    <row r="98" spans="4:8" s="70" customFormat="1">
      <c r="D98" s="122"/>
      <c r="F98" s="122"/>
      <c r="H98" s="122"/>
    </row>
    <row r="99" spans="4:8" s="70" customFormat="1">
      <c r="D99" s="122"/>
      <c r="F99" s="122"/>
      <c r="H99" s="122"/>
    </row>
    <row r="100" spans="4:8" s="70" customFormat="1">
      <c r="D100" s="122"/>
      <c r="F100" s="122"/>
      <c r="H100" s="122"/>
    </row>
    <row r="101" spans="4:8" s="70" customFormat="1">
      <c r="D101" s="122"/>
      <c r="F101" s="122"/>
      <c r="H101" s="122"/>
    </row>
    <row r="102" spans="4:8" s="70" customFormat="1">
      <c r="D102" s="122"/>
      <c r="F102" s="122"/>
      <c r="H102" s="122"/>
    </row>
    <row r="103" spans="4:8" s="70" customFormat="1">
      <c r="D103" s="122"/>
      <c r="F103" s="122"/>
      <c r="H103" s="122"/>
    </row>
    <row r="104" spans="4:8" s="70" customFormat="1">
      <c r="D104" s="122"/>
      <c r="F104" s="122"/>
      <c r="H104" s="122"/>
    </row>
    <row r="105" spans="4:8" s="70" customFormat="1">
      <c r="D105" s="122"/>
      <c r="F105" s="122"/>
      <c r="H105" s="122"/>
    </row>
    <row r="106" spans="4:8" s="70" customFormat="1">
      <c r="D106" s="122"/>
      <c r="F106" s="122"/>
      <c r="H106" s="122"/>
    </row>
    <row r="107" spans="4:8" s="70" customFormat="1">
      <c r="D107" s="122"/>
      <c r="F107" s="122"/>
      <c r="H107" s="122"/>
    </row>
    <row r="108" spans="4:8" s="70" customFormat="1">
      <c r="D108" s="122"/>
      <c r="F108" s="122"/>
      <c r="H108" s="122"/>
    </row>
    <row r="109" spans="4:8" s="70" customFormat="1">
      <c r="D109" s="122"/>
      <c r="F109" s="122"/>
      <c r="H109" s="122"/>
    </row>
    <row r="110" spans="4:8" s="70" customFormat="1">
      <c r="D110" s="122"/>
      <c r="F110" s="122"/>
      <c r="H110" s="122"/>
    </row>
    <row r="111" spans="4:8" s="70" customFormat="1">
      <c r="D111" s="122"/>
      <c r="F111" s="122"/>
      <c r="H111" s="122"/>
    </row>
    <row r="112" spans="4:8" s="70" customFormat="1">
      <c r="D112" s="122"/>
      <c r="F112" s="122"/>
      <c r="H112" s="122"/>
    </row>
    <row r="113" spans="4:8" s="70" customFormat="1">
      <c r="D113" s="122"/>
      <c r="F113" s="122"/>
      <c r="H113" s="122"/>
    </row>
    <row r="114" spans="4:8" s="70" customFormat="1">
      <c r="D114" s="122"/>
      <c r="F114" s="122"/>
      <c r="H114" s="122"/>
    </row>
    <row r="115" spans="4:8" s="70" customFormat="1">
      <c r="D115" s="122"/>
      <c r="F115" s="122"/>
      <c r="H115" s="122"/>
    </row>
    <row r="116" spans="4:8" s="70" customFormat="1">
      <c r="D116" s="122"/>
      <c r="F116" s="122"/>
      <c r="H116" s="122"/>
    </row>
    <row r="117" spans="4:8" s="70" customFormat="1">
      <c r="D117" s="122"/>
      <c r="F117" s="122"/>
      <c r="H117" s="122"/>
    </row>
    <row r="118" spans="4:8" s="70" customFormat="1">
      <c r="D118" s="122"/>
      <c r="F118" s="122"/>
      <c r="H118" s="122"/>
    </row>
    <row r="119" spans="4:8" s="70" customFormat="1">
      <c r="D119" s="122"/>
      <c r="F119" s="122"/>
      <c r="H119" s="122"/>
    </row>
    <row r="120" spans="4:8" s="70" customFormat="1">
      <c r="D120" s="122"/>
      <c r="F120" s="122"/>
      <c r="H120" s="122"/>
    </row>
    <row r="121" spans="4:8" s="70" customFormat="1">
      <c r="D121" s="122"/>
      <c r="F121" s="122"/>
      <c r="H121" s="122"/>
    </row>
    <row r="122" spans="4:8" s="70" customFormat="1">
      <c r="D122" s="122"/>
      <c r="F122" s="122"/>
      <c r="H122" s="122"/>
    </row>
    <row r="123" spans="4:8" s="70" customFormat="1">
      <c r="D123" s="122"/>
      <c r="F123" s="122"/>
      <c r="H123" s="122"/>
    </row>
    <row r="124" spans="4:8" s="70" customFormat="1">
      <c r="D124" s="122"/>
      <c r="F124" s="122"/>
      <c r="H124" s="122"/>
    </row>
    <row r="125" spans="4:8" s="70" customFormat="1">
      <c r="D125" s="122"/>
      <c r="F125" s="122"/>
      <c r="H125" s="122"/>
    </row>
    <row r="126" spans="4:8" s="70" customFormat="1">
      <c r="D126" s="122"/>
      <c r="F126" s="122"/>
      <c r="H126" s="122"/>
    </row>
    <row r="127" spans="4:8" s="70" customFormat="1">
      <c r="D127" s="122"/>
      <c r="F127" s="122"/>
      <c r="H127" s="122"/>
    </row>
    <row r="128" spans="4:8" s="70" customFormat="1">
      <c r="D128" s="122"/>
      <c r="F128" s="122"/>
      <c r="H128" s="122"/>
    </row>
    <row r="129" spans="4:8" s="70" customFormat="1">
      <c r="D129" s="122"/>
      <c r="F129" s="122"/>
      <c r="H129" s="122"/>
    </row>
    <row r="130" spans="4:8" s="70" customFormat="1">
      <c r="D130" s="122"/>
      <c r="F130" s="122"/>
      <c r="H130" s="122"/>
    </row>
    <row r="131" spans="4:8" s="70" customFormat="1">
      <c r="D131" s="122"/>
      <c r="F131" s="122"/>
      <c r="H131" s="122"/>
    </row>
    <row r="132" spans="4:8" s="70" customFormat="1">
      <c r="D132" s="122"/>
      <c r="F132" s="122"/>
      <c r="H132" s="122"/>
    </row>
    <row r="133" spans="4:8" s="70" customFormat="1">
      <c r="D133" s="122"/>
      <c r="F133" s="122"/>
      <c r="H133" s="122"/>
    </row>
    <row r="134" spans="4:8" s="70" customFormat="1">
      <c r="D134" s="122"/>
      <c r="F134" s="122"/>
      <c r="H134" s="122"/>
    </row>
    <row r="135" spans="4:8" s="70" customFormat="1">
      <c r="D135" s="122"/>
      <c r="F135" s="122"/>
      <c r="H135" s="122"/>
    </row>
    <row r="136" spans="4:8" s="70" customFormat="1">
      <c r="D136" s="122"/>
      <c r="F136" s="122"/>
      <c r="H136" s="122"/>
    </row>
    <row r="137" spans="4:8" s="70" customFormat="1">
      <c r="D137" s="122"/>
      <c r="F137" s="122"/>
      <c r="H137" s="122"/>
    </row>
    <row r="138" spans="4:8" s="70" customFormat="1">
      <c r="D138" s="122"/>
      <c r="F138" s="122"/>
      <c r="H138" s="122"/>
    </row>
    <row r="139" spans="4:8" s="70" customFormat="1">
      <c r="D139" s="122"/>
      <c r="F139" s="122"/>
      <c r="H139" s="122"/>
    </row>
    <row r="140" spans="4:8" s="70" customFormat="1">
      <c r="D140" s="122"/>
      <c r="F140" s="122"/>
      <c r="H140" s="122"/>
    </row>
    <row r="141" spans="4:8" s="70" customFormat="1">
      <c r="D141" s="122"/>
      <c r="F141" s="122"/>
      <c r="H141" s="122"/>
    </row>
    <row r="142" spans="4:8" s="70" customFormat="1">
      <c r="D142" s="122"/>
      <c r="F142" s="122"/>
      <c r="H142" s="122"/>
    </row>
    <row r="143" spans="4:8" s="70" customFormat="1">
      <c r="D143" s="122"/>
      <c r="F143" s="122"/>
      <c r="H143" s="122"/>
    </row>
    <row r="144" spans="4:8" s="70" customFormat="1">
      <c r="D144" s="122"/>
      <c r="F144" s="122"/>
      <c r="H144" s="122"/>
    </row>
    <row r="145" spans="4:8" s="70" customFormat="1">
      <c r="D145" s="122"/>
      <c r="F145" s="122"/>
      <c r="H145" s="122"/>
    </row>
    <row r="146" spans="4:8" s="70" customFormat="1">
      <c r="D146" s="122"/>
      <c r="F146" s="122"/>
      <c r="H146" s="122"/>
    </row>
    <row r="147" spans="4:8" s="70" customFormat="1">
      <c r="D147" s="122"/>
      <c r="F147" s="122"/>
      <c r="H147" s="122"/>
    </row>
    <row r="148" spans="4:8" s="70" customFormat="1">
      <c r="D148" s="122"/>
      <c r="F148" s="122"/>
      <c r="H148" s="122"/>
    </row>
    <row r="149" spans="4:8" s="70" customFormat="1">
      <c r="D149" s="122"/>
      <c r="F149" s="122"/>
      <c r="H149" s="122"/>
    </row>
    <row r="150" spans="4:8" s="70" customFormat="1">
      <c r="D150" s="122"/>
      <c r="F150" s="122"/>
      <c r="H150" s="122"/>
    </row>
    <row r="151" spans="4:8" s="70" customFormat="1">
      <c r="D151" s="122"/>
      <c r="F151" s="122"/>
      <c r="H151" s="122"/>
    </row>
    <row r="152" spans="4:8" s="70" customFormat="1">
      <c r="D152" s="122"/>
      <c r="F152" s="122"/>
      <c r="H152" s="122"/>
    </row>
    <row r="153" spans="4:8" s="70" customFormat="1">
      <c r="D153" s="122"/>
      <c r="F153" s="122"/>
      <c r="H153" s="122"/>
    </row>
    <row r="154" spans="4:8" s="70" customFormat="1">
      <c r="D154" s="122"/>
      <c r="F154" s="122"/>
      <c r="H154" s="122"/>
    </row>
    <row r="155" spans="4:8" s="70" customFormat="1">
      <c r="D155" s="122"/>
      <c r="F155" s="122"/>
      <c r="H155" s="122"/>
    </row>
    <row r="156" spans="4:8" s="70" customFormat="1">
      <c r="D156" s="122"/>
      <c r="F156" s="122"/>
      <c r="H156" s="122"/>
    </row>
    <row r="157" spans="4:8" s="70" customFormat="1">
      <c r="D157" s="122"/>
      <c r="F157" s="122"/>
      <c r="H157" s="122"/>
    </row>
    <row r="158" spans="4:8" s="70" customFormat="1">
      <c r="D158" s="122"/>
      <c r="F158" s="122"/>
      <c r="H158" s="122"/>
    </row>
    <row r="159" spans="4:8" s="70" customFormat="1">
      <c r="D159" s="122"/>
      <c r="F159" s="122"/>
      <c r="H159" s="122"/>
    </row>
    <row r="160" spans="4:8" s="70" customFormat="1">
      <c r="D160" s="122"/>
      <c r="F160" s="122"/>
      <c r="H160" s="122"/>
    </row>
    <row r="161" spans="4:8" s="70" customFormat="1">
      <c r="D161" s="122"/>
      <c r="F161" s="122"/>
      <c r="H161" s="122"/>
    </row>
    <row r="162" spans="4:8" s="70" customFormat="1">
      <c r="D162" s="122"/>
      <c r="F162" s="122"/>
      <c r="H162" s="122"/>
    </row>
    <row r="163" spans="4:8" s="70" customFormat="1">
      <c r="D163" s="122"/>
      <c r="F163" s="122"/>
      <c r="H163" s="122"/>
    </row>
    <row r="164" spans="4:8" s="70" customFormat="1">
      <c r="D164" s="122"/>
      <c r="F164" s="122"/>
      <c r="H164" s="122"/>
    </row>
    <row r="165" spans="4:8" s="70" customFormat="1">
      <c r="D165" s="122"/>
      <c r="F165" s="122"/>
      <c r="H165" s="122"/>
    </row>
    <row r="166" spans="4:8" s="70" customFormat="1">
      <c r="D166" s="122"/>
      <c r="F166" s="122"/>
      <c r="H166" s="122"/>
    </row>
    <row r="167" spans="4:8" s="70" customFormat="1">
      <c r="D167" s="122"/>
      <c r="F167" s="122"/>
      <c r="H167" s="122"/>
    </row>
    <row r="168" spans="4:8" s="70" customFormat="1">
      <c r="D168" s="122"/>
      <c r="F168" s="122"/>
      <c r="H168" s="122"/>
    </row>
    <row r="169" spans="4:8" s="70" customFormat="1">
      <c r="D169" s="122"/>
      <c r="F169" s="122"/>
      <c r="H169" s="122"/>
    </row>
    <row r="170" spans="4:8" s="70" customFormat="1">
      <c r="D170" s="122"/>
      <c r="F170" s="122"/>
      <c r="H170" s="122"/>
    </row>
    <row r="171" spans="4:8" s="70" customFormat="1">
      <c r="D171" s="122"/>
      <c r="F171" s="122"/>
      <c r="H171" s="122"/>
    </row>
    <row r="172" spans="4:8" s="70" customFormat="1">
      <c r="D172" s="122"/>
      <c r="F172" s="122"/>
      <c r="H172" s="122"/>
    </row>
    <row r="173" spans="4:8" s="70" customFormat="1">
      <c r="D173" s="122"/>
      <c r="F173" s="122"/>
      <c r="H173" s="122"/>
    </row>
    <row r="174" spans="4:8" s="70" customFormat="1">
      <c r="D174" s="122"/>
      <c r="F174" s="122"/>
      <c r="H174" s="122"/>
    </row>
    <row r="175" spans="4:8" s="70" customFormat="1">
      <c r="D175" s="122"/>
      <c r="F175" s="122"/>
      <c r="H175" s="122"/>
    </row>
    <row r="176" spans="4:8" s="70" customFormat="1">
      <c r="D176" s="122"/>
      <c r="F176" s="122"/>
      <c r="H176" s="122"/>
    </row>
  </sheetData>
  <mergeCells count="8">
    <mergeCell ref="H3:H4"/>
    <mergeCell ref="A2:A4"/>
    <mergeCell ref="B2:B4"/>
    <mergeCell ref="C2:C4"/>
    <mergeCell ref="E2:E4"/>
    <mergeCell ref="G2:G4"/>
    <mergeCell ref="D3:D4"/>
    <mergeCell ref="F3:F4"/>
  </mergeCells>
  <phoneticPr fontId="11"/>
  <pageMargins left="0.78740157480314965" right="0.78740157480314965" top="0.98425196850393704" bottom="0.39370078740157483" header="0.51181102362204722" footer="0.51181102362204722"/>
  <pageSetup paperSize="9" scale="65"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B9D72D-8A67-45CD-9A11-01115D16CFC8}">
  <dimension ref="A1:AK69"/>
  <sheetViews>
    <sheetView view="pageBreakPreview" zoomScale="80" zoomScaleNormal="75" zoomScaleSheetLayoutView="80" workbookViewId="0">
      <pane xSplit="1" ySplit="4" topLeftCell="L5" activePane="bottomRight" state="frozen"/>
      <selection activeCell="AV51" sqref="AV51"/>
      <selection pane="topRight" activeCell="AV51" sqref="AV51"/>
      <selection pane="bottomLeft" activeCell="AV51" sqref="AV51"/>
      <selection pane="bottomRight" activeCell="I30" sqref="I30"/>
    </sheetView>
  </sheetViews>
  <sheetFormatPr defaultColWidth="8.09765625" defaultRowHeight="13.2"/>
  <cols>
    <col min="1" max="1" width="15.296875" style="70" customWidth="1"/>
    <col min="2" max="31" width="14.19921875" style="70" customWidth="1"/>
    <col min="32" max="32" width="13.3984375" style="70" customWidth="1"/>
    <col min="33" max="33" width="8.09765625" style="70"/>
    <col min="34" max="34" width="10.69921875" style="70" bestFit="1" customWidth="1"/>
    <col min="35" max="16384" width="8.09765625" style="70"/>
  </cols>
  <sheetData>
    <row r="1" spans="1:32" ht="24.75" customHeight="1">
      <c r="A1" s="69" t="s">
        <v>341</v>
      </c>
      <c r="B1" s="69" t="s">
        <v>342</v>
      </c>
      <c r="K1" s="70" t="s">
        <v>184</v>
      </c>
      <c r="L1" s="69" t="s">
        <v>343</v>
      </c>
      <c r="M1" s="69"/>
      <c r="U1" s="70" t="s">
        <v>184</v>
      </c>
      <c r="V1" s="69" t="s">
        <v>344</v>
      </c>
      <c r="AF1" s="70" t="s">
        <v>184</v>
      </c>
    </row>
    <row r="2" spans="1:32" ht="23.1" customHeight="1">
      <c r="A2" s="945" t="s">
        <v>288</v>
      </c>
      <c r="B2" s="972" t="s">
        <v>345</v>
      </c>
      <c r="C2" s="972" t="s">
        <v>346</v>
      </c>
      <c r="D2" s="972" t="s">
        <v>347</v>
      </c>
      <c r="E2" s="972" t="s">
        <v>348</v>
      </c>
      <c r="F2" s="972" t="s">
        <v>349</v>
      </c>
      <c r="G2" s="972" t="s">
        <v>350</v>
      </c>
      <c r="H2" s="975" t="s">
        <v>351</v>
      </c>
      <c r="I2" s="972" t="s">
        <v>352</v>
      </c>
      <c r="J2" s="972" t="s">
        <v>353</v>
      </c>
      <c r="K2" s="972" t="s">
        <v>354</v>
      </c>
      <c r="L2" s="972" t="s">
        <v>355</v>
      </c>
      <c r="M2" s="975" t="s">
        <v>356</v>
      </c>
      <c r="N2" s="972" t="s">
        <v>357</v>
      </c>
      <c r="O2" s="974" t="s">
        <v>358</v>
      </c>
      <c r="P2" s="974" t="s">
        <v>359</v>
      </c>
      <c r="Q2" s="974" t="s">
        <v>360</v>
      </c>
      <c r="R2" s="974" t="s">
        <v>361</v>
      </c>
      <c r="S2" s="974" t="s">
        <v>362</v>
      </c>
      <c r="T2" s="974" t="s">
        <v>363</v>
      </c>
      <c r="U2" s="974" t="s">
        <v>364</v>
      </c>
      <c r="V2" s="976" t="s">
        <v>365</v>
      </c>
      <c r="W2" s="976" t="s">
        <v>366</v>
      </c>
      <c r="X2" s="976" t="s">
        <v>367</v>
      </c>
      <c r="Y2" s="973" t="s">
        <v>368</v>
      </c>
      <c r="Z2" s="973" t="s">
        <v>369</v>
      </c>
      <c r="AA2" s="973" t="s">
        <v>370</v>
      </c>
      <c r="AB2" s="973" t="s">
        <v>371</v>
      </c>
      <c r="AC2" s="972" t="s">
        <v>372</v>
      </c>
      <c r="AD2" s="972" t="s">
        <v>373</v>
      </c>
      <c r="AE2" s="972" t="s">
        <v>194</v>
      </c>
      <c r="AF2" s="972" t="s">
        <v>188</v>
      </c>
    </row>
    <row r="3" spans="1:32" ht="15" customHeight="1">
      <c r="A3" s="946"/>
      <c r="B3" s="972"/>
      <c r="C3" s="972"/>
      <c r="D3" s="972"/>
      <c r="E3" s="972"/>
      <c r="F3" s="972"/>
      <c r="G3" s="972"/>
      <c r="H3" s="975"/>
      <c r="I3" s="972"/>
      <c r="J3" s="972"/>
      <c r="K3" s="972"/>
      <c r="L3" s="972"/>
      <c r="M3" s="975"/>
      <c r="N3" s="972"/>
      <c r="O3" s="975"/>
      <c r="P3" s="975"/>
      <c r="Q3" s="975"/>
      <c r="R3" s="975"/>
      <c r="S3" s="975"/>
      <c r="T3" s="975"/>
      <c r="U3" s="975"/>
      <c r="V3" s="977"/>
      <c r="W3" s="977"/>
      <c r="X3" s="977"/>
      <c r="Y3" s="972"/>
      <c r="Z3" s="972"/>
      <c r="AA3" s="972"/>
      <c r="AB3" s="972"/>
      <c r="AC3" s="972"/>
      <c r="AD3" s="972"/>
      <c r="AE3" s="972"/>
      <c r="AF3" s="972"/>
    </row>
    <row r="4" spans="1:32" ht="15" customHeight="1">
      <c r="A4" s="926"/>
      <c r="B4" s="972"/>
      <c r="C4" s="972"/>
      <c r="D4" s="972"/>
      <c r="E4" s="972"/>
      <c r="F4" s="972"/>
      <c r="G4" s="972"/>
      <c r="H4" s="975"/>
      <c r="I4" s="972"/>
      <c r="J4" s="972"/>
      <c r="K4" s="972"/>
      <c r="L4" s="972"/>
      <c r="M4" s="975"/>
      <c r="N4" s="972"/>
      <c r="O4" s="975"/>
      <c r="P4" s="975"/>
      <c r="Q4" s="975"/>
      <c r="R4" s="975"/>
      <c r="S4" s="975"/>
      <c r="T4" s="975"/>
      <c r="U4" s="975"/>
      <c r="V4" s="978"/>
      <c r="W4" s="978"/>
      <c r="X4" s="978"/>
      <c r="Y4" s="972"/>
      <c r="Z4" s="972"/>
      <c r="AA4" s="972"/>
      <c r="AB4" s="972"/>
      <c r="AC4" s="972"/>
      <c r="AD4" s="972"/>
      <c r="AE4" s="972"/>
      <c r="AF4" s="972"/>
    </row>
    <row r="5" spans="1:32" ht="15" customHeight="1">
      <c r="A5" s="737" t="s">
        <v>56</v>
      </c>
      <c r="B5" s="734">
        <v>3608</v>
      </c>
      <c r="C5" s="738">
        <v>390</v>
      </c>
      <c r="D5" s="738">
        <v>0</v>
      </c>
      <c r="E5" s="738">
        <v>0</v>
      </c>
      <c r="F5" s="738">
        <v>0</v>
      </c>
      <c r="G5" s="738">
        <v>5</v>
      </c>
      <c r="H5" s="738">
        <v>260</v>
      </c>
      <c r="I5" s="738">
        <v>219</v>
      </c>
      <c r="J5" s="738">
        <v>722</v>
      </c>
      <c r="K5" s="738">
        <v>913</v>
      </c>
      <c r="L5" s="738">
        <v>1322</v>
      </c>
      <c r="M5" s="738">
        <v>0</v>
      </c>
      <c r="N5" s="738">
        <v>488</v>
      </c>
      <c r="O5" s="738">
        <v>39</v>
      </c>
      <c r="P5" s="738">
        <v>101</v>
      </c>
      <c r="Q5" s="738">
        <v>0</v>
      </c>
      <c r="R5" s="738">
        <v>235</v>
      </c>
      <c r="S5" s="738">
        <v>8</v>
      </c>
      <c r="T5" s="738">
        <v>0</v>
      </c>
      <c r="U5" s="738">
        <v>105</v>
      </c>
      <c r="V5" s="738">
        <v>0</v>
      </c>
      <c r="W5" s="738">
        <v>0</v>
      </c>
      <c r="X5" s="738">
        <v>2</v>
      </c>
      <c r="Y5" s="738">
        <v>0</v>
      </c>
      <c r="Z5" s="738">
        <v>284</v>
      </c>
      <c r="AA5" s="738">
        <v>3931</v>
      </c>
      <c r="AB5" s="738">
        <v>0</v>
      </c>
      <c r="AC5" s="738">
        <v>70</v>
      </c>
      <c r="AD5" s="738">
        <v>0</v>
      </c>
      <c r="AE5" s="738">
        <v>232</v>
      </c>
      <c r="AF5" s="738">
        <v>12446</v>
      </c>
    </row>
    <row r="6" spans="1:32" ht="15" customHeight="1">
      <c r="A6" s="737" t="s">
        <v>59</v>
      </c>
      <c r="B6" s="734">
        <v>275</v>
      </c>
      <c r="C6" s="734">
        <v>31</v>
      </c>
      <c r="D6" s="734">
        <v>0</v>
      </c>
      <c r="E6" s="734">
        <v>0</v>
      </c>
      <c r="F6" s="734">
        <v>0</v>
      </c>
      <c r="G6" s="734">
        <v>0</v>
      </c>
      <c r="H6" s="734">
        <v>4</v>
      </c>
      <c r="I6" s="734">
        <v>21</v>
      </c>
      <c r="J6" s="734">
        <v>34</v>
      </c>
      <c r="K6" s="734">
        <v>107</v>
      </c>
      <c r="L6" s="734">
        <v>36</v>
      </c>
      <c r="M6" s="734">
        <v>0</v>
      </c>
      <c r="N6" s="734">
        <v>31</v>
      </c>
      <c r="O6" s="734">
        <v>7</v>
      </c>
      <c r="P6" s="734">
        <v>0</v>
      </c>
      <c r="Q6" s="734">
        <v>0</v>
      </c>
      <c r="R6" s="734">
        <v>0</v>
      </c>
      <c r="S6" s="734">
        <v>3</v>
      </c>
      <c r="T6" s="734">
        <v>0</v>
      </c>
      <c r="U6" s="734">
        <v>21</v>
      </c>
      <c r="V6" s="734">
        <v>0</v>
      </c>
      <c r="W6" s="734">
        <v>0</v>
      </c>
      <c r="X6" s="734">
        <v>1</v>
      </c>
      <c r="Y6" s="734">
        <v>0</v>
      </c>
      <c r="Z6" s="734">
        <v>58</v>
      </c>
      <c r="AA6" s="734">
        <v>0</v>
      </c>
      <c r="AB6" s="734">
        <v>0</v>
      </c>
      <c r="AC6" s="734">
        <v>7</v>
      </c>
      <c r="AD6" s="734">
        <v>0</v>
      </c>
      <c r="AE6" s="734">
        <v>4</v>
      </c>
      <c r="AF6" s="739">
        <v>609</v>
      </c>
    </row>
    <row r="7" spans="1:32" ht="15" customHeight="1">
      <c r="A7" s="737" t="s">
        <v>61</v>
      </c>
      <c r="B7" s="734">
        <v>1739</v>
      </c>
      <c r="C7" s="734">
        <v>147</v>
      </c>
      <c r="D7" s="734">
        <v>0</v>
      </c>
      <c r="E7" s="734">
        <v>0</v>
      </c>
      <c r="F7" s="734">
        <v>0</v>
      </c>
      <c r="G7" s="734">
        <v>0</v>
      </c>
      <c r="H7" s="734">
        <v>52</v>
      </c>
      <c r="I7" s="734">
        <v>99</v>
      </c>
      <c r="J7" s="734">
        <v>366</v>
      </c>
      <c r="K7" s="734">
        <v>512</v>
      </c>
      <c r="L7" s="734">
        <v>0</v>
      </c>
      <c r="M7" s="734">
        <v>0</v>
      </c>
      <c r="N7" s="734">
        <v>134</v>
      </c>
      <c r="O7" s="734">
        <v>39</v>
      </c>
      <c r="P7" s="734">
        <v>17</v>
      </c>
      <c r="Q7" s="734">
        <v>4</v>
      </c>
      <c r="R7" s="734">
        <v>27</v>
      </c>
      <c r="S7" s="734">
        <v>23</v>
      </c>
      <c r="T7" s="734">
        <v>0</v>
      </c>
      <c r="U7" s="734">
        <v>24</v>
      </c>
      <c r="V7" s="734">
        <v>0</v>
      </c>
      <c r="W7" s="734">
        <v>0</v>
      </c>
      <c r="X7" s="734">
        <v>0</v>
      </c>
      <c r="Y7" s="734">
        <v>0</v>
      </c>
      <c r="Z7" s="734">
        <v>0</v>
      </c>
      <c r="AA7" s="734">
        <v>35</v>
      </c>
      <c r="AB7" s="734">
        <v>0</v>
      </c>
      <c r="AC7" s="734">
        <v>39</v>
      </c>
      <c r="AD7" s="734">
        <v>0</v>
      </c>
      <c r="AE7" s="734">
        <v>0</v>
      </c>
      <c r="AF7" s="739">
        <v>3123</v>
      </c>
    </row>
    <row r="8" spans="1:32" ht="15" customHeight="1">
      <c r="A8" s="737" t="s">
        <v>62</v>
      </c>
      <c r="B8" s="734">
        <v>2140</v>
      </c>
      <c r="C8" s="734">
        <v>169</v>
      </c>
      <c r="D8" s="734">
        <v>0</v>
      </c>
      <c r="E8" s="734">
        <v>0</v>
      </c>
      <c r="F8" s="734">
        <v>0</v>
      </c>
      <c r="G8" s="734">
        <v>2</v>
      </c>
      <c r="H8" s="734">
        <v>145</v>
      </c>
      <c r="I8" s="734">
        <v>181</v>
      </c>
      <c r="J8" s="734">
        <v>662</v>
      </c>
      <c r="K8" s="734">
        <v>680</v>
      </c>
      <c r="L8" s="734">
        <v>921</v>
      </c>
      <c r="M8" s="734">
        <v>0</v>
      </c>
      <c r="N8" s="734">
        <v>182</v>
      </c>
      <c r="O8" s="734">
        <v>85</v>
      </c>
      <c r="P8" s="734">
        <v>0</v>
      </c>
      <c r="Q8" s="734">
        <v>0</v>
      </c>
      <c r="R8" s="734">
        <v>28</v>
      </c>
      <c r="S8" s="734">
        <v>1</v>
      </c>
      <c r="T8" s="734">
        <v>0</v>
      </c>
      <c r="U8" s="734">
        <v>68</v>
      </c>
      <c r="V8" s="734">
        <v>0</v>
      </c>
      <c r="W8" s="734">
        <v>0</v>
      </c>
      <c r="X8" s="734">
        <v>0</v>
      </c>
      <c r="Y8" s="734">
        <v>0</v>
      </c>
      <c r="Z8" s="734">
        <v>95</v>
      </c>
      <c r="AA8" s="734">
        <v>0</v>
      </c>
      <c r="AB8" s="734">
        <v>0</v>
      </c>
      <c r="AC8" s="734">
        <v>62</v>
      </c>
      <c r="AD8" s="734">
        <v>0</v>
      </c>
      <c r="AE8" s="734">
        <v>0</v>
      </c>
      <c r="AF8" s="739">
        <v>5239</v>
      </c>
    </row>
    <row r="9" spans="1:32" ht="15" customHeight="1">
      <c r="A9" s="737" t="s">
        <v>63</v>
      </c>
      <c r="B9" s="734">
        <v>287</v>
      </c>
      <c r="C9" s="734">
        <v>24</v>
      </c>
      <c r="D9" s="734">
        <v>0</v>
      </c>
      <c r="E9" s="734">
        <v>0</v>
      </c>
      <c r="F9" s="734">
        <v>0</v>
      </c>
      <c r="G9" s="734">
        <v>0</v>
      </c>
      <c r="H9" s="734">
        <v>2</v>
      </c>
      <c r="I9" s="734">
        <v>15</v>
      </c>
      <c r="J9" s="734">
        <v>47</v>
      </c>
      <c r="K9" s="734">
        <v>0</v>
      </c>
      <c r="L9" s="734">
        <v>0</v>
      </c>
      <c r="M9" s="734">
        <v>0</v>
      </c>
      <c r="N9" s="734">
        <v>20</v>
      </c>
      <c r="O9" s="734">
        <v>12</v>
      </c>
      <c r="P9" s="734">
        <v>0</v>
      </c>
      <c r="Q9" s="734">
        <v>0</v>
      </c>
      <c r="R9" s="734">
        <v>0</v>
      </c>
      <c r="S9" s="734">
        <v>1</v>
      </c>
      <c r="T9" s="734">
        <v>0</v>
      </c>
      <c r="U9" s="734">
        <v>7</v>
      </c>
      <c r="V9" s="734">
        <v>0</v>
      </c>
      <c r="W9" s="734">
        <v>0</v>
      </c>
      <c r="X9" s="734">
        <v>0</v>
      </c>
      <c r="Y9" s="734">
        <v>0</v>
      </c>
      <c r="Z9" s="734">
        <v>0</v>
      </c>
      <c r="AA9" s="734">
        <v>23</v>
      </c>
      <c r="AB9" s="734">
        <v>0</v>
      </c>
      <c r="AC9" s="734">
        <v>6</v>
      </c>
      <c r="AD9" s="734">
        <v>0</v>
      </c>
      <c r="AE9" s="734">
        <v>0</v>
      </c>
      <c r="AF9" s="739">
        <v>424</v>
      </c>
    </row>
    <row r="10" spans="1:32" ht="15" customHeight="1">
      <c r="A10" s="737" t="s">
        <v>64</v>
      </c>
      <c r="B10" s="734">
        <v>636</v>
      </c>
      <c r="C10" s="734">
        <v>59</v>
      </c>
      <c r="D10" s="734">
        <v>0</v>
      </c>
      <c r="E10" s="734">
        <v>0</v>
      </c>
      <c r="F10" s="734">
        <v>0</v>
      </c>
      <c r="G10" s="734">
        <v>0</v>
      </c>
      <c r="H10" s="734">
        <v>17</v>
      </c>
      <c r="I10" s="734">
        <v>21</v>
      </c>
      <c r="J10" s="734">
        <v>34</v>
      </c>
      <c r="K10" s="734">
        <v>194</v>
      </c>
      <c r="L10" s="734">
        <v>0</v>
      </c>
      <c r="M10" s="734">
        <v>0</v>
      </c>
      <c r="N10" s="734">
        <v>49</v>
      </c>
      <c r="O10" s="734">
        <v>33</v>
      </c>
      <c r="P10" s="734">
        <v>0</v>
      </c>
      <c r="Q10" s="734">
        <v>0</v>
      </c>
      <c r="R10" s="734">
        <v>8</v>
      </c>
      <c r="S10" s="734">
        <v>0</v>
      </c>
      <c r="T10" s="734">
        <v>0</v>
      </c>
      <c r="U10" s="734">
        <v>8</v>
      </c>
      <c r="V10" s="734">
        <v>0</v>
      </c>
      <c r="W10" s="734">
        <v>0</v>
      </c>
      <c r="X10" s="734">
        <v>0</v>
      </c>
      <c r="Y10" s="734">
        <v>0</v>
      </c>
      <c r="Z10" s="734">
        <v>0</v>
      </c>
      <c r="AA10" s="734">
        <v>0</v>
      </c>
      <c r="AB10" s="734">
        <v>0</v>
      </c>
      <c r="AC10" s="734">
        <v>21</v>
      </c>
      <c r="AD10" s="734">
        <v>0</v>
      </c>
      <c r="AE10" s="734">
        <v>0</v>
      </c>
      <c r="AF10" s="739">
        <v>1031</v>
      </c>
    </row>
    <row r="11" spans="1:32" ht="15" customHeight="1">
      <c r="A11" s="737" t="s">
        <v>65</v>
      </c>
      <c r="B11" s="734">
        <v>1633</v>
      </c>
      <c r="C11" s="734">
        <v>162</v>
      </c>
      <c r="D11" s="734">
        <v>0</v>
      </c>
      <c r="E11" s="734">
        <v>0</v>
      </c>
      <c r="F11" s="734">
        <v>0</v>
      </c>
      <c r="G11" s="734">
        <v>1</v>
      </c>
      <c r="H11" s="734">
        <v>57</v>
      </c>
      <c r="I11" s="734">
        <v>101</v>
      </c>
      <c r="J11" s="734">
        <v>341</v>
      </c>
      <c r="K11" s="734">
        <v>525</v>
      </c>
      <c r="L11" s="734">
        <v>1184</v>
      </c>
      <c r="M11" s="734">
        <v>0</v>
      </c>
      <c r="N11" s="734">
        <v>177</v>
      </c>
      <c r="O11" s="734">
        <v>19</v>
      </c>
      <c r="P11" s="734">
        <v>58</v>
      </c>
      <c r="Q11" s="734">
        <v>4</v>
      </c>
      <c r="R11" s="734">
        <v>39</v>
      </c>
      <c r="S11" s="734">
        <v>7</v>
      </c>
      <c r="T11" s="734">
        <v>0</v>
      </c>
      <c r="U11" s="734">
        <v>50</v>
      </c>
      <c r="V11" s="734">
        <v>0</v>
      </c>
      <c r="W11" s="734">
        <v>0</v>
      </c>
      <c r="X11" s="734">
        <v>2</v>
      </c>
      <c r="Y11" s="734">
        <v>0</v>
      </c>
      <c r="Z11" s="734">
        <v>75</v>
      </c>
      <c r="AA11" s="734">
        <v>0</v>
      </c>
      <c r="AB11" s="734">
        <v>0</v>
      </c>
      <c r="AC11" s="734">
        <v>24</v>
      </c>
      <c r="AD11" s="734">
        <v>0</v>
      </c>
      <c r="AE11" s="734">
        <v>0</v>
      </c>
      <c r="AF11" s="739">
        <v>4282</v>
      </c>
    </row>
    <row r="12" spans="1:32" ht="15" customHeight="1">
      <c r="A12" s="737" t="s">
        <v>66</v>
      </c>
      <c r="B12" s="734">
        <v>580</v>
      </c>
      <c r="C12" s="734">
        <v>58</v>
      </c>
      <c r="D12" s="734">
        <v>0</v>
      </c>
      <c r="E12" s="734">
        <v>0</v>
      </c>
      <c r="F12" s="734">
        <v>0</v>
      </c>
      <c r="G12" s="734">
        <v>0</v>
      </c>
      <c r="H12" s="734">
        <v>27</v>
      </c>
      <c r="I12" s="734">
        <v>31</v>
      </c>
      <c r="J12" s="734">
        <v>48</v>
      </c>
      <c r="K12" s="734">
        <v>198</v>
      </c>
      <c r="L12" s="734">
        <v>22</v>
      </c>
      <c r="M12" s="734">
        <v>0</v>
      </c>
      <c r="N12" s="734">
        <v>35</v>
      </c>
      <c r="O12" s="734">
        <v>18</v>
      </c>
      <c r="P12" s="734">
        <v>0</v>
      </c>
      <c r="Q12" s="734">
        <v>0</v>
      </c>
      <c r="R12" s="734">
        <v>4</v>
      </c>
      <c r="S12" s="734">
        <v>9</v>
      </c>
      <c r="T12" s="734">
        <v>0</v>
      </c>
      <c r="U12" s="734">
        <v>4</v>
      </c>
      <c r="V12" s="734">
        <v>0</v>
      </c>
      <c r="W12" s="734">
        <v>0</v>
      </c>
      <c r="X12" s="734">
        <v>0</v>
      </c>
      <c r="Y12" s="734">
        <v>0</v>
      </c>
      <c r="Z12" s="734">
        <v>0</v>
      </c>
      <c r="AA12" s="734">
        <v>8</v>
      </c>
      <c r="AB12" s="734">
        <v>0</v>
      </c>
      <c r="AC12" s="734">
        <v>13</v>
      </c>
      <c r="AD12" s="734">
        <v>0</v>
      </c>
      <c r="AE12" s="734">
        <v>0</v>
      </c>
      <c r="AF12" s="739">
        <v>1020</v>
      </c>
    </row>
    <row r="13" spans="1:32" ht="15" customHeight="1">
      <c r="A13" s="737" t="s">
        <v>67</v>
      </c>
      <c r="B13" s="734">
        <v>414</v>
      </c>
      <c r="C13" s="734">
        <v>50</v>
      </c>
      <c r="D13" s="734">
        <v>0</v>
      </c>
      <c r="E13" s="734">
        <v>0</v>
      </c>
      <c r="F13" s="734">
        <v>0</v>
      </c>
      <c r="G13" s="734">
        <v>0</v>
      </c>
      <c r="H13" s="734">
        <v>10</v>
      </c>
      <c r="I13" s="734">
        <v>24</v>
      </c>
      <c r="J13" s="734">
        <v>95</v>
      </c>
      <c r="K13" s="734">
        <v>0</v>
      </c>
      <c r="L13" s="734">
        <v>0</v>
      </c>
      <c r="M13" s="734">
        <v>0</v>
      </c>
      <c r="N13" s="734">
        <v>15</v>
      </c>
      <c r="O13" s="734">
        <v>2</v>
      </c>
      <c r="P13" s="734">
        <v>0</v>
      </c>
      <c r="Q13" s="734">
        <v>0</v>
      </c>
      <c r="R13" s="734">
        <v>1</v>
      </c>
      <c r="S13" s="734">
        <v>1</v>
      </c>
      <c r="T13" s="734">
        <v>0</v>
      </c>
      <c r="U13" s="734">
        <v>11</v>
      </c>
      <c r="V13" s="734">
        <v>0</v>
      </c>
      <c r="W13" s="734">
        <v>0</v>
      </c>
      <c r="X13" s="734">
        <v>0</v>
      </c>
      <c r="Y13" s="734">
        <v>0</v>
      </c>
      <c r="Z13" s="734">
        <v>0</v>
      </c>
      <c r="AA13" s="734">
        <v>6</v>
      </c>
      <c r="AB13" s="734">
        <v>0</v>
      </c>
      <c r="AC13" s="734">
        <v>4</v>
      </c>
      <c r="AD13" s="734">
        <v>0</v>
      </c>
      <c r="AE13" s="734">
        <v>0</v>
      </c>
      <c r="AF13" s="739">
        <v>618</v>
      </c>
    </row>
    <row r="14" spans="1:32" ht="15" customHeight="1">
      <c r="A14" s="737" t="s">
        <v>68</v>
      </c>
      <c r="B14" s="734">
        <v>742</v>
      </c>
      <c r="C14" s="734">
        <v>69</v>
      </c>
      <c r="D14" s="734">
        <v>0</v>
      </c>
      <c r="E14" s="734">
        <v>0</v>
      </c>
      <c r="F14" s="734">
        <v>0</v>
      </c>
      <c r="G14" s="734">
        <v>0</v>
      </c>
      <c r="H14" s="734">
        <v>14</v>
      </c>
      <c r="I14" s="734">
        <v>30</v>
      </c>
      <c r="J14" s="734">
        <v>178</v>
      </c>
      <c r="K14" s="734">
        <v>249</v>
      </c>
      <c r="L14" s="734">
        <v>17</v>
      </c>
      <c r="M14" s="734">
        <v>0</v>
      </c>
      <c r="N14" s="734">
        <v>5</v>
      </c>
      <c r="O14" s="734">
        <v>0</v>
      </c>
      <c r="P14" s="734">
        <v>0</v>
      </c>
      <c r="Q14" s="734">
        <v>0</v>
      </c>
      <c r="R14" s="734">
        <v>1</v>
      </c>
      <c r="S14" s="734">
        <v>3</v>
      </c>
      <c r="T14" s="734">
        <v>0</v>
      </c>
      <c r="U14" s="734">
        <v>1</v>
      </c>
      <c r="V14" s="734">
        <v>0</v>
      </c>
      <c r="W14" s="734">
        <v>0</v>
      </c>
      <c r="X14" s="734">
        <v>0</v>
      </c>
      <c r="Y14" s="734">
        <v>0</v>
      </c>
      <c r="Z14" s="734">
        <v>0</v>
      </c>
      <c r="AA14" s="734">
        <v>7</v>
      </c>
      <c r="AB14" s="734">
        <v>0</v>
      </c>
      <c r="AC14" s="734">
        <v>21</v>
      </c>
      <c r="AD14" s="734">
        <v>0</v>
      </c>
      <c r="AE14" s="734">
        <v>0</v>
      </c>
      <c r="AF14" s="739">
        <v>1332</v>
      </c>
    </row>
    <row r="15" spans="1:32" ht="15" customHeight="1">
      <c r="A15" s="737" t="s">
        <v>69</v>
      </c>
      <c r="B15" s="734">
        <v>702</v>
      </c>
      <c r="C15" s="734">
        <v>65</v>
      </c>
      <c r="D15" s="734">
        <v>0</v>
      </c>
      <c r="E15" s="734">
        <v>0</v>
      </c>
      <c r="F15" s="734">
        <v>0</v>
      </c>
      <c r="G15" s="734">
        <v>0</v>
      </c>
      <c r="H15" s="734">
        <v>38</v>
      </c>
      <c r="I15" s="734">
        <v>46</v>
      </c>
      <c r="J15" s="734">
        <v>101</v>
      </c>
      <c r="K15" s="734">
        <v>0</v>
      </c>
      <c r="L15" s="734">
        <v>48</v>
      </c>
      <c r="M15" s="734">
        <v>0</v>
      </c>
      <c r="N15" s="734">
        <v>3</v>
      </c>
      <c r="O15" s="734">
        <v>1</v>
      </c>
      <c r="P15" s="734">
        <v>0</v>
      </c>
      <c r="Q15" s="734">
        <v>0</v>
      </c>
      <c r="R15" s="734">
        <v>1</v>
      </c>
      <c r="S15" s="734">
        <v>0</v>
      </c>
      <c r="T15" s="734">
        <v>0</v>
      </c>
      <c r="U15" s="734">
        <v>1</v>
      </c>
      <c r="V15" s="734">
        <v>0</v>
      </c>
      <c r="W15" s="734">
        <v>0</v>
      </c>
      <c r="X15" s="734">
        <v>0</v>
      </c>
      <c r="Y15" s="734">
        <v>0</v>
      </c>
      <c r="Z15" s="734">
        <v>0</v>
      </c>
      <c r="AA15" s="734">
        <v>5</v>
      </c>
      <c r="AB15" s="734">
        <v>0</v>
      </c>
      <c r="AC15" s="734">
        <v>18</v>
      </c>
      <c r="AD15" s="734">
        <v>0</v>
      </c>
      <c r="AE15" s="734">
        <v>0</v>
      </c>
      <c r="AF15" s="739">
        <v>1026</v>
      </c>
    </row>
    <row r="16" spans="1:32" ht="15" customHeight="1">
      <c r="A16" s="737" t="s">
        <v>70</v>
      </c>
      <c r="B16" s="734">
        <v>343</v>
      </c>
      <c r="C16" s="734">
        <v>35</v>
      </c>
      <c r="D16" s="734">
        <v>0</v>
      </c>
      <c r="E16" s="734">
        <v>0</v>
      </c>
      <c r="F16" s="734">
        <v>0</v>
      </c>
      <c r="G16" s="734">
        <v>0</v>
      </c>
      <c r="H16" s="734">
        <v>14</v>
      </c>
      <c r="I16" s="734">
        <v>15</v>
      </c>
      <c r="J16" s="734">
        <v>45</v>
      </c>
      <c r="K16" s="734">
        <v>0</v>
      </c>
      <c r="L16" s="734">
        <v>15</v>
      </c>
      <c r="M16" s="734">
        <v>0</v>
      </c>
      <c r="N16" s="734">
        <v>0</v>
      </c>
      <c r="O16" s="734">
        <v>0</v>
      </c>
      <c r="P16" s="734">
        <v>0</v>
      </c>
      <c r="Q16" s="734">
        <v>0</v>
      </c>
      <c r="R16" s="734">
        <v>0</v>
      </c>
      <c r="S16" s="734">
        <v>0</v>
      </c>
      <c r="T16" s="734">
        <v>0</v>
      </c>
      <c r="U16" s="734">
        <v>0</v>
      </c>
      <c r="V16" s="734">
        <v>0</v>
      </c>
      <c r="W16" s="734">
        <v>0</v>
      </c>
      <c r="X16" s="734">
        <v>1</v>
      </c>
      <c r="Y16" s="734">
        <v>0</v>
      </c>
      <c r="Z16" s="734">
        <v>0</v>
      </c>
      <c r="AA16" s="734">
        <v>31</v>
      </c>
      <c r="AB16" s="734">
        <v>0</v>
      </c>
      <c r="AC16" s="734">
        <v>0</v>
      </c>
      <c r="AD16" s="734">
        <v>0</v>
      </c>
      <c r="AE16" s="734">
        <v>0</v>
      </c>
      <c r="AF16" s="739">
        <v>499</v>
      </c>
    </row>
    <row r="17" spans="1:32" ht="15" customHeight="1">
      <c r="A17" s="737" t="s">
        <v>71</v>
      </c>
      <c r="B17" s="734">
        <v>345</v>
      </c>
      <c r="C17" s="734">
        <v>34</v>
      </c>
      <c r="D17" s="734">
        <v>0</v>
      </c>
      <c r="E17" s="734">
        <v>0</v>
      </c>
      <c r="F17" s="734">
        <v>0</v>
      </c>
      <c r="G17" s="734">
        <v>1</v>
      </c>
      <c r="H17" s="734">
        <v>6</v>
      </c>
      <c r="I17" s="734">
        <v>22</v>
      </c>
      <c r="J17" s="734">
        <v>105</v>
      </c>
      <c r="K17" s="734">
        <v>113</v>
      </c>
      <c r="L17" s="734">
        <v>17</v>
      </c>
      <c r="M17" s="734">
        <v>0</v>
      </c>
      <c r="N17" s="734">
        <v>9</v>
      </c>
      <c r="O17" s="734">
        <v>0</v>
      </c>
      <c r="P17" s="734">
        <v>0</v>
      </c>
      <c r="Q17" s="734">
        <v>0</v>
      </c>
      <c r="R17" s="734">
        <v>1</v>
      </c>
      <c r="S17" s="734">
        <v>2</v>
      </c>
      <c r="T17" s="734">
        <v>0</v>
      </c>
      <c r="U17" s="734">
        <v>6</v>
      </c>
      <c r="V17" s="734">
        <v>0</v>
      </c>
      <c r="W17" s="734">
        <v>0</v>
      </c>
      <c r="X17" s="734">
        <v>0</v>
      </c>
      <c r="Y17" s="734">
        <v>0</v>
      </c>
      <c r="Z17" s="734">
        <v>0</v>
      </c>
      <c r="AA17" s="734">
        <v>0</v>
      </c>
      <c r="AB17" s="734">
        <v>0</v>
      </c>
      <c r="AC17" s="734">
        <v>6</v>
      </c>
      <c r="AD17" s="734">
        <v>0</v>
      </c>
      <c r="AE17" s="734">
        <v>0</v>
      </c>
      <c r="AF17" s="739">
        <v>658</v>
      </c>
    </row>
    <row r="18" spans="1:32" ht="15" customHeight="1">
      <c r="A18" s="737" t="s">
        <v>72</v>
      </c>
      <c r="B18" s="734">
        <v>605</v>
      </c>
      <c r="C18" s="734">
        <v>60</v>
      </c>
      <c r="D18" s="734">
        <v>0</v>
      </c>
      <c r="E18" s="734">
        <v>0</v>
      </c>
      <c r="F18" s="734">
        <v>0</v>
      </c>
      <c r="G18" s="734">
        <v>0</v>
      </c>
      <c r="H18" s="734">
        <v>35</v>
      </c>
      <c r="I18" s="734">
        <v>55</v>
      </c>
      <c r="J18" s="734">
        <v>74</v>
      </c>
      <c r="K18" s="734">
        <v>214</v>
      </c>
      <c r="L18" s="734">
        <v>123</v>
      </c>
      <c r="M18" s="734">
        <v>0</v>
      </c>
      <c r="N18" s="734">
        <v>44</v>
      </c>
      <c r="O18" s="734">
        <v>16</v>
      </c>
      <c r="P18" s="734">
        <v>8</v>
      </c>
      <c r="Q18" s="734">
        <v>0</v>
      </c>
      <c r="R18" s="734">
        <v>7</v>
      </c>
      <c r="S18" s="734">
        <v>2</v>
      </c>
      <c r="T18" s="734">
        <v>0</v>
      </c>
      <c r="U18" s="734">
        <v>11</v>
      </c>
      <c r="V18" s="734">
        <v>0</v>
      </c>
      <c r="W18" s="734">
        <v>0</v>
      </c>
      <c r="X18" s="734">
        <v>0</v>
      </c>
      <c r="Y18" s="734">
        <v>0</v>
      </c>
      <c r="Z18" s="734">
        <v>58</v>
      </c>
      <c r="AA18" s="734">
        <v>167</v>
      </c>
      <c r="AB18" s="734">
        <v>0</v>
      </c>
      <c r="AC18" s="734">
        <v>34</v>
      </c>
      <c r="AD18" s="734">
        <v>0</v>
      </c>
      <c r="AE18" s="734">
        <v>3</v>
      </c>
      <c r="AF18" s="739">
        <v>1472</v>
      </c>
    </row>
    <row r="19" spans="1:32" ht="15" customHeight="1">
      <c r="A19" s="737" t="s">
        <v>73</v>
      </c>
      <c r="B19" s="734">
        <v>1347</v>
      </c>
      <c r="C19" s="734">
        <v>121</v>
      </c>
      <c r="D19" s="734">
        <v>0</v>
      </c>
      <c r="E19" s="734">
        <v>0</v>
      </c>
      <c r="F19" s="734">
        <v>0</v>
      </c>
      <c r="G19" s="734">
        <v>2</v>
      </c>
      <c r="H19" s="734">
        <v>91</v>
      </c>
      <c r="I19" s="734">
        <v>104</v>
      </c>
      <c r="J19" s="734">
        <v>499</v>
      </c>
      <c r="K19" s="734">
        <v>465</v>
      </c>
      <c r="L19" s="734">
        <v>112</v>
      </c>
      <c r="M19" s="734">
        <v>0</v>
      </c>
      <c r="N19" s="734">
        <v>70</v>
      </c>
      <c r="O19" s="734">
        <v>38</v>
      </c>
      <c r="P19" s="734">
        <v>0</v>
      </c>
      <c r="Q19" s="734">
        <v>9</v>
      </c>
      <c r="R19" s="734">
        <v>3</v>
      </c>
      <c r="S19" s="734">
        <v>2</v>
      </c>
      <c r="T19" s="734">
        <v>0</v>
      </c>
      <c r="U19" s="734">
        <v>18</v>
      </c>
      <c r="V19" s="734">
        <v>0</v>
      </c>
      <c r="W19" s="734">
        <v>0</v>
      </c>
      <c r="X19" s="734">
        <v>0</v>
      </c>
      <c r="Y19" s="734">
        <v>0</v>
      </c>
      <c r="Z19" s="734">
        <v>69</v>
      </c>
      <c r="AA19" s="734">
        <v>0</v>
      </c>
      <c r="AB19" s="734">
        <v>0</v>
      </c>
      <c r="AC19" s="734">
        <v>45</v>
      </c>
      <c r="AD19" s="734">
        <v>0</v>
      </c>
      <c r="AE19" s="734">
        <v>0</v>
      </c>
      <c r="AF19" s="739">
        <v>2925</v>
      </c>
    </row>
    <row r="20" spans="1:32" ht="15" customHeight="1">
      <c r="A20" s="737" t="s">
        <v>74</v>
      </c>
      <c r="B20" s="734">
        <v>127</v>
      </c>
      <c r="C20" s="734">
        <v>16</v>
      </c>
      <c r="D20" s="734">
        <v>0</v>
      </c>
      <c r="E20" s="734">
        <v>0</v>
      </c>
      <c r="F20" s="734">
        <v>0</v>
      </c>
      <c r="G20" s="734">
        <v>1</v>
      </c>
      <c r="H20" s="734">
        <v>2</v>
      </c>
      <c r="I20" s="734">
        <v>10</v>
      </c>
      <c r="J20" s="734">
        <v>48</v>
      </c>
      <c r="K20" s="734">
        <v>0</v>
      </c>
      <c r="L20" s="734">
        <v>0</v>
      </c>
      <c r="M20" s="734">
        <v>0</v>
      </c>
      <c r="N20" s="734">
        <v>18</v>
      </c>
      <c r="O20" s="734">
        <v>8</v>
      </c>
      <c r="P20" s="734">
        <v>0</v>
      </c>
      <c r="Q20" s="734">
        <v>0</v>
      </c>
      <c r="R20" s="734">
        <v>2</v>
      </c>
      <c r="S20" s="734">
        <v>2</v>
      </c>
      <c r="T20" s="734">
        <v>0</v>
      </c>
      <c r="U20" s="734">
        <v>6</v>
      </c>
      <c r="V20" s="734">
        <v>0</v>
      </c>
      <c r="W20" s="734">
        <v>0</v>
      </c>
      <c r="X20" s="734">
        <v>0</v>
      </c>
      <c r="Y20" s="734">
        <v>0</v>
      </c>
      <c r="Z20" s="734">
        <v>0</v>
      </c>
      <c r="AA20" s="734">
        <v>0</v>
      </c>
      <c r="AB20" s="734">
        <v>0</v>
      </c>
      <c r="AC20" s="734">
        <v>0</v>
      </c>
      <c r="AD20" s="734">
        <v>0</v>
      </c>
      <c r="AE20" s="734">
        <v>0</v>
      </c>
      <c r="AF20" s="739">
        <v>222</v>
      </c>
    </row>
    <row r="21" spans="1:32" ht="15" customHeight="1">
      <c r="A21" s="737" t="s">
        <v>75</v>
      </c>
      <c r="B21" s="734">
        <v>1221</v>
      </c>
      <c r="C21" s="734">
        <v>81</v>
      </c>
      <c r="D21" s="734">
        <v>0</v>
      </c>
      <c r="E21" s="734">
        <v>0</v>
      </c>
      <c r="F21" s="734">
        <v>0</v>
      </c>
      <c r="G21" s="734">
        <v>0</v>
      </c>
      <c r="H21" s="734">
        <v>10</v>
      </c>
      <c r="I21" s="734">
        <v>66</v>
      </c>
      <c r="J21" s="734">
        <v>196</v>
      </c>
      <c r="K21" s="734">
        <v>375</v>
      </c>
      <c r="L21" s="734">
        <v>47</v>
      </c>
      <c r="M21" s="734">
        <v>0</v>
      </c>
      <c r="N21" s="734">
        <v>61</v>
      </c>
      <c r="O21" s="734">
        <v>28</v>
      </c>
      <c r="P21" s="734">
        <v>0</v>
      </c>
      <c r="Q21" s="734">
        <v>4</v>
      </c>
      <c r="R21" s="734">
        <v>0</v>
      </c>
      <c r="S21" s="734">
        <v>0</v>
      </c>
      <c r="T21" s="734">
        <v>0</v>
      </c>
      <c r="U21" s="734">
        <v>29</v>
      </c>
      <c r="V21" s="734">
        <v>0</v>
      </c>
      <c r="W21" s="734">
        <v>0</v>
      </c>
      <c r="X21" s="734">
        <v>2</v>
      </c>
      <c r="Y21" s="734">
        <v>0</v>
      </c>
      <c r="Z21" s="734">
        <v>0</v>
      </c>
      <c r="AA21" s="734">
        <v>0</v>
      </c>
      <c r="AB21" s="734">
        <v>0</v>
      </c>
      <c r="AC21" s="734">
        <v>23</v>
      </c>
      <c r="AD21" s="734">
        <v>0</v>
      </c>
      <c r="AE21" s="734">
        <v>0</v>
      </c>
      <c r="AF21" s="739">
        <v>2082</v>
      </c>
    </row>
    <row r="22" spans="1:32" ht="15" customHeight="1">
      <c r="A22" s="737" t="s">
        <v>76</v>
      </c>
      <c r="B22" s="734">
        <v>586</v>
      </c>
      <c r="C22" s="734">
        <v>83</v>
      </c>
      <c r="D22" s="734">
        <v>0</v>
      </c>
      <c r="E22" s="734">
        <v>0</v>
      </c>
      <c r="F22" s="734">
        <v>0</v>
      </c>
      <c r="G22" s="734">
        <v>0</v>
      </c>
      <c r="H22" s="734">
        <v>22</v>
      </c>
      <c r="I22" s="734">
        <v>54</v>
      </c>
      <c r="J22" s="734">
        <v>140</v>
      </c>
      <c r="K22" s="734">
        <v>216</v>
      </c>
      <c r="L22" s="734">
        <v>34</v>
      </c>
      <c r="M22" s="734">
        <v>0</v>
      </c>
      <c r="N22" s="734">
        <v>60</v>
      </c>
      <c r="O22" s="734">
        <v>22</v>
      </c>
      <c r="P22" s="734">
        <v>15</v>
      </c>
      <c r="Q22" s="734">
        <v>0</v>
      </c>
      <c r="R22" s="734">
        <v>0</v>
      </c>
      <c r="S22" s="734">
        <v>1</v>
      </c>
      <c r="T22" s="734">
        <v>0</v>
      </c>
      <c r="U22" s="734">
        <v>22</v>
      </c>
      <c r="V22" s="734">
        <v>0</v>
      </c>
      <c r="W22" s="734">
        <v>0</v>
      </c>
      <c r="X22" s="734">
        <v>2</v>
      </c>
      <c r="Y22" s="734">
        <v>0</v>
      </c>
      <c r="Z22" s="734">
        <v>0</v>
      </c>
      <c r="AA22" s="734">
        <v>3</v>
      </c>
      <c r="AB22" s="734">
        <v>0</v>
      </c>
      <c r="AC22" s="734">
        <v>30</v>
      </c>
      <c r="AD22" s="734">
        <v>0</v>
      </c>
      <c r="AE22" s="734">
        <v>0</v>
      </c>
      <c r="AF22" s="739">
        <v>1230</v>
      </c>
    </row>
    <row r="23" spans="1:32" ht="15" customHeight="1">
      <c r="A23" s="737" t="s">
        <v>77</v>
      </c>
      <c r="B23" s="734">
        <v>655</v>
      </c>
      <c r="C23" s="734">
        <v>74</v>
      </c>
      <c r="D23" s="734">
        <v>0</v>
      </c>
      <c r="E23" s="734">
        <v>0</v>
      </c>
      <c r="F23" s="734">
        <v>0</v>
      </c>
      <c r="G23" s="734">
        <v>0</v>
      </c>
      <c r="H23" s="734">
        <v>29</v>
      </c>
      <c r="I23" s="734">
        <v>48</v>
      </c>
      <c r="J23" s="734">
        <v>181</v>
      </c>
      <c r="K23" s="734">
        <v>232</v>
      </c>
      <c r="L23" s="734">
        <v>60</v>
      </c>
      <c r="M23" s="734">
        <v>0</v>
      </c>
      <c r="N23" s="734">
        <v>29</v>
      </c>
      <c r="O23" s="734">
        <v>10</v>
      </c>
      <c r="P23" s="734">
        <v>0</v>
      </c>
      <c r="Q23" s="734">
        <v>0</v>
      </c>
      <c r="R23" s="734">
        <v>3</v>
      </c>
      <c r="S23" s="734">
        <v>4</v>
      </c>
      <c r="T23" s="734">
        <v>0</v>
      </c>
      <c r="U23" s="734">
        <v>12</v>
      </c>
      <c r="V23" s="734">
        <v>0</v>
      </c>
      <c r="W23" s="734">
        <v>0</v>
      </c>
      <c r="X23" s="734">
        <v>0</v>
      </c>
      <c r="Y23" s="734">
        <v>0</v>
      </c>
      <c r="Z23" s="734">
        <v>0</v>
      </c>
      <c r="AA23" s="734">
        <v>0</v>
      </c>
      <c r="AB23" s="734">
        <v>0</v>
      </c>
      <c r="AC23" s="734">
        <v>32</v>
      </c>
      <c r="AD23" s="734">
        <v>0</v>
      </c>
      <c r="AE23" s="734">
        <v>0</v>
      </c>
      <c r="AF23" s="739">
        <v>1340</v>
      </c>
    </row>
    <row r="24" spans="1:32" ht="15" customHeight="1">
      <c r="A24" s="737" t="s">
        <v>78</v>
      </c>
      <c r="B24" s="734">
        <v>490</v>
      </c>
      <c r="C24" s="734">
        <v>39</v>
      </c>
      <c r="D24" s="734">
        <v>0</v>
      </c>
      <c r="E24" s="734">
        <v>0</v>
      </c>
      <c r="F24" s="734">
        <v>0</v>
      </c>
      <c r="G24" s="734">
        <v>0</v>
      </c>
      <c r="H24" s="734">
        <v>28</v>
      </c>
      <c r="I24" s="734">
        <v>23</v>
      </c>
      <c r="J24" s="734">
        <v>103</v>
      </c>
      <c r="K24" s="734">
        <v>173</v>
      </c>
      <c r="L24" s="734">
        <v>20</v>
      </c>
      <c r="M24" s="734">
        <v>0</v>
      </c>
      <c r="N24" s="734">
        <v>21</v>
      </c>
      <c r="O24" s="734">
        <v>2</v>
      </c>
      <c r="P24" s="734">
        <v>0</v>
      </c>
      <c r="Q24" s="734">
        <v>0</v>
      </c>
      <c r="R24" s="734">
        <v>2</v>
      </c>
      <c r="S24" s="734">
        <v>4</v>
      </c>
      <c r="T24" s="734">
        <v>0</v>
      </c>
      <c r="U24" s="734">
        <v>13</v>
      </c>
      <c r="V24" s="734">
        <v>0</v>
      </c>
      <c r="W24" s="734">
        <v>0</v>
      </c>
      <c r="X24" s="734">
        <v>0</v>
      </c>
      <c r="Y24" s="734">
        <v>0</v>
      </c>
      <c r="Z24" s="734">
        <v>0</v>
      </c>
      <c r="AA24" s="734">
        <v>0</v>
      </c>
      <c r="AB24" s="734">
        <v>0</v>
      </c>
      <c r="AC24" s="734">
        <v>6</v>
      </c>
      <c r="AD24" s="734">
        <v>0</v>
      </c>
      <c r="AE24" s="734">
        <v>0</v>
      </c>
      <c r="AF24" s="739">
        <v>903</v>
      </c>
    </row>
    <row r="25" spans="1:32" ht="15" customHeight="1">
      <c r="A25" s="737" t="s">
        <v>79</v>
      </c>
      <c r="B25" s="734">
        <v>231</v>
      </c>
      <c r="C25" s="734">
        <v>19</v>
      </c>
      <c r="D25" s="734">
        <v>0</v>
      </c>
      <c r="E25" s="734">
        <v>0</v>
      </c>
      <c r="F25" s="734">
        <v>0</v>
      </c>
      <c r="G25" s="734">
        <v>6</v>
      </c>
      <c r="H25" s="734">
        <v>18</v>
      </c>
      <c r="I25" s="734">
        <v>52</v>
      </c>
      <c r="J25" s="734">
        <v>42</v>
      </c>
      <c r="K25" s="734">
        <v>0</v>
      </c>
      <c r="L25" s="734">
        <v>13</v>
      </c>
      <c r="M25" s="734">
        <v>0</v>
      </c>
      <c r="N25" s="734">
        <v>29</v>
      </c>
      <c r="O25" s="734">
        <v>20</v>
      </c>
      <c r="P25" s="734">
        <v>0</v>
      </c>
      <c r="Q25" s="734">
        <v>0</v>
      </c>
      <c r="R25" s="734">
        <v>1</v>
      </c>
      <c r="S25" s="734">
        <v>1</v>
      </c>
      <c r="T25" s="734">
        <v>0</v>
      </c>
      <c r="U25" s="734">
        <v>7</v>
      </c>
      <c r="V25" s="734">
        <v>0</v>
      </c>
      <c r="W25" s="734">
        <v>0</v>
      </c>
      <c r="X25" s="734">
        <v>0</v>
      </c>
      <c r="Y25" s="734">
        <v>0</v>
      </c>
      <c r="Z25" s="734">
        <v>0</v>
      </c>
      <c r="AA25" s="734">
        <v>33</v>
      </c>
      <c r="AB25" s="734">
        <v>0</v>
      </c>
      <c r="AC25" s="734">
        <v>4</v>
      </c>
      <c r="AD25" s="734">
        <v>0</v>
      </c>
      <c r="AE25" s="734">
        <v>0</v>
      </c>
      <c r="AF25" s="739">
        <v>447</v>
      </c>
    </row>
    <row r="26" spans="1:32" ht="15" customHeight="1">
      <c r="A26" s="737" t="s">
        <v>222</v>
      </c>
      <c r="B26" s="734">
        <v>385</v>
      </c>
      <c r="C26" s="734">
        <v>41</v>
      </c>
      <c r="D26" s="734">
        <v>0</v>
      </c>
      <c r="E26" s="734">
        <v>0</v>
      </c>
      <c r="F26" s="734">
        <v>0</v>
      </c>
      <c r="G26" s="734">
        <v>0</v>
      </c>
      <c r="H26" s="734">
        <v>19</v>
      </c>
      <c r="I26" s="734">
        <v>33</v>
      </c>
      <c r="J26" s="734">
        <v>126</v>
      </c>
      <c r="K26" s="734">
        <v>151</v>
      </c>
      <c r="L26" s="734">
        <v>0</v>
      </c>
      <c r="M26" s="734">
        <v>0</v>
      </c>
      <c r="N26" s="734">
        <v>4</v>
      </c>
      <c r="O26" s="734">
        <v>0</v>
      </c>
      <c r="P26" s="734">
        <v>0</v>
      </c>
      <c r="Q26" s="734">
        <v>0</v>
      </c>
      <c r="R26" s="734">
        <v>2</v>
      </c>
      <c r="S26" s="734">
        <v>1</v>
      </c>
      <c r="T26" s="734">
        <v>0</v>
      </c>
      <c r="U26" s="734">
        <v>1</v>
      </c>
      <c r="V26" s="734">
        <v>0</v>
      </c>
      <c r="W26" s="734">
        <v>0</v>
      </c>
      <c r="X26" s="734">
        <v>0</v>
      </c>
      <c r="Y26" s="734">
        <v>0</v>
      </c>
      <c r="Z26" s="734">
        <v>0</v>
      </c>
      <c r="AA26" s="734">
        <v>0</v>
      </c>
      <c r="AB26" s="734">
        <v>0</v>
      </c>
      <c r="AC26" s="734">
        <v>13</v>
      </c>
      <c r="AD26" s="734">
        <v>0</v>
      </c>
      <c r="AE26" s="734">
        <v>0</v>
      </c>
      <c r="AF26" s="739">
        <v>772</v>
      </c>
    </row>
    <row r="27" spans="1:32" ht="15" customHeight="1">
      <c r="A27" s="737" t="s">
        <v>83</v>
      </c>
      <c r="B27" s="734">
        <v>527</v>
      </c>
      <c r="C27" s="734">
        <v>40</v>
      </c>
      <c r="D27" s="734">
        <v>0</v>
      </c>
      <c r="E27" s="734">
        <v>0</v>
      </c>
      <c r="F27" s="734">
        <v>0</v>
      </c>
      <c r="G27" s="734">
        <v>0</v>
      </c>
      <c r="H27" s="734">
        <v>9</v>
      </c>
      <c r="I27" s="734">
        <v>27</v>
      </c>
      <c r="J27" s="734">
        <v>96</v>
      </c>
      <c r="K27" s="734">
        <v>160</v>
      </c>
      <c r="L27" s="734">
        <v>0</v>
      </c>
      <c r="M27" s="734">
        <v>0</v>
      </c>
      <c r="N27" s="734">
        <v>46</v>
      </c>
      <c r="O27" s="734">
        <v>8</v>
      </c>
      <c r="P27" s="734">
        <v>0</v>
      </c>
      <c r="Q27" s="734">
        <v>0</v>
      </c>
      <c r="R27" s="734">
        <v>8</v>
      </c>
      <c r="S27" s="734">
        <v>4</v>
      </c>
      <c r="T27" s="734">
        <v>0</v>
      </c>
      <c r="U27" s="734">
        <v>26</v>
      </c>
      <c r="V27" s="734">
        <v>0</v>
      </c>
      <c r="W27" s="734">
        <v>0</v>
      </c>
      <c r="X27" s="734">
        <v>0</v>
      </c>
      <c r="Y27" s="734">
        <v>0</v>
      </c>
      <c r="Z27" s="734">
        <v>0</v>
      </c>
      <c r="AA27" s="734">
        <v>0</v>
      </c>
      <c r="AB27" s="734">
        <v>0</v>
      </c>
      <c r="AC27" s="734">
        <v>14</v>
      </c>
      <c r="AD27" s="734">
        <v>0</v>
      </c>
      <c r="AE27" s="734">
        <v>0</v>
      </c>
      <c r="AF27" s="739">
        <v>919</v>
      </c>
    </row>
    <row r="28" spans="1:32" ht="15" customHeight="1">
      <c r="A28" s="737" t="s">
        <v>84</v>
      </c>
      <c r="B28" s="734">
        <v>281</v>
      </c>
      <c r="C28" s="734">
        <v>25</v>
      </c>
      <c r="D28" s="734">
        <v>0</v>
      </c>
      <c r="E28" s="734">
        <v>0</v>
      </c>
      <c r="F28" s="734">
        <v>0</v>
      </c>
      <c r="G28" s="734">
        <v>0</v>
      </c>
      <c r="H28" s="734">
        <v>7</v>
      </c>
      <c r="I28" s="734">
        <v>10</v>
      </c>
      <c r="J28" s="734">
        <v>38</v>
      </c>
      <c r="K28" s="734">
        <v>89</v>
      </c>
      <c r="L28" s="734">
        <v>0</v>
      </c>
      <c r="M28" s="734">
        <v>0</v>
      </c>
      <c r="N28" s="734">
        <v>1</v>
      </c>
      <c r="O28" s="734">
        <v>0</v>
      </c>
      <c r="P28" s="734">
        <v>0</v>
      </c>
      <c r="Q28" s="734">
        <v>0</v>
      </c>
      <c r="R28" s="734">
        <v>0</v>
      </c>
      <c r="S28" s="734">
        <v>1</v>
      </c>
      <c r="T28" s="734">
        <v>0</v>
      </c>
      <c r="U28" s="734">
        <v>0</v>
      </c>
      <c r="V28" s="734">
        <v>0</v>
      </c>
      <c r="W28" s="734">
        <v>0</v>
      </c>
      <c r="X28" s="734">
        <v>0</v>
      </c>
      <c r="Y28" s="734">
        <v>0</v>
      </c>
      <c r="Z28" s="734">
        <v>0</v>
      </c>
      <c r="AA28" s="734">
        <v>0</v>
      </c>
      <c r="AB28" s="734">
        <v>0</v>
      </c>
      <c r="AC28" s="734">
        <v>7</v>
      </c>
      <c r="AD28" s="734">
        <v>0</v>
      </c>
      <c r="AE28" s="734">
        <v>0</v>
      </c>
      <c r="AF28" s="739">
        <v>458</v>
      </c>
    </row>
    <row r="29" spans="1:32" ht="15" customHeight="1">
      <c r="A29" s="737" t="s">
        <v>85</v>
      </c>
      <c r="B29" s="734">
        <v>740</v>
      </c>
      <c r="C29" s="734">
        <v>43</v>
      </c>
      <c r="D29" s="734">
        <v>0</v>
      </c>
      <c r="E29" s="734">
        <v>0</v>
      </c>
      <c r="F29" s="734">
        <v>0</v>
      </c>
      <c r="G29" s="734">
        <v>0</v>
      </c>
      <c r="H29" s="734">
        <v>33</v>
      </c>
      <c r="I29" s="734">
        <v>31</v>
      </c>
      <c r="J29" s="734">
        <v>225</v>
      </c>
      <c r="K29" s="734">
        <v>208</v>
      </c>
      <c r="L29" s="734">
        <v>0</v>
      </c>
      <c r="M29" s="734">
        <v>0</v>
      </c>
      <c r="N29" s="734">
        <v>28</v>
      </c>
      <c r="O29" s="734">
        <v>4</v>
      </c>
      <c r="P29" s="734">
        <v>0</v>
      </c>
      <c r="Q29" s="734">
        <v>1</v>
      </c>
      <c r="R29" s="734">
        <v>6</v>
      </c>
      <c r="S29" s="734">
        <v>2</v>
      </c>
      <c r="T29" s="734">
        <v>0</v>
      </c>
      <c r="U29" s="734">
        <v>15</v>
      </c>
      <c r="V29" s="734">
        <v>0</v>
      </c>
      <c r="W29" s="734">
        <v>0</v>
      </c>
      <c r="X29" s="734">
        <v>0</v>
      </c>
      <c r="Y29" s="734">
        <v>0</v>
      </c>
      <c r="Z29" s="734">
        <v>0</v>
      </c>
      <c r="AA29" s="734">
        <v>72</v>
      </c>
      <c r="AB29" s="734">
        <v>0</v>
      </c>
      <c r="AC29" s="734">
        <v>4</v>
      </c>
      <c r="AD29" s="734">
        <v>0</v>
      </c>
      <c r="AE29" s="734">
        <v>0</v>
      </c>
      <c r="AF29" s="739">
        <v>1384</v>
      </c>
    </row>
    <row r="30" spans="1:32" ht="15" customHeight="1">
      <c r="A30" s="737" t="s">
        <v>86</v>
      </c>
      <c r="B30" s="734">
        <v>387</v>
      </c>
      <c r="C30" s="734">
        <v>45</v>
      </c>
      <c r="D30" s="734">
        <v>0</v>
      </c>
      <c r="E30" s="734">
        <v>0</v>
      </c>
      <c r="F30" s="734">
        <v>0</v>
      </c>
      <c r="G30" s="734">
        <v>0</v>
      </c>
      <c r="H30" s="734">
        <v>13</v>
      </c>
      <c r="I30" s="734">
        <v>14</v>
      </c>
      <c r="J30" s="734">
        <v>46</v>
      </c>
      <c r="K30" s="734">
        <v>120</v>
      </c>
      <c r="L30" s="734">
        <v>25</v>
      </c>
      <c r="M30" s="734">
        <v>0</v>
      </c>
      <c r="N30" s="734">
        <v>2</v>
      </c>
      <c r="O30" s="734">
        <v>0</v>
      </c>
      <c r="P30" s="734">
        <v>0</v>
      </c>
      <c r="Q30" s="734">
        <v>0</v>
      </c>
      <c r="R30" s="734">
        <v>2</v>
      </c>
      <c r="S30" s="734">
        <v>0</v>
      </c>
      <c r="T30" s="734">
        <v>0</v>
      </c>
      <c r="U30" s="734">
        <v>0</v>
      </c>
      <c r="V30" s="734">
        <v>0</v>
      </c>
      <c r="W30" s="734">
        <v>0</v>
      </c>
      <c r="X30" s="734">
        <v>0</v>
      </c>
      <c r="Y30" s="734">
        <v>0</v>
      </c>
      <c r="Z30" s="734">
        <v>0</v>
      </c>
      <c r="AA30" s="734">
        <v>0</v>
      </c>
      <c r="AB30" s="734">
        <v>0</v>
      </c>
      <c r="AC30" s="734">
        <v>10</v>
      </c>
      <c r="AD30" s="734">
        <v>0</v>
      </c>
      <c r="AE30" s="734">
        <v>0</v>
      </c>
      <c r="AF30" s="739">
        <v>662</v>
      </c>
    </row>
    <row r="31" spans="1:32" ht="15" customHeight="1">
      <c r="A31" s="737" t="s">
        <v>223</v>
      </c>
      <c r="B31" s="734">
        <v>362</v>
      </c>
      <c r="C31" s="734">
        <v>37</v>
      </c>
      <c r="D31" s="734">
        <v>0</v>
      </c>
      <c r="E31" s="734">
        <v>0</v>
      </c>
      <c r="F31" s="734">
        <v>0</v>
      </c>
      <c r="G31" s="734">
        <v>0</v>
      </c>
      <c r="H31" s="734">
        <v>8</v>
      </c>
      <c r="I31" s="734">
        <v>17</v>
      </c>
      <c r="J31" s="734">
        <v>55</v>
      </c>
      <c r="K31" s="734">
        <v>121</v>
      </c>
      <c r="L31" s="734">
        <v>0</v>
      </c>
      <c r="M31" s="734">
        <v>0</v>
      </c>
      <c r="N31" s="734">
        <v>0</v>
      </c>
      <c r="O31" s="734">
        <v>0</v>
      </c>
      <c r="P31" s="734">
        <v>0</v>
      </c>
      <c r="Q31" s="734">
        <v>0</v>
      </c>
      <c r="R31" s="734">
        <v>0</v>
      </c>
      <c r="S31" s="734">
        <v>0</v>
      </c>
      <c r="T31" s="734">
        <v>0</v>
      </c>
      <c r="U31" s="734">
        <v>0</v>
      </c>
      <c r="V31" s="734">
        <v>0</v>
      </c>
      <c r="W31" s="734">
        <v>0</v>
      </c>
      <c r="X31" s="734">
        <v>0</v>
      </c>
      <c r="Y31" s="734">
        <v>0</v>
      </c>
      <c r="Z31" s="734">
        <v>0</v>
      </c>
      <c r="AA31" s="734">
        <v>4</v>
      </c>
      <c r="AB31" s="734">
        <v>0</v>
      </c>
      <c r="AC31" s="734">
        <v>15</v>
      </c>
      <c r="AD31" s="734">
        <v>0</v>
      </c>
      <c r="AE31" s="734">
        <v>0</v>
      </c>
      <c r="AF31" s="739">
        <v>619</v>
      </c>
    </row>
    <row r="32" spans="1:32" ht="15" customHeight="1">
      <c r="A32" s="737" t="s">
        <v>88</v>
      </c>
      <c r="B32" s="734">
        <v>359</v>
      </c>
      <c r="C32" s="734">
        <v>45</v>
      </c>
      <c r="D32" s="734">
        <v>0</v>
      </c>
      <c r="E32" s="734">
        <v>0</v>
      </c>
      <c r="F32" s="734">
        <v>0</v>
      </c>
      <c r="G32" s="734">
        <v>0</v>
      </c>
      <c r="H32" s="734">
        <v>2</v>
      </c>
      <c r="I32" s="734">
        <v>18</v>
      </c>
      <c r="J32" s="734">
        <v>84</v>
      </c>
      <c r="K32" s="734">
        <v>0</v>
      </c>
      <c r="L32" s="734">
        <v>10</v>
      </c>
      <c r="M32" s="734">
        <v>0</v>
      </c>
      <c r="N32" s="734">
        <v>7</v>
      </c>
      <c r="O32" s="734">
        <v>1</v>
      </c>
      <c r="P32" s="734">
        <v>0</v>
      </c>
      <c r="Q32" s="734">
        <v>0</v>
      </c>
      <c r="R32" s="734">
        <v>0</v>
      </c>
      <c r="S32" s="734">
        <v>1</v>
      </c>
      <c r="T32" s="734">
        <v>0</v>
      </c>
      <c r="U32" s="734">
        <v>5</v>
      </c>
      <c r="V32" s="734">
        <v>0</v>
      </c>
      <c r="W32" s="734">
        <v>0</v>
      </c>
      <c r="X32" s="734">
        <v>0</v>
      </c>
      <c r="Y32" s="734">
        <v>0</v>
      </c>
      <c r="Z32" s="734">
        <v>0</v>
      </c>
      <c r="AA32" s="734">
        <v>11</v>
      </c>
      <c r="AB32" s="734">
        <v>0</v>
      </c>
      <c r="AC32" s="734">
        <v>8</v>
      </c>
      <c r="AD32" s="734">
        <v>0</v>
      </c>
      <c r="AE32" s="734">
        <v>0</v>
      </c>
      <c r="AF32" s="739">
        <v>544</v>
      </c>
    </row>
    <row r="33" spans="1:37" ht="15" customHeight="1">
      <c r="A33" s="737" t="s">
        <v>89</v>
      </c>
      <c r="B33" s="734">
        <v>529</v>
      </c>
      <c r="C33" s="734">
        <v>46</v>
      </c>
      <c r="D33" s="734">
        <v>0</v>
      </c>
      <c r="E33" s="734">
        <v>0</v>
      </c>
      <c r="F33" s="734">
        <v>0</v>
      </c>
      <c r="G33" s="734">
        <v>0</v>
      </c>
      <c r="H33" s="734">
        <v>20</v>
      </c>
      <c r="I33" s="734">
        <v>26</v>
      </c>
      <c r="J33" s="734">
        <v>68</v>
      </c>
      <c r="K33" s="734">
        <v>0</v>
      </c>
      <c r="L33" s="734">
        <v>18</v>
      </c>
      <c r="M33" s="734">
        <v>0</v>
      </c>
      <c r="N33" s="734">
        <v>6</v>
      </c>
      <c r="O33" s="734">
        <v>0</v>
      </c>
      <c r="P33" s="734">
        <v>0</v>
      </c>
      <c r="Q33" s="734">
        <v>0</v>
      </c>
      <c r="R33" s="734">
        <v>2</v>
      </c>
      <c r="S33" s="734">
        <v>0</v>
      </c>
      <c r="T33" s="734">
        <v>0</v>
      </c>
      <c r="U33" s="734">
        <v>4</v>
      </c>
      <c r="V33" s="734">
        <v>0</v>
      </c>
      <c r="W33" s="734">
        <v>0</v>
      </c>
      <c r="X33" s="734">
        <v>0</v>
      </c>
      <c r="Y33" s="734">
        <v>0</v>
      </c>
      <c r="Z33" s="734">
        <v>0</v>
      </c>
      <c r="AA33" s="734">
        <v>10</v>
      </c>
      <c r="AB33" s="734">
        <v>0</v>
      </c>
      <c r="AC33" s="734">
        <v>16</v>
      </c>
      <c r="AD33" s="734">
        <v>0</v>
      </c>
      <c r="AE33" s="734">
        <v>0</v>
      </c>
      <c r="AF33" s="739">
        <v>739</v>
      </c>
    </row>
    <row r="34" spans="1:37" ht="15" customHeight="1">
      <c r="A34" s="737" t="s">
        <v>90</v>
      </c>
      <c r="B34" s="734">
        <v>278</v>
      </c>
      <c r="C34" s="734">
        <v>27</v>
      </c>
      <c r="D34" s="734">
        <v>0</v>
      </c>
      <c r="E34" s="734">
        <v>0</v>
      </c>
      <c r="F34" s="734">
        <v>0</v>
      </c>
      <c r="G34" s="734">
        <v>0</v>
      </c>
      <c r="H34" s="734">
        <v>12</v>
      </c>
      <c r="I34" s="734">
        <v>28</v>
      </c>
      <c r="J34" s="734">
        <v>57</v>
      </c>
      <c r="K34" s="734">
        <v>0</v>
      </c>
      <c r="L34" s="734">
        <v>14</v>
      </c>
      <c r="M34" s="734">
        <v>0</v>
      </c>
      <c r="N34" s="734">
        <v>7</v>
      </c>
      <c r="O34" s="734">
        <v>0</v>
      </c>
      <c r="P34" s="734">
        <v>0</v>
      </c>
      <c r="Q34" s="734">
        <v>0</v>
      </c>
      <c r="R34" s="734">
        <v>4</v>
      </c>
      <c r="S34" s="734">
        <v>1</v>
      </c>
      <c r="T34" s="734">
        <v>0</v>
      </c>
      <c r="U34" s="734">
        <v>2</v>
      </c>
      <c r="V34" s="734">
        <v>0</v>
      </c>
      <c r="W34" s="734">
        <v>0</v>
      </c>
      <c r="X34" s="734">
        <v>0</v>
      </c>
      <c r="Y34" s="734">
        <v>0</v>
      </c>
      <c r="Z34" s="734">
        <v>0</v>
      </c>
      <c r="AA34" s="734">
        <v>0</v>
      </c>
      <c r="AB34" s="734">
        <v>0</v>
      </c>
      <c r="AC34" s="734">
        <v>6</v>
      </c>
      <c r="AD34" s="734">
        <v>0</v>
      </c>
      <c r="AE34" s="734">
        <v>0</v>
      </c>
      <c r="AF34" s="739">
        <v>429</v>
      </c>
    </row>
    <row r="35" spans="1:37" ht="15" customHeight="1">
      <c r="A35" s="737" t="s">
        <v>91</v>
      </c>
      <c r="B35" s="734">
        <v>258</v>
      </c>
      <c r="C35" s="734">
        <v>40</v>
      </c>
      <c r="D35" s="734">
        <v>0</v>
      </c>
      <c r="E35" s="734">
        <v>0</v>
      </c>
      <c r="F35" s="734">
        <v>0</v>
      </c>
      <c r="G35" s="734">
        <v>0</v>
      </c>
      <c r="H35" s="734">
        <v>9</v>
      </c>
      <c r="I35" s="734">
        <v>18</v>
      </c>
      <c r="J35" s="734">
        <v>31</v>
      </c>
      <c r="K35" s="734">
        <v>84</v>
      </c>
      <c r="L35" s="734">
        <v>9</v>
      </c>
      <c r="M35" s="734">
        <v>0</v>
      </c>
      <c r="N35" s="734">
        <v>4</v>
      </c>
      <c r="O35" s="734">
        <v>0</v>
      </c>
      <c r="P35" s="734">
        <v>0</v>
      </c>
      <c r="Q35" s="734">
        <v>0</v>
      </c>
      <c r="R35" s="734">
        <v>2</v>
      </c>
      <c r="S35" s="734">
        <v>2</v>
      </c>
      <c r="T35" s="734">
        <v>0</v>
      </c>
      <c r="U35" s="734">
        <v>0</v>
      </c>
      <c r="V35" s="734">
        <v>0</v>
      </c>
      <c r="W35" s="734">
        <v>0</v>
      </c>
      <c r="X35" s="734">
        <v>0</v>
      </c>
      <c r="Y35" s="734">
        <v>0</v>
      </c>
      <c r="Z35" s="734">
        <v>0</v>
      </c>
      <c r="AA35" s="734">
        <v>11</v>
      </c>
      <c r="AB35" s="734">
        <v>0</v>
      </c>
      <c r="AC35" s="734">
        <v>7</v>
      </c>
      <c r="AD35" s="734">
        <v>0</v>
      </c>
      <c r="AE35" s="734">
        <v>0</v>
      </c>
      <c r="AF35" s="739">
        <v>471</v>
      </c>
    </row>
    <row r="36" spans="1:37" ht="15" customHeight="1">
      <c r="A36" s="737" t="s">
        <v>224</v>
      </c>
      <c r="B36" s="734">
        <v>324</v>
      </c>
      <c r="C36" s="734">
        <v>27</v>
      </c>
      <c r="D36" s="734">
        <v>0</v>
      </c>
      <c r="E36" s="734">
        <v>0</v>
      </c>
      <c r="F36" s="734">
        <v>0</v>
      </c>
      <c r="G36" s="734">
        <v>5</v>
      </c>
      <c r="H36" s="734">
        <v>11</v>
      </c>
      <c r="I36" s="734">
        <v>34</v>
      </c>
      <c r="J36" s="734">
        <v>45</v>
      </c>
      <c r="K36" s="734">
        <v>0</v>
      </c>
      <c r="L36" s="734">
        <v>20</v>
      </c>
      <c r="M36" s="734">
        <v>0</v>
      </c>
      <c r="N36" s="734">
        <v>14</v>
      </c>
      <c r="O36" s="734">
        <v>7</v>
      </c>
      <c r="P36" s="734">
        <v>0</v>
      </c>
      <c r="Q36" s="734">
        <v>0</v>
      </c>
      <c r="R36" s="734">
        <v>4</v>
      </c>
      <c r="S36" s="734">
        <v>1</v>
      </c>
      <c r="T36" s="734">
        <v>0</v>
      </c>
      <c r="U36" s="734">
        <v>2</v>
      </c>
      <c r="V36" s="734">
        <v>0</v>
      </c>
      <c r="W36" s="734">
        <v>0</v>
      </c>
      <c r="X36" s="734">
        <v>0</v>
      </c>
      <c r="Y36" s="734">
        <v>0</v>
      </c>
      <c r="Z36" s="734">
        <v>0</v>
      </c>
      <c r="AA36" s="734">
        <v>26</v>
      </c>
      <c r="AB36" s="734">
        <v>0</v>
      </c>
      <c r="AC36" s="734">
        <v>8</v>
      </c>
      <c r="AD36" s="734">
        <v>0</v>
      </c>
      <c r="AE36" s="734">
        <v>0</v>
      </c>
      <c r="AF36" s="739">
        <v>514</v>
      </c>
    </row>
    <row r="37" spans="1:37" ht="15" customHeight="1">
      <c r="A37" s="737" t="s">
        <v>225</v>
      </c>
      <c r="B37" s="734">
        <v>203</v>
      </c>
      <c r="C37" s="734">
        <v>26</v>
      </c>
      <c r="D37" s="734">
        <v>0</v>
      </c>
      <c r="E37" s="734">
        <v>0</v>
      </c>
      <c r="F37" s="734">
        <v>0</v>
      </c>
      <c r="G37" s="734">
        <v>0</v>
      </c>
      <c r="H37" s="734">
        <v>6</v>
      </c>
      <c r="I37" s="734">
        <v>17</v>
      </c>
      <c r="J37" s="734">
        <v>28</v>
      </c>
      <c r="K37" s="734">
        <v>0</v>
      </c>
      <c r="L37" s="734">
        <v>158</v>
      </c>
      <c r="M37" s="734">
        <v>0</v>
      </c>
      <c r="N37" s="734">
        <v>5</v>
      </c>
      <c r="O37" s="734">
        <v>0</v>
      </c>
      <c r="P37" s="734">
        <v>0</v>
      </c>
      <c r="Q37" s="734">
        <v>0</v>
      </c>
      <c r="R37" s="734">
        <v>0</v>
      </c>
      <c r="S37" s="734">
        <v>1</v>
      </c>
      <c r="T37" s="734">
        <v>0</v>
      </c>
      <c r="U37" s="734">
        <v>4</v>
      </c>
      <c r="V37" s="734">
        <v>0</v>
      </c>
      <c r="W37" s="734">
        <v>0</v>
      </c>
      <c r="X37" s="734">
        <v>2</v>
      </c>
      <c r="Y37" s="734">
        <v>0</v>
      </c>
      <c r="Z37" s="734">
        <v>0</v>
      </c>
      <c r="AA37" s="734">
        <v>10</v>
      </c>
      <c r="AB37" s="734">
        <v>0</v>
      </c>
      <c r="AC37" s="734">
        <v>6</v>
      </c>
      <c r="AD37" s="734">
        <v>0</v>
      </c>
      <c r="AE37" s="734">
        <v>0</v>
      </c>
      <c r="AF37" s="739">
        <v>461</v>
      </c>
    </row>
    <row r="38" spans="1:37" ht="15" customHeight="1">
      <c r="A38" s="737" t="s">
        <v>226</v>
      </c>
      <c r="B38" s="734">
        <v>397</v>
      </c>
      <c r="C38" s="734">
        <v>37</v>
      </c>
      <c r="D38" s="734">
        <v>0</v>
      </c>
      <c r="E38" s="734">
        <v>0</v>
      </c>
      <c r="F38" s="734">
        <v>0</v>
      </c>
      <c r="G38" s="734">
        <v>0</v>
      </c>
      <c r="H38" s="734">
        <v>8</v>
      </c>
      <c r="I38" s="734">
        <v>14</v>
      </c>
      <c r="J38" s="734">
        <v>37</v>
      </c>
      <c r="K38" s="734">
        <v>0</v>
      </c>
      <c r="L38" s="734">
        <v>26</v>
      </c>
      <c r="M38" s="734">
        <v>0</v>
      </c>
      <c r="N38" s="734">
        <v>14</v>
      </c>
      <c r="O38" s="734">
        <v>6</v>
      </c>
      <c r="P38" s="734">
        <v>0</v>
      </c>
      <c r="Q38" s="734">
        <v>1</v>
      </c>
      <c r="R38" s="734">
        <v>4</v>
      </c>
      <c r="S38" s="734">
        <v>2</v>
      </c>
      <c r="T38" s="734">
        <v>0</v>
      </c>
      <c r="U38" s="734">
        <v>1</v>
      </c>
      <c r="V38" s="734">
        <v>0</v>
      </c>
      <c r="W38" s="734">
        <v>0</v>
      </c>
      <c r="X38" s="734">
        <v>1</v>
      </c>
      <c r="Y38" s="734">
        <v>0</v>
      </c>
      <c r="Z38" s="734">
        <v>0</v>
      </c>
      <c r="AA38" s="734">
        <v>0</v>
      </c>
      <c r="AB38" s="734">
        <v>0</v>
      </c>
      <c r="AC38" s="734">
        <v>8</v>
      </c>
      <c r="AD38" s="734">
        <v>0</v>
      </c>
      <c r="AE38" s="734">
        <v>0</v>
      </c>
      <c r="AF38" s="739">
        <v>542</v>
      </c>
    </row>
    <row r="39" spans="1:37" ht="15" customHeight="1">
      <c r="A39" s="737" t="s">
        <v>227</v>
      </c>
      <c r="B39" s="734">
        <v>321</v>
      </c>
      <c r="C39" s="734">
        <v>29</v>
      </c>
      <c r="D39" s="734">
        <v>0</v>
      </c>
      <c r="E39" s="734">
        <v>0</v>
      </c>
      <c r="F39" s="734">
        <v>0</v>
      </c>
      <c r="G39" s="734">
        <v>0</v>
      </c>
      <c r="H39" s="734">
        <v>7</v>
      </c>
      <c r="I39" s="734">
        <v>21</v>
      </c>
      <c r="J39" s="734">
        <v>57</v>
      </c>
      <c r="K39" s="734">
        <v>0</v>
      </c>
      <c r="L39" s="734">
        <v>7</v>
      </c>
      <c r="M39" s="734">
        <v>0</v>
      </c>
      <c r="N39" s="734">
        <v>0</v>
      </c>
      <c r="O39" s="734">
        <v>0</v>
      </c>
      <c r="P39" s="734">
        <v>0</v>
      </c>
      <c r="Q39" s="734">
        <v>0</v>
      </c>
      <c r="R39" s="734">
        <v>0</v>
      </c>
      <c r="S39" s="734">
        <v>0</v>
      </c>
      <c r="T39" s="734">
        <v>0</v>
      </c>
      <c r="U39" s="734">
        <v>0</v>
      </c>
      <c r="V39" s="734">
        <v>0</v>
      </c>
      <c r="W39" s="734">
        <v>0</v>
      </c>
      <c r="X39" s="734">
        <v>2</v>
      </c>
      <c r="Y39" s="734">
        <v>0</v>
      </c>
      <c r="Z39" s="734">
        <v>0</v>
      </c>
      <c r="AA39" s="734">
        <v>6</v>
      </c>
      <c r="AB39" s="734">
        <v>0</v>
      </c>
      <c r="AC39" s="734">
        <v>1</v>
      </c>
      <c r="AD39" s="734">
        <v>0</v>
      </c>
      <c r="AE39" s="734">
        <v>0</v>
      </c>
      <c r="AF39" s="739">
        <v>451</v>
      </c>
    </row>
    <row r="40" spans="1:37" ht="15" customHeight="1">
      <c r="A40" s="737" t="s">
        <v>228</v>
      </c>
      <c r="B40" s="734">
        <v>211</v>
      </c>
      <c r="C40" s="734">
        <v>22</v>
      </c>
      <c r="D40" s="734">
        <v>0</v>
      </c>
      <c r="E40" s="734">
        <v>0</v>
      </c>
      <c r="F40" s="734">
        <v>0</v>
      </c>
      <c r="G40" s="734">
        <v>0</v>
      </c>
      <c r="H40" s="734">
        <v>4</v>
      </c>
      <c r="I40" s="734">
        <v>11</v>
      </c>
      <c r="J40" s="734">
        <v>62</v>
      </c>
      <c r="K40" s="734">
        <v>0</v>
      </c>
      <c r="L40" s="734">
        <v>0</v>
      </c>
      <c r="M40" s="734">
        <v>0</v>
      </c>
      <c r="N40" s="734">
        <v>12</v>
      </c>
      <c r="O40" s="734">
        <v>5</v>
      </c>
      <c r="P40" s="734">
        <v>0</v>
      </c>
      <c r="Q40" s="734">
        <v>0</v>
      </c>
      <c r="R40" s="734">
        <v>0</v>
      </c>
      <c r="S40" s="734">
        <v>2</v>
      </c>
      <c r="T40" s="734">
        <v>0</v>
      </c>
      <c r="U40" s="734">
        <v>5</v>
      </c>
      <c r="V40" s="734">
        <v>0</v>
      </c>
      <c r="W40" s="734">
        <v>0</v>
      </c>
      <c r="X40" s="734">
        <v>1</v>
      </c>
      <c r="Y40" s="734">
        <v>0</v>
      </c>
      <c r="Z40" s="734">
        <v>0</v>
      </c>
      <c r="AA40" s="734">
        <v>0</v>
      </c>
      <c r="AB40" s="734">
        <v>0</v>
      </c>
      <c r="AC40" s="734">
        <v>3</v>
      </c>
      <c r="AD40" s="734">
        <v>0</v>
      </c>
      <c r="AE40" s="734">
        <v>0</v>
      </c>
      <c r="AF40" s="739">
        <v>326</v>
      </c>
    </row>
    <row r="41" spans="1:37" ht="15" customHeight="1">
      <c r="A41" s="737" t="s">
        <v>97</v>
      </c>
      <c r="B41" s="734">
        <v>288</v>
      </c>
      <c r="C41" s="734">
        <v>23</v>
      </c>
      <c r="D41" s="734">
        <v>0</v>
      </c>
      <c r="E41" s="734">
        <v>0</v>
      </c>
      <c r="F41" s="734">
        <v>0</v>
      </c>
      <c r="G41" s="734">
        <v>11</v>
      </c>
      <c r="H41" s="734">
        <v>32</v>
      </c>
      <c r="I41" s="734">
        <v>86</v>
      </c>
      <c r="J41" s="734">
        <v>28</v>
      </c>
      <c r="K41" s="734">
        <v>0</v>
      </c>
      <c r="L41" s="734">
        <v>25</v>
      </c>
      <c r="M41" s="734">
        <v>0</v>
      </c>
      <c r="N41" s="734">
        <v>19</v>
      </c>
      <c r="O41" s="734">
        <v>0</v>
      </c>
      <c r="P41" s="734">
        <v>0</v>
      </c>
      <c r="Q41" s="734">
        <v>0</v>
      </c>
      <c r="R41" s="734">
        <v>11</v>
      </c>
      <c r="S41" s="734">
        <v>0</v>
      </c>
      <c r="T41" s="734">
        <v>0</v>
      </c>
      <c r="U41" s="734">
        <v>8</v>
      </c>
      <c r="V41" s="734">
        <v>0</v>
      </c>
      <c r="W41" s="734">
        <v>0</v>
      </c>
      <c r="X41" s="734">
        <v>0</v>
      </c>
      <c r="Y41" s="734">
        <v>0</v>
      </c>
      <c r="Z41" s="734">
        <v>0</v>
      </c>
      <c r="AA41" s="734">
        <v>16</v>
      </c>
      <c r="AB41" s="734">
        <v>0</v>
      </c>
      <c r="AC41" s="734">
        <v>0</v>
      </c>
      <c r="AD41" s="734">
        <v>0</v>
      </c>
      <c r="AE41" s="734">
        <v>0</v>
      </c>
      <c r="AF41" s="739">
        <v>528</v>
      </c>
    </row>
    <row r="42" spans="1:37" s="97" customFormat="1" ht="15" customHeight="1">
      <c r="A42" s="638" t="s">
        <v>229</v>
      </c>
      <c r="B42" s="93">
        <v>663.67567567567562</v>
      </c>
      <c r="C42" s="93">
        <v>63.216216216216218</v>
      </c>
      <c r="D42" s="93">
        <v>0</v>
      </c>
      <c r="E42" s="93">
        <v>0</v>
      </c>
      <c r="F42" s="93">
        <v>0</v>
      </c>
      <c r="G42" s="93">
        <v>3.7777777777777777</v>
      </c>
      <c r="H42" s="93">
        <v>29.216216216216218</v>
      </c>
      <c r="I42" s="93">
        <v>44.378378378378379</v>
      </c>
      <c r="J42" s="93">
        <v>139.02702702702703</v>
      </c>
      <c r="K42" s="93">
        <v>277.22727272727275</v>
      </c>
      <c r="L42" s="93">
        <v>165.5</v>
      </c>
      <c r="M42" s="93">
        <v>0</v>
      </c>
      <c r="N42" s="93">
        <v>48.5</v>
      </c>
      <c r="O42" s="93">
        <v>17.916666666666668</v>
      </c>
      <c r="P42" s="93">
        <v>39.799999999999997</v>
      </c>
      <c r="Q42" s="93">
        <v>3.8333333333333335</v>
      </c>
      <c r="R42" s="93">
        <v>15.692307692307692</v>
      </c>
      <c r="S42" s="93">
        <v>3.2857142857142856</v>
      </c>
      <c r="T42" s="93">
        <v>0</v>
      </c>
      <c r="U42" s="93">
        <v>16.032258064516128</v>
      </c>
      <c r="V42" s="93">
        <v>0</v>
      </c>
      <c r="W42" s="93">
        <v>0</v>
      </c>
      <c r="X42" s="93">
        <v>1.6</v>
      </c>
      <c r="Y42" s="93">
        <v>0</v>
      </c>
      <c r="Z42" s="93">
        <v>106.5</v>
      </c>
      <c r="AA42" s="93">
        <v>220.75</v>
      </c>
      <c r="AB42" s="93">
        <v>0</v>
      </c>
      <c r="AC42" s="93">
        <v>17.382352941176471</v>
      </c>
      <c r="AD42" s="93">
        <v>0</v>
      </c>
      <c r="AE42" s="93">
        <v>79.666666666666671</v>
      </c>
      <c r="AF42" s="93">
        <v>1425.5945945945946</v>
      </c>
      <c r="AH42" s="70"/>
      <c r="AI42" s="70"/>
      <c r="AJ42" s="70"/>
      <c r="AK42" s="70"/>
    </row>
    <row r="43" spans="1:37" s="102" customFormat="1" ht="15" customHeight="1">
      <c r="A43" s="77"/>
      <c r="B43" s="98"/>
      <c r="C43" s="98"/>
      <c r="D43" s="98"/>
      <c r="E43" s="98"/>
      <c r="F43" s="98"/>
      <c r="G43" s="98"/>
      <c r="H43" s="98"/>
      <c r="I43" s="98"/>
      <c r="J43" s="98"/>
      <c r="K43" s="98"/>
      <c r="L43" s="98"/>
      <c r="M43" s="98"/>
      <c r="N43" s="98"/>
      <c r="O43" s="98"/>
      <c r="P43" s="98"/>
      <c r="Q43" s="98"/>
      <c r="R43" s="98"/>
      <c r="S43" s="98"/>
      <c r="T43" s="98"/>
      <c r="U43" s="98"/>
      <c r="V43" s="98"/>
      <c r="W43" s="98"/>
      <c r="X43" s="98"/>
      <c r="Y43" s="98"/>
      <c r="Z43" s="98"/>
      <c r="AA43" s="98"/>
      <c r="AB43" s="98"/>
      <c r="AC43" s="98"/>
      <c r="AD43" s="98"/>
      <c r="AE43" s="98"/>
      <c r="AF43" s="98"/>
      <c r="AH43" s="70"/>
      <c r="AI43" s="70"/>
      <c r="AJ43" s="70"/>
      <c r="AK43" s="70"/>
    </row>
    <row r="44" spans="1:37" ht="15" customHeight="1">
      <c r="A44" s="737" t="s">
        <v>98</v>
      </c>
      <c r="B44" s="734">
        <v>130</v>
      </c>
      <c r="C44" s="734">
        <v>12</v>
      </c>
      <c r="D44" s="734">
        <v>0</v>
      </c>
      <c r="E44" s="734">
        <v>0</v>
      </c>
      <c r="F44" s="734">
        <v>0</v>
      </c>
      <c r="G44" s="734">
        <v>0</v>
      </c>
      <c r="H44" s="734">
        <v>6</v>
      </c>
      <c r="I44" s="734">
        <v>8</v>
      </c>
      <c r="J44" s="734">
        <v>14</v>
      </c>
      <c r="K44" s="734">
        <v>0</v>
      </c>
      <c r="L44" s="734">
        <v>5</v>
      </c>
      <c r="M44" s="734">
        <v>0</v>
      </c>
      <c r="N44" s="734">
        <v>0</v>
      </c>
      <c r="O44" s="734">
        <v>0</v>
      </c>
      <c r="P44" s="734">
        <v>0</v>
      </c>
      <c r="Q44" s="734">
        <v>0</v>
      </c>
      <c r="R44" s="734">
        <v>0</v>
      </c>
      <c r="S44" s="734">
        <v>0</v>
      </c>
      <c r="T44" s="734">
        <v>0</v>
      </c>
      <c r="U44" s="734">
        <v>0</v>
      </c>
      <c r="V44" s="734">
        <v>0</v>
      </c>
      <c r="W44" s="734">
        <v>0</v>
      </c>
      <c r="X44" s="734">
        <v>0</v>
      </c>
      <c r="Y44" s="734">
        <v>0</v>
      </c>
      <c r="Z44" s="734">
        <v>0</v>
      </c>
      <c r="AA44" s="734">
        <v>0</v>
      </c>
      <c r="AB44" s="734">
        <v>0</v>
      </c>
      <c r="AC44" s="734">
        <v>0</v>
      </c>
      <c r="AD44" s="734">
        <v>0</v>
      </c>
      <c r="AE44" s="734">
        <v>0</v>
      </c>
      <c r="AF44" s="734">
        <v>175</v>
      </c>
    </row>
    <row r="45" spans="1:37" ht="15" customHeight="1">
      <c r="A45" s="737" t="s">
        <v>99</v>
      </c>
      <c r="B45" s="734">
        <v>146</v>
      </c>
      <c r="C45" s="734">
        <v>11</v>
      </c>
      <c r="D45" s="734">
        <v>0</v>
      </c>
      <c r="E45" s="734">
        <v>0</v>
      </c>
      <c r="F45" s="734">
        <v>0</v>
      </c>
      <c r="G45" s="734">
        <v>0</v>
      </c>
      <c r="H45" s="734">
        <v>4</v>
      </c>
      <c r="I45" s="734">
        <v>8</v>
      </c>
      <c r="J45" s="734">
        <v>2</v>
      </c>
      <c r="K45" s="734">
        <v>48</v>
      </c>
      <c r="L45" s="734">
        <v>0</v>
      </c>
      <c r="M45" s="734">
        <v>0</v>
      </c>
      <c r="N45" s="734">
        <v>0</v>
      </c>
      <c r="O45" s="734">
        <v>0</v>
      </c>
      <c r="P45" s="734">
        <v>0</v>
      </c>
      <c r="Q45" s="734">
        <v>0</v>
      </c>
      <c r="R45" s="734">
        <v>0</v>
      </c>
      <c r="S45" s="734">
        <v>0</v>
      </c>
      <c r="T45" s="734">
        <v>0</v>
      </c>
      <c r="U45" s="734">
        <v>0</v>
      </c>
      <c r="V45" s="734">
        <v>0</v>
      </c>
      <c r="W45" s="734">
        <v>0</v>
      </c>
      <c r="X45" s="734">
        <v>0</v>
      </c>
      <c r="Y45" s="734">
        <v>0</v>
      </c>
      <c r="Z45" s="734">
        <v>0</v>
      </c>
      <c r="AA45" s="734">
        <v>0</v>
      </c>
      <c r="AB45" s="734">
        <v>0</v>
      </c>
      <c r="AC45" s="734">
        <v>0</v>
      </c>
      <c r="AD45" s="734">
        <v>0</v>
      </c>
      <c r="AE45" s="734">
        <v>0</v>
      </c>
      <c r="AF45" s="734">
        <v>219</v>
      </c>
    </row>
    <row r="46" spans="1:37" ht="15" customHeight="1">
      <c r="A46" s="737" t="s">
        <v>100</v>
      </c>
      <c r="B46" s="734">
        <v>50</v>
      </c>
      <c r="C46" s="734">
        <v>5</v>
      </c>
      <c r="D46" s="734">
        <v>0</v>
      </c>
      <c r="E46" s="734">
        <v>0</v>
      </c>
      <c r="F46" s="734">
        <v>0</v>
      </c>
      <c r="G46" s="734">
        <v>0</v>
      </c>
      <c r="H46" s="734">
        <v>0</v>
      </c>
      <c r="I46" s="734">
        <v>3</v>
      </c>
      <c r="J46" s="734">
        <v>13</v>
      </c>
      <c r="K46" s="734">
        <v>0</v>
      </c>
      <c r="L46" s="734">
        <v>4</v>
      </c>
      <c r="M46" s="734">
        <v>0</v>
      </c>
      <c r="N46" s="734">
        <v>4</v>
      </c>
      <c r="O46" s="734">
        <v>0</v>
      </c>
      <c r="P46" s="734">
        <v>1</v>
      </c>
      <c r="Q46" s="734">
        <v>0</v>
      </c>
      <c r="R46" s="734">
        <v>2</v>
      </c>
      <c r="S46" s="734">
        <v>0</v>
      </c>
      <c r="T46" s="734">
        <v>0</v>
      </c>
      <c r="U46" s="734">
        <v>1</v>
      </c>
      <c r="V46" s="734">
        <v>0</v>
      </c>
      <c r="W46" s="734">
        <v>0</v>
      </c>
      <c r="X46" s="734">
        <v>0</v>
      </c>
      <c r="Y46" s="734">
        <v>0</v>
      </c>
      <c r="Z46" s="734">
        <v>0</v>
      </c>
      <c r="AA46" s="734">
        <v>0</v>
      </c>
      <c r="AB46" s="734">
        <v>0</v>
      </c>
      <c r="AC46" s="734">
        <v>0</v>
      </c>
      <c r="AD46" s="734">
        <v>0</v>
      </c>
      <c r="AE46" s="734">
        <v>0</v>
      </c>
      <c r="AF46" s="734">
        <v>79</v>
      </c>
    </row>
    <row r="47" spans="1:37" ht="15" customHeight="1">
      <c r="A47" s="737" t="s">
        <v>101</v>
      </c>
      <c r="B47" s="734">
        <v>119</v>
      </c>
      <c r="C47" s="734">
        <v>13</v>
      </c>
      <c r="D47" s="734">
        <v>0</v>
      </c>
      <c r="E47" s="734">
        <v>0</v>
      </c>
      <c r="F47" s="734">
        <v>0</v>
      </c>
      <c r="G47" s="734">
        <v>0</v>
      </c>
      <c r="H47" s="734">
        <v>2</v>
      </c>
      <c r="I47" s="734">
        <v>8</v>
      </c>
      <c r="J47" s="734">
        <v>42</v>
      </c>
      <c r="K47" s="734">
        <v>0</v>
      </c>
      <c r="L47" s="734">
        <v>172</v>
      </c>
      <c r="M47" s="734">
        <v>0</v>
      </c>
      <c r="N47" s="734">
        <v>3</v>
      </c>
      <c r="O47" s="734">
        <v>0</v>
      </c>
      <c r="P47" s="734">
        <v>0</v>
      </c>
      <c r="Q47" s="734">
        <v>0</v>
      </c>
      <c r="R47" s="734">
        <v>1</v>
      </c>
      <c r="S47" s="734">
        <v>0</v>
      </c>
      <c r="T47" s="734">
        <v>0</v>
      </c>
      <c r="U47" s="734">
        <v>2</v>
      </c>
      <c r="V47" s="734">
        <v>0</v>
      </c>
      <c r="W47" s="734">
        <v>0</v>
      </c>
      <c r="X47" s="734">
        <v>1</v>
      </c>
      <c r="Y47" s="734">
        <v>0</v>
      </c>
      <c r="Z47" s="734">
        <v>0</v>
      </c>
      <c r="AA47" s="734">
        <v>0</v>
      </c>
      <c r="AB47" s="734">
        <v>0</v>
      </c>
      <c r="AC47" s="734">
        <v>1</v>
      </c>
      <c r="AD47" s="734">
        <v>0</v>
      </c>
      <c r="AE47" s="734">
        <v>0</v>
      </c>
      <c r="AF47" s="734">
        <v>361</v>
      </c>
    </row>
    <row r="48" spans="1:37" ht="15" customHeight="1">
      <c r="A48" s="737" t="s">
        <v>102</v>
      </c>
      <c r="B48" s="734">
        <v>101</v>
      </c>
      <c r="C48" s="734">
        <v>12</v>
      </c>
      <c r="D48" s="734">
        <v>0</v>
      </c>
      <c r="E48" s="734">
        <v>0</v>
      </c>
      <c r="F48" s="734">
        <v>0</v>
      </c>
      <c r="G48" s="734">
        <v>5</v>
      </c>
      <c r="H48" s="734">
        <v>11</v>
      </c>
      <c r="I48" s="734">
        <v>38</v>
      </c>
      <c r="J48" s="734">
        <v>3</v>
      </c>
      <c r="K48" s="734">
        <v>0</v>
      </c>
      <c r="L48" s="734">
        <v>4</v>
      </c>
      <c r="M48" s="734">
        <v>0</v>
      </c>
      <c r="N48" s="734">
        <v>12</v>
      </c>
      <c r="O48" s="734">
        <v>0</v>
      </c>
      <c r="P48" s="734">
        <v>0</v>
      </c>
      <c r="Q48" s="734">
        <v>0</v>
      </c>
      <c r="R48" s="734">
        <v>3</v>
      </c>
      <c r="S48" s="734">
        <v>0</v>
      </c>
      <c r="T48" s="734">
        <v>0</v>
      </c>
      <c r="U48" s="734">
        <v>9</v>
      </c>
      <c r="V48" s="734">
        <v>0</v>
      </c>
      <c r="W48" s="734">
        <v>0</v>
      </c>
      <c r="X48" s="734">
        <v>0</v>
      </c>
      <c r="Y48" s="734">
        <v>0</v>
      </c>
      <c r="Z48" s="734">
        <v>0</v>
      </c>
      <c r="AA48" s="734">
        <v>8</v>
      </c>
      <c r="AB48" s="734">
        <v>0</v>
      </c>
      <c r="AC48" s="734">
        <v>0</v>
      </c>
      <c r="AD48" s="734">
        <v>0</v>
      </c>
      <c r="AE48" s="734">
        <v>0</v>
      </c>
      <c r="AF48" s="734">
        <v>194</v>
      </c>
    </row>
    <row r="49" spans="1:37" ht="15" customHeight="1">
      <c r="A49" s="737" t="s">
        <v>103</v>
      </c>
      <c r="B49" s="734">
        <v>106</v>
      </c>
      <c r="C49" s="734">
        <v>10</v>
      </c>
      <c r="D49" s="734">
        <v>0</v>
      </c>
      <c r="E49" s="734">
        <v>0</v>
      </c>
      <c r="F49" s="734">
        <v>0</v>
      </c>
      <c r="G49" s="734">
        <v>0</v>
      </c>
      <c r="H49" s="734">
        <v>0</v>
      </c>
      <c r="I49" s="734">
        <v>4</v>
      </c>
      <c r="J49" s="734">
        <v>24</v>
      </c>
      <c r="K49" s="734">
        <v>0</v>
      </c>
      <c r="L49" s="734">
        <v>8</v>
      </c>
      <c r="M49" s="734">
        <v>0</v>
      </c>
      <c r="N49" s="734">
        <v>1</v>
      </c>
      <c r="O49" s="734">
        <v>0</v>
      </c>
      <c r="P49" s="734">
        <v>0</v>
      </c>
      <c r="Q49" s="734">
        <v>0</v>
      </c>
      <c r="R49" s="734">
        <v>0</v>
      </c>
      <c r="S49" s="734">
        <v>1</v>
      </c>
      <c r="T49" s="734">
        <v>0</v>
      </c>
      <c r="U49" s="734">
        <v>0</v>
      </c>
      <c r="V49" s="734">
        <v>0</v>
      </c>
      <c r="W49" s="734">
        <v>0</v>
      </c>
      <c r="X49" s="734">
        <v>0</v>
      </c>
      <c r="Y49" s="734">
        <v>0</v>
      </c>
      <c r="Z49" s="734">
        <v>0</v>
      </c>
      <c r="AA49" s="734">
        <v>0</v>
      </c>
      <c r="AB49" s="734">
        <v>0</v>
      </c>
      <c r="AC49" s="734">
        <v>0</v>
      </c>
      <c r="AD49" s="734">
        <v>0</v>
      </c>
      <c r="AE49" s="734">
        <v>0</v>
      </c>
      <c r="AF49" s="734">
        <v>153</v>
      </c>
    </row>
    <row r="50" spans="1:37" ht="15" customHeight="1">
      <c r="A50" s="737" t="s">
        <v>104</v>
      </c>
      <c r="B50" s="734">
        <v>107</v>
      </c>
      <c r="C50" s="734">
        <v>7</v>
      </c>
      <c r="D50" s="734">
        <v>0</v>
      </c>
      <c r="E50" s="734">
        <v>0</v>
      </c>
      <c r="F50" s="734">
        <v>0</v>
      </c>
      <c r="G50" s="734">
        <v>0</v>
      </c>
      <c r="H50" s="734">
        <v>1</v>
      </c>
      <c r="I50" s="734">
        <v>6</v>
      </c>
      <c r="J50" s="734">
        <v>16</v>
      </c>
      <c r="K50" s="734">
        <v>0</v>
      </c>
      <c r="L50" s="734">
        <v>0</v>
      </c>
      <c r="M50" s="734">
        <v>0</v>
      </c>
      <c r="N50" s="734">
        <v>2</v>
      </c>
      <c r="O50" s="734">
        <v>0</v>
      </c>
      <c r="P50" s="734">
        <v>0</v>
      </c>
      <c r="Q50" s="734">
        <v>0</v>
      </c>
      <c r="R50" s="734">
        <v>2</v>
      </c>
      <c r="S50" s="734">
        <v>0</v>
      </c>
      <c r="T50" s="734">
        <v>0</v>
      </c>
      <c r="U50" s="734">
        <v>0</v>
      </c>
      <c r="V50" s="734">
        <v>0</v>
      </c>
      <c r="W50" s="734">
        <v>0</v>
      </c>
      <c r="X50" s="734">
        <v>0</v>
      </c>
      <c r="Y50" s="734">
        <v>0</v>
      </c>
      <c r="Z50" s="734">
        <v>0</v>
      </c>
      <c r="AA50" s="734">
        <v>0</v>
      </c>
      <c r="AB50" s="734">
        <v>0</v>
      </c>
      <c r="AC50" s="734">
        <v>0</v>
      </c>
      <c r="AD50" s="734">
        <v>0</v>
      </c>
      <c r="AE50" s="734">
        <v>0</v>
      </c>
      <c r="AF50" s="734">
        <v>139</v>
      </c>
    </row>
    <row r="51" spans="1:37" ht="15" customHeight="1">
      <c r="A51" s="737" t="s">
        <v>230</v>
      </c>
      <c r="B51" s="734">
        <v>187</v>
      </c>
      <c r="C51" s="734">
        <v>17</v>
      </c>
      <c r="D51" s="734">
        <v>0</v>
      </c>
      <c r="E51" s="734">
        <v>0</v>
      </c>
      <c r="F51" s="734">
        <v>0</v>
      </c>
      <c r="G51" s="734">
        <v>6</v>
      </c>
      <c r="H51" s="734">
        <v>19</v>
      </c>
      <c r="I51" s="734">
        <v>70</v>
      </c>
      <c r="J51" s="734">
        <v>10</v>
      </c>
      <c r="K51" s="734">
        <v>0</v>
      </c>
      <c r="L51" s="734">
        <v>0</v>
      </c>
      <c r="M51" s="734">
        <v>0</v>
      </c>
      <c r="N51" s="734">
        <v>20</v>
      </c>
      <c r="O51" s="734">
        <v>0</v>
      </c>
      <c r="P51" s="734">
        <v>0</v>
      </c>
      <c r="Q51" s="734">
        <v>0</v>
      </c>
      <c r="R51" s="734">
        <v>3</v>
      </c>
      <c r="S51" s="734">
        <v>0</v>
      </c>
      <c r="T51" s="734">
        <v>0</v>
      </c>
      <c r="U51" s="734">
        <v>17</v>
      </c>
      <c r="V51" s="734">
        <v>0</v>
      </c>
      <c r="W51" s="734">
        <v>0</v>
      </c>
      <c r="X51" s="734">
        <v>0</v>
      </c>
      <c r="Y51" s="734">
        <v>0</v>
      </c>
      <c r="Z51" s="734">
        <v>0</v>
      </c>
      <c r="AA51" s="734">
        <v>0</v>
      </c>
      <c r="AB51" s="734">
        <v>0</v>
      </c>
      <c r="AC51" s="734">
        <v>2</v>
      </c>
      <c r="AD51" s="734">
        <v>0</v>
      </c>
      <c r="AE51" s="734">
        <v>0</v>
      </c>
      <c r="AF51" s="734">
        <v>331</v>
      </c>
    </row>
    <row r="52" spans="1:37" ht="15" customHeight="1">
      <c r="A52" s="737" t="s">
        <v>106</v>
      </c>
      <c r="B52" s="734">
        <v>92</v>
      </c>
      <c r="C52" s="734">
        <v>9</v>
      </c>
      <c r="D52" s="734">
        <v>0</v>
      </c>
      <c r="E52" s="734">
        <v>0</v>
      </c>
      <c r="F52" s="734">
        <v>0</v>
      </c>
      <c r="G52" s="734">
        <v>0</v>
      </c>
      <c r="H52" s="734">
        <v>4</v>
      </c>
      <c r="I52" s="734">
        <v>8</v>
      </c>
      <c r="J52" s="734">
        <v>14</v>
      </c>
      <c r="K52" s="734">
        <v>0</v>
      </c>
      <c r="L52" s="734">
        <v>0</v>
      </c>
      <c r="M52" s="734">
        <v>0</v>
      </c>
      <c r="N52" s="734">
        <v>5</v>
      </c>
      <c r="O52" s="734">
        <v>0</v>
      </c>
      <c r="P52" s="734">
        <v>3</v>
      </c>
      <c r="Q52" s="734">
        <v>0</v>
      </c>
      <c r="R52" s="734">
        <v>1</v>
      </c>
      <c r="S52" s="734">
        <v>0</v>
      </c>
      <c r="T52" s="734">
        <v>0</v>
      </c>
      <c r="U52" s="734">
        <v>1</v>
      </c>
      <c r="V52" s="734">
        <v>0</v>
      </c>
      <c r="W52" s="734">
        <v>0</v>
      </c>
      <c r="X52" s="734">
        <v>0</v>
      </c>
      <c r="Y52" s="734">
        <v>0</v>
      </c>
      <c r="Z52" s="734">
        <v>0</v>
      </c>
      <c r="AA52" s="734">
        <v>0</v>
      </c>
      <c r="AB52" s="734">
        <v>0</v>
      </c>
      <c r="AC52" s="734">
        <v>0</v>
      </c>
      <c r="AD52" s="734">
        <v>0</v>
      </c>
      <c r="AE52" s="734">
        <v>0</v>
      </c>
      <c r="AF52" s="734">
        <v>132</v>
      </c>
    </row>
    <row r="53" spans="1:37" ht="15" customHeight="1">
      <c r="A53" s="737" t="s">
        <v>107</v>
      </c>
      <c r="B53" s="734">
        <v>71</v>
      </c>
      <c r="C53" s="734">
        <v>7</v>
      </c>
      <c r="D53" s="734">
        <v>0</v>
      </c>
      <c r="E53" s="734">
        <v>0</v>
      </c>
      <c r="F53" s="734">
        <v>0</v>
      </c>
      <c r="G53" s="734">
        <v>0</v>
      </c>
      <c r="H53" s="734">
        <v>2</v>
      </c>
      <c r="I53" s="734">
        <v>6</v>
      </c>
      <c r="J53" s="734">
        <v>9</v>
      </c>
      <c r="K53" s="734">
        <v>0</v>
      </c>
      <c r="L53" s="734">
        <v>0</v>
      </c>
      <c r="M53" s="734">
        <v>0</v>
      </c>
      <c r="N53" s="734">
        <v>2</v>
      </c>
      <c r="O53" s="734">
        <v>0</v>
      </c>
      <c r="P53" s="734">
        <v>2</v>
      </c>
      <c r="Q53" s="734">
        <v>0</v>
      </c>
      <c r="R53" s="734">
        <v>0</v>
      </c>
      <c r="S53" s="734">
        <v>0</v>
      </c>
      <c r="T53" s="734">
        <v>0</v>
      </c>
      <c r="U53" s="734">
        <v>0</v>
      </c>
      <c r="V53" s="734">
        <v>0</v>
      </c>
      <c r="W53" s="734">
        <v>0</v>
      </c>
      <c r="X53" s="734">
        <v>0</v>
      </c>
      <c r="Y53" s="734">
        <v>0</v>
      </c>
      <c r="Z53" s="734">
        <v>0</v>
      </c>
      <c r="AA53" s="734">
        <v>8</v>
      </c>
      <c r="AB53" s="734">
        <v>0</v>
      </c>
      <c r="AC53" s="734">
        <v>0</v>
      </c>
      <c r="AD53" s="734">
        <v>0</v>
      </c>
      <c r="AE53" s="734">
        <v>0</v>
      </c>
      <c r="AF53" s="734">
        <v>105</v>
      </c>
    </row>
    <row r="54" spans="1:37" ht="15" customHeight="1">
      <c r="A54" s="737" t="s">
        <v>108</v>
      </c>
      <c r="B54" s="734">
        <v>90</v>
      </c>
      <c r="C54" s="734">
        <v>9</v>
      </c>
      <c r="D54" s="734">
        <v>0</v>
      </c>
      <c r="E54" s="734">
        <v>0</v>
      </c>
      <c r="F54" s="734">
        <v>0</v>
      </c>
      <c r="G54" s="734">
        <v>0</v>
      </c>
      <c r="H54" s="734">
        <v>4</v>
      </c>
      <c r="I54" s="734">
        <v>7</v>
      </c>
      <c r="J54" s="734">
        <v>29</v>
      </c>
      <c r="K54" s="734">
        <v>0</v>
      </c>
      <c r="L54" s="734">
        <v>0</v>
      </c>
      <c r="M54" s="734">
        <v>0</v>
      </c>
      <c r="N54" s="734">
        <v>3</v>
      </c>
      <c r="O54" s="734">
        <v>0</v>
      </c>
      <c r="P54" s="734">
        <v>0</v>
      </c>
      <c r="Q54" s="734">
        <v>0</v>
      </c>
      <c r="R54" s="734">
        <v>0</v>
      </c>
      <c r="S54" s="734">
        <v>0</v>
      </c>
      <c r="T54" s="734">
        <v>0</v>
      </c>
      <c r="U54" s="734">
        <v>3</v>
      </c>
      <c r="V54" s="734">
        <v>0</v>
      </c>
      <c r="W54" s="734">
        <v>0</v>
      </c>
      <c r="X54" s="734">
        <v>0</v>
      </c>
      <c r="Y54" s="734">
        <v>0</v>
      </c>
      <c r="Z54" s="734">
        <v>0</v>
      </c>
      <c r="AA54" s="734">
        <v>0</v>
      </c>
      <c r="AB54" s="734">
        <v>0</v>
      </c>
      <c r="AC54" s="734">
        <v>0</v>
      </c>
      <c r="AD54" s="734">
        <v>0</v>
      </c>
      <c r="AE54" s="734">
        <v>0</v>
      </c>
      <c r="AF54" s="734">
        <v>142</v>
      </c>
    </row>
    <row r="55" spans="1:37" ht="15" customHeight="1">
      <c r="A55" s="737" t="s">
        <v>109</v>
      </c>
      <c r="B55" s="734">
        <v>87</v>
      </c>
      <c r="C55" s="734">
        <v>10</v>
      </c>
      <c r="D55" s="734">
        <v>0</v>
      </c>
      <c r="E55" s="734">
        <v>0</v>
      </c>
      <c r="F55" s="734">
        <v>0</v>
      </c>
      <c r="G55" s="734">
        <v>0</v>
      </c>
      <c r="H55" s="734">
        <v>0</v>
      </c>
      <c r="I55" s="734">
        <v>7</v>
      </c>
      <c r="J55" s="734">
        <v>24</v>
      </c>
      <c r="K55" s="734">
        <v>0</v>
      </c>
      <c r="L55" s="734">
        <v>6</v>
      </c>
      <c r="M55" s="734">
        <v>0</v>
      </c>
      <c r="N55" s="734">
        <v>0</v>
      </c>
      <c r="O55" s="734">
        <v>0</v>
      </c>
      <c r="P55" s="734">
        <v>0</v>
      </c>
      <c r="Q55" s="734">
        <v>0</v>
      </c>
      <c r="R55" s="734">
        <v>0</v>
      </c>
      <c r="S55" s="734">
        <v>0</v>
      </c>
      <c r="T55" s="734">
        <v>0</v>
      </c>
      <c r="U55" s="734">
        <v>0</v>
      </c>
      <c r="V55" s="734">
        <v>0</v>
      </c>
      <c r="W55" s="734">
        <v>0</v>
      </c>
      <c r="X55" s="734">
        <v>0</v>
      </c>
      <c r="Y55" s="734">
        <v>0</v>
      </c>
      <c r="Z55" s="734">
        <v>0</v>
      </c>
      <c r="AA55" s="734">
        <v>0</v>
      </c>
      <c r="AB55" s="734">
        <v>0</v>
      </c>
      <c r="AC55" s="734">
        <v>0</v>
      </c>
      <c r="AD55" s="734">
        <v>0</v>
      </c>
      <c r="AE55" s="734">
        <v>0</v>
      </c>
      <c r="AF55" s="734">
        <v>134</v>
      </c>
    </row>
    <row r="56" spans="1:37" ht="15" customHeight="1">
      <c r="A56" s="737" t="s">
        <v>110</v>
      </c>
      <c r="B56" s="734">
        <v>68</v>
      </c>
      <c r="C56" s="734">
        <v>9</v>
      </c>
      <c r="D56" s="734">
        <v>0</v>
      </c>
      <c r="E56" s="734">
        <v>0</v>
      </c>
      <c r="F56" s="734">
        <v>0</v>
      </c>
      <c r="G56" s="734">
        <v>0</v>
      </c>
      <c r="H56" s="734">
        <v>0</v>
      </c>
      <c r="I56" s="734">
        <v>8</v>
      </c>
      <c r="J56" s="734">
        <v>17</v>
      </c>
      <c r="K56" s="734">
        <v>0</v>
      </c>
      <c r="L56" s="734">
        <v>0</v>
      </c>
      <c r="M56" s="734">
        <v>0</v>
      </c>
      <c r="N56" s="734">
        <v>1</v>
      </c>
      <c r="O56" s="734">
        <v>0</v>
      </c>
      <c r="P56" s="734">
        <v>0</v>
      </c>
      <c r="Q56" s="734">
        <v>0</v>
      </c>
      <c r="R56" s="734">
        <v>1</v>
      </c>
      <c r="S56" s="734">
        <v>0</v>
      </c>
      <c r="T56" s="734">
        <v>0</v>
      </c>
      <c r="U56" s="734">
        <v>0</v>
      </c>
      <c r="V56" s="734">
        <v>0</v>
      </c>
      <c r="W56" s="734">
        <v>0</v>
      </c>
      <c r="X56" s="734">
        <v>0</v>
      </c>
      <c r="Y56" s="734">
        <v>0</v>
      </c>
      <c r="Z56" s="734">
        <v>0</v>
      </c>
      <c r="AA56" s="734">
        <v>0</v>
      </c>
      <c r="AB56" s="734">
        <v>0</v>
      </c>
      <c r="AC56" s="734">
        <v>0</v>
      </c>
      <c r="AD56" s="734">
        <v>0</v>
      </c>
      <c r="AE56" s="734">
        <v>0</v>
      </c>
      <c r="AF56" s="734">
        <v>103</v>
      </c>
    </row>
    <row r="57" spans="1:37" ht="15" customHeight="1">
      <c r="A57" s="737" t="s">
        <v>111</v>
      </c>
      <c r="B57" s="734">
        <v>88</v>
      </c>
      <c r="C57" s="734">
        <v>5</v>
      </c>
      <c r="D57" s="734">
        <v>0</v>
      </c>
      <c r="E57" s="734">
        <v>0</v>
      </c>
      <c r="F57" s="734">
        <v>0</v>
      </c>
      <c r="G57" s="734">
        <v>0</v>
      </c>
      <c r="H57" s="734">
        <v>0</v>
      </c>
      <c r="I57" s="734">
        <v>3</v>
      </c>
      <c r="J57" s="734">
        <v>11</v>
      </c>
      <c r="K57" s="734">
        <v>0</v>
      </c>
      <c r="L57" s="734">
        <v>7</v>
      </c>
      <c r="M57" s="734">
        <v>0</v>
      </c>
      <c r="N57" s="734">
        <v>3</v>
      </c>
      <c r="O57" s="734">
        <v>0</v>
      </c>
      <c r="P57" s="734">
        <v>0</v>
      </c>
      <c r="Q57" s="734">
        <v>0</v>
      </c>
      <c r="R57" s="734">
        <v>2</v>
      </c>
      <c r="S57" s="734">
        <v>0</v>
      </c>
      <c r="T57" s="734">
        <v>0</v>
      </c>
      <c r="U57" s="734">
        <v>1</v>
      </c>
      <c r="V57" s="734">
        <v>0</v>
      </c>
      <c r="W57" s="734">
        <v>0</v>
      </c>
      <c r="X57" s="734">
        <v>0</v>
      </c>
      <c r="Y57" s="734">
        <v>0</v>
      </c>
      <c r="Z57" s="734">
        <v>0</v>
      </c>
      <c r="AA57" s="734">
        <v>0</v>
      </c>
      <c r="AB57" s="734">
        <v>0</v>
      </c>
      <c r="AC57" s="734">
        <v>0</v>
      </c>
      <c r="AD57" s="734">
        <v>0</v>
      </c>
      <c r="AE57" s="734">
        <v>0</v>
      </c>
      <c r="AF57" s="734">
        <v>117</v>
      </c>
    </row>
    <row r="58" spans="1:37" ht="15" customHeight="1">
      <c r="A58" s="737" t="s">
        <v>112</v>
      </c>
      <c r="B58" s="734">
        <v>107</v>
      </c>
      <c r="C58" s="734">
        <v>9</v>
      </c>
      <c r="D58" s="734">
        <v>0</v>
      </c>
      <c r="E58" s="734">
        <v>0</v>
      </c>
      <c r="F58" s="734">
        <v>0</v>
      </c>
      <c r="G58" s="734">
        <v>0</v>
      </c>
      <c r="H58" s="734">
        <v>2</v>
      </c>
      <c r="I58" s="734">
        <v>5</v>
      </c>
      <c r="J58" s="734">
        <v>21</v>
      </c>
      <c r="K58" s="734">
        <v>0</v>
      </c>
      <c r="L58" s="734">
        <v>0</v>
      </c>
      <c r="M58" s="734">
        <v>0</v>
      </c>
      <c r="N58" s="734">
        <v>1</v>
      </c>
      <c r="O58" s="734">
        <v>0</v>
      </c>
      <c r="P58" s="734">
        <v>0</v>
      </c>
      <c r="Q58" s="734">
        <v>0</v>
      </c>
      <c r="R58" s="734">
        <v>0</v>
      </c>
      <c r="S58" s="734">
        <v>0</v>
      </c>
      <c r="T58" s="734">
        <v>0</v>
      </c>
      <c r="U58" s="734">
        <v>1</v>
      </c>
      <c r="V58" s="734">
        <v>0</v>
      </c>
      <c r="W58" s="734">
        <v>0</v>
      </c>
      <c r="X58" s="734">
        <v>0</v>
      </c>
      <c r="Y58" s="734">
        <v>0</v>
      </c>
      <c r="Z58" s="734">
        <v>0</v>
      </c>
      <c r="AA58" s="734">
        <v>0</v>
      </c>
      <c r="AB58" s="734">
        <v>0</v>
      </c>
      <c r="AC58" s="734">
        <v>0</v>
      </c>
      <c r="AD58" s="734">
        <v>0</v>
      </c>
      <c r="AE58" s="734">
        <v>0</v>
      </c>
      <c r="AF58" s="734">
        <v>145</v>
      </c>
    </row>
    <row r="59" spans="1:37" ht="15" customHeight="1">
      <c r="A59" s="737" t="s">
        <v>113</v>
      </c>
      <c r="B59" s="734">
        <v>70</v>
      </c>
      <c r="C59" s="734">
        <v>6</v>
      </c>
      <c r="D59" s="734">
        <v>0</v>
      </c>
      <c r="E59" s="734">
        <v>0</v>
      </c>
      <c r="F59" s="734">
        <v>0</v>
      </c>
      <c r="G59" s="734">
        <v>0</v>
      </c>
      <c r="H59" s="734">
        <v>2</v>
      </c>
      <c r="I59" s="734">
        <v>5</v>
      </c>
      <c r="J59" s="734">
        <v>12</v>
      </c>
      <c r="K59" s="734">
        <v>0</v>
      </c>
      <c r="L59" s="734">
        <v>0</v>
      </c>
      <c r="M59" s="734">
        <v>0</v>
      </c>
      <c r="N59" s="734">
        <v>1</v>
      </c>
      <c r="O59" s="734">
        <v>1</v>
      </c>
      <c r="P59" s="734">
        <v>0</v>
      </c>
      <c r="Q59" s="734">
        <v>0</v>
      </c>
      <c r="R59" s="734">
        <v>0</v>
      </c>
      <c r="S59" s="734">
        <v>0</v>
      </c>
      <c r="T59" s="734">
        <v>0</v>
      </c>
      <c r="U59" s="734">
        <v>0</v>
      </c>
      <c r="V59" s="734">
        <v>0</v>
      </c>
      <c r="W59" s="734">
        <v>0</v>
      </c>
      <c r="X59" s="734">
        <v>0</v>
      </c>
      <c r="Y59" s="734">
        <v>0</v>
      </c>
      <c r="Z59" s="734">
        <v>0</v>
      </c>
      <c r="AA59" s="734">
        <v>0</v>
      </c>
      <c r="AB59" s="734">
        <v>0</v>
      </c>
      <c r="AC59" s="734">
        <v>0</v>
      </c>
      <c r="AD59" s="734">
        <v>0</v>
      </c>
      <c r="AE59" s="734">
        <v>0</v>
      </c>
      <c r="AF59" s="734">
        <v>96</v>
      </c>
    </row>
    <row r="60" spans="1:37" ht="15" customHeight="1">
      <c r="A60" s="737" t="s">
        <v>114</v>
      </c>
      <c r="B60" s="734">
        <v>69</v>
      </c>
      <c r="C60" s="734">
        <v>7</v>
      </c>
      <c r="D60" s="734">
        <v>0</v>
      </c>
      <c r="E60" s="734">
        <v>0</v>
      </c>
      <c r="F60" s="734">
        <v>0</v>
      </c>
      <c r="G60" s="734">
        <v>1</v>
      </c>
      <c r="H60" s="734">
        <v>2</v>
      </c>
      <c r="I60" s="734">
        <v>3</v>
      </c>
      <c r="J60" s="734">
        <v>9</v>
      </c>
      <c r="K60" s="734">
        <v>0</v>
      </c>
      <c r="L60" s="734">
        <v>7</v>
      </c>
      <c r="M60" s="734">
        <v>0</v>
      </c>
      <c r="N60" s="734">
        <v>1</v>
      </c>
      <c r="O60" s="734">
        <v>0</v>
      </c>
      <c r="P60" s="734">
        <v>0</v>
      </c>
      <c r="Q60" s="734">
        <v>0</v>
      </c>
      <c r="R60" s="734">
        <v>0</v>
      </c>
      <c r="S60" s="734">
        <v>0</v>
      </c>
      <c r="T60" s="734">
        <v>0</v>
      </c>
      <c r="U60" s="734">
        <v>1</v>
      </c>
      <c r="V60" s="734">
        <v>0</v>
      </c>
      <c r="W60" s="734">
        <v>0</v>
      </c>
      <c r="X60" s="734">
        <v>0</v>
      </c>
      <c r="Y60" s="734">
        <v>0</v>
      </c>
      <c r="Z60" s="734">
        <v>0</v>
      </c>
      <c r="AA60" s="734">
        <v>4</v>
      </c>
      <c r="AB60" s="734">
        <v>0</v>
      </c>
      <c r="AC60" s="734">
        <v>1</v>
      </c>
      <c r="AD60" s="734">
        <v>0</v>
      </c>
      <c r="AE60" s="734">
        <v>0</v>
      </c>
      <c r="AF60" s="734">
        <v>104</v>
      </c>
    </row>
    <row r="61" spans="1:37" s="107" customFormat="1" ht="15" customHeight="1">
      <c r="A61" s="638" t="s">
        <v>231</v>
      </c>
      <c r="B61" s="93">
        <v>99.294117647058826</v>
      </c>
      <c r="C61" s="93">
        <v>9.2941176470588243</v>
      </c>
      <c r="D61" s="93">
        <v>0</v>
      </c>
      <c r="E61" s="93">
        <v>0</v>
      </c>
      <c r="F61" s="93">
        <v>0</v>
      </c>
      <c r="G61" s="93">
        <v>4</v>
      </c>
      <c r="H61" s="93">
        <v>4.916666666666667</v>
      </c>
      <c r="I61" s="93">
        <v>11.588235294117647</v>
      </c>
      <c r="J61" s="93">
        <v>15.882352941176471</v>
      </c>
      <c r="K61" s="93">
        <v>48</v>
      </c>
      <c r="L61" s="93">
        <v>26.625</v>
      </c>
      <c r="M61" s="93">
        <v>0</v>
      </c>
      <c r="N61" s="93">
        <v>4.2142857142857144</v>
      </c>
      <c r="O61" s="93">
        <v>1</v>
      </c>
      <c r="P61" s="93">
        <v>2</v>
      </c>
      <c r="Q61" s="93">
        <v>0</v>
      </c>
      <c r="R61" s="93">
        <v>1.875</v>
      </c>
      <c r="S61" s="93">
        <v>1</v>
      </c>
      <c r="T61" s="93">
        <v>0</v>
      </c>
      <c r="U61" s="93">
        <v>4</v>
      </c>
      <c r="V61" s="93">
        <v>0</v>
      </c>
      <c r="W61" s="93">
        <v>0</v>
      </c>
      <c r="X61" s="93">
        <v>1</v>
      </c>
      <c r="Y61" s="93">
        <v>0</v>
      </c>
      <c r="Z61" s="93">
        <v>0</v>
      </c>
      <c r="AA61" s="93">
        <v>6.666666666666667</v>
      </c>
      <c r="AB61" s="93">
        <v>0</v>
      </c>
      <c r="AC61" s="93">
        <v>1.3333333333333333</v>
      </c>
      <c r="AD61" s="93">
        <v>0</v>
      </c>
      <c r="AE61" s="93">
        <v>0</v>
      </c>
      <c r="AF61" s="93">
        <v>160.52941176470588</v>
      </c>
      <c r="AH61" s="70"/>
      <c r="AI61" s="70"/>
      <c r="AJ61" s="70"/>
      <c r="AK61" s="70"/>
    </row>
    <row r="62" spans="1:37" ht="15" customHeight="1">
      <c r="A62" s="740"/>
      <c r="B62" s="741"/>
      <c r="C62" s="741"/>
      <c r="D62" s="741"/>
      <c r="E62" s="741"/>
      <c r="F62" s="741"/>
      <c r="G62" s="741"/>
      <c r="H62" s="741"/>
      <c r="I62" s="741"/>
      <c r="J62" s="741"/>
      <c r="K62" s="741"/>
      <c r="L62" s="741"/>
      <c r="M62" s="741"/>
      <c r="N62" s="741"/>
      <c r="O62" s="741"/>
      <c r="P62" s="741"/>
      <c r="Q62" s="741"/>
      <c r="R62" s="741"/>
      <c r="S62" s="741"/>
      <c r="T62" s="741"/>
      <c r="U62" s="741"/>
      <c r="V62" s="741"/>
      <c r="W62" s="741"/>
      <c r="X62" s="741"/>
      <c r="Y62" s="741"/>
      <c r="Z62" s="741"/>
      <c r="AA62" s="741"/>
      <c r="AB62" s="741"/>
      <c r="AC62" s="741"/>
      <c r="AD62" s="741"/>
      <c r="AE62" s="741"/>
      <c r="AF62" s="741"/>
    </row>
    <row r="63" spans="1:37" s="107" customFormat="1" ht="15" customHeight="1">
      <c r="A63" s="639" t="s">
        <v>232</v>
      </c>
      <c r="B63" s="602">
        <v>663.67567567567562</v>
      </c>
      <c r="C63" s="602">
        <v>63.216216216216218</v>
      </c>
      <c r="D63" s="602">
        <v>0</v>
      </c>
      <c r="E63" s="602">
        <v>0</v>
      </c>
      <c r="F63" s="602">
        <v>0</v>
      </c>
      <c r="G63" s="602">
        <v>3.7777777777777777</v>
      </c>
      <c r="H63" s="602">
        <v>29.216216216216218</v>
      </c>
      <c r="I63" s="602">
        <v>44.378378378378379</v>
      </c>
      <c r="J63" s="602">
        <v>139.02702702702703</v>
      </c>
      <c r="K63" s="602">
        <v>277.22727272727275</v>
      </c>
      <c r="L63" s="602">
        <v>165.5</v>
      </c>
      <c r="M63" s="602">
        <v>0</v>
      </c>
      <c r="N63" s="602">
        <v>48.5</v>
      </c>
      <c r="O63" s="602">
        <v>17.916666666666668</v>
      </c>
      <c r="P63" s="602">
        <v>39.799999999999997</v>
      </c>
      <c r="Q63" s="602">
        <v>3.8333333333333335</v>
      </c>
      <c r="R63" s="602">
        <v>15.692307692307692</v>
      </c>
      <c r="S63" s="602">
        <v>3.2857142857142856</v>
      </c>
      <c r="T63" s="602">
        <v>0</v>
      </c>
      <c r="U63" s="602">
        <v>16.032258064516128</v>
      </c>
      <c r="V63" s="602">
        <v>0</v>
      </c>
      <c r="W63" s="602">
        <v>0</v>
      </c>
      <c r="X63" s="602">
        <v>1.6</v>
      </c>
      <c r="Y63" s="602">
        <v>0</v>
      </c>
      <c r="Z63" s="602">
        <v>106.5</v>
      </c>
      <c r="AA63" s="602">
        <v>220.75</v>
      </c>
      <c r="AB63" s="602">
        <v>0</v>
      </c>
      <c r="AC63" s="602">
        <v>17.382352941176471</v>
      </c>
      <c r="AD63" s="602">
        <v>0</v>
      </c>
      <c r="AE63" s="602">
        <v>79.666666666666671</v>
      </c>
      <c r="AF63" s="602">
        <v>1425.5945945945946</v>
      </c>
      <c r="AH63" s="70"/>
      <c r="AI63" s="70"/>
      <c r="AJ63" s="70"/>
      <c r="AK63" s="70"/>
    </row>
    <row r="64" spans="1:37" s="107" customFormat="1" ht="15" customHeight="1">
      <c r="A64" s="639" t="s">
        <v>231</v>
      </c>
      <c r="B64" s="602">
        <v>99.294117647058826</v>
      </c>
      <c r="C64" s="602">
        <v>9.2941176470588243</v>
      </c>
      <c r="D64" s="602">
        <v>0</v>
      </c>
      <c r="E64" s="602">
        <v>0</v>
      </c>
      <c r="F64" s="602">
        <v>0</v>
      </c>
      <c r="G64" s="602">
        <v>4</v>
      </c>
      <c r="H64" s="602">
        <v>4.916666666666667</v>
      </c>
      <c r="I64" s="602">
        <v>11.588235294117647</v>
      </c>
      <c r="J64" s="602">
        <v>15.882352941176471</v>
      </c>
      <c r="K64" s="602">
        <v>48</v>
      </c>
      <c r="L64" s="602">
        <v>26.625</v>
      </c>
      <c r="M64" s="602">
        <v>0</v>
      </c>
      <c r="N64" s="602">
        <v>4.2142857142857144</v>
      </c>
      <c r="O64" s="602">
        <v>1</v>
      </c>
      <c r="P64" s="602">
        <v>2</v>
      </c>
      <c r="Q64" s="602">
        <v>0</v>
      </c>
      <c r="R64" s="602">
        <v>1.875</v>
      </c>
      <c r="S64" s="602">
        <v>1</v>
      </c>
      <c r="T64" s="602">
        <v>0</v>
      </c>
      <c r="U64" s="602">
        <v>4</v>
      </c>
      <c r="V64" s="602">
        <v>0</v>
      </c>
      <c r="W64" s="602">
        <v>0</v>
      </c>
      <c r="X64" s="602">
        <v>1</v>
      </c>
      <c r="Y64" s="602">
        <v>0</v>
      </c>
      <c r="Z64" s="602">
        <v>0</v>
      </c>
      <c r="AA64" s="602">
        <v>6.666666666666667</v>
      </c>
      <c r="AB64" s="602">
        <v>0</v>
      </c>
      <c r="AC64" s="602">
        <v>1.3333333333333333</v>
      </c>
      <c r="AD64" s="602">
        <v>0</v>
      </c>
      <c r="AE64" s="602">
        <v>0</v>
      </c>
      <c r="AF64" s="602">
        <v>160.52941176470588</v>
      </c>
      <c r="AH64" s="70"/>
      <c r="AI64" s="70"/>
      <c r="AJ64" s="70"/>
      <c r="AK64" s="70"/>
    </row>
    <row r="65" spans="1:37" s="107" customFormat="1" ht="15" customHeight="1">
      <c r="A65" s="639" t="s">
        <v>233</v>
      </c>
      <c r="B65" s="602">
        <v>486</v>
      </c>
      <c r="C65" s="602">
        <v>46.24074074074074</v>
      </c>
      <c r="D65" s="602">
        <v>0</v>
      </c>
      <c r="E65" s="602">
        <v>0</v>
      </c>
      <c r="F65" s="602">
        <v>0</v>
      </c>
      <c r="G65" s="602">
        <v>3.8333333333333335</v>
      </c>
      <c r="H65" s="602">
        <v>23.26530612244898</v>
      </c>
      <c r="I65" s="602">
        <v>34.055555555555557</v>
      </c>
      <c r="J65" s="602">
        <v>100.25925925925925</v>
      </c>
      <c r="K65" s="602">
        <v>267.26086956521738</v>
      </c>
      <c r="L65" s="602">
        <v>132.8235294117647</v>
      </c>
      <c r="M65" s="602">
        <v>0</v>
      </c>
      <c r="N65" s="602">
        <v>35.583333333333336</v>
      </c>
      <c r="O65" s="602">
        <v>17.239999999999998</v>
      </c>
      <c r="P65" s="602">
        <v>25.625</v>
      </c>
      <c r="Q65" s="602">
        <v>3.8333333333333335</v>
      </c>
      <c r="R65" s="602">
        <v>12.441176470588236</v>
      </c>
      <c r="S65" s="602">
        <v>3.2068965517241379</v>
      </c>
      <c r="T65" s="602">
        <v>0</v>
      </c>
      <c r="U65" s="602">
        <v>13.324999999999999</v>
      </c>
      <c r="V65" s="602">
        <v>0</v>
      </c>
      <c r="W65" s="602">
        <v>0</v>
      </c>
      <c r="X65" s="602">
        <v>1.5454545454545454</v>
      </c>
      <c r="Y65" s="602">
        <v>0</v>
      </c>
      <c r="Z65" s="602">
        <v>106.5</v>
      </c>
      <c r="AA65" s="602">
        <v>192.82608695652175</v>
      </c>
      <c r="AB65" s="602">
        <v>0</v>
      </c>
      <c r="AC65" s="602">
        <v>16.081081081081081</v>
      </c>
      <c r="AD65" s="602">
        <v>0</v>
      </c>
      <c r="AE65" s="602">
        <v>79.666666666666671</v>
      </c>
      <c r="AF65" s="602">
        <v>1027.3333333333333</v>
      </c>
      <c r="AH65" s="70"/>
      <c r="AI65" s="70"/>
      <c r="AJ65" s="70"/>
      <c r="AK65" s="70"/>
    </row>
    <row r="66" spans="1:37" s="107" customFormat="1" ht="15" customHeight="1">
      <c r="A66" s="639" t="s">
        <v>374</v>
      </c>
      <c r="B66" s="602">
        <v>24556</v>
      </c>
      <c r="C66" s="602">
        <v>2339</v>
      </c>
      <c r="D66" s="602">
        <v>0</v>
      </c>
      <c r="E66" s="602">
        <v>0</v>
      </c>
      <c r="F66" s="602">
        <v>0</v>
      </c>
      <c r="G66" s="602">
        <v>34</v>
      </c>
      <c r="H66" s="602">
        <v>1081</v>
      </c>
      <c r="I66" s="602">
        <v>1642</v>
      </c>
      <c r="J66" s="602">
        <v>5144</v>
      </c>
      <c r="K66" s="602">
        <v>6099</v>
      </c>
      <c r="L66" s="602">
        <v>4303</v>
      </c>
      <c r="M66" s="602">
        <v>0</v>
      </c>
      <c r="N66" s="602">
        <v>1649</v>
      </c>
      <c r="O66" s="602">
        <v>430</v>
      </c>
      <c r="P66" s="602">
        <v>199</v>
      </c>
      <c r="Q66" s="602">
        <v>23</v>
      </c>
      <c r="R66" s="602">
        <v>408</v>
      </c>
      <c r="S66" s="602">
        <v>92</v>
      </c>
      <c r="T66" s="602">
        <v>0</v>
      </c>
      <c r="U66" s="602">
        <v>497</v>
      </c>
      <c r="V66" s="602">
        <v>0</v>
      </c>
      <c r="W66" s="602">
        <v>0</v>
      </c>
      <c r="X66" s="602">
        <v>16</v>
      </c>
      <c r="Y66" s="602">
        <v>0</v>
      </c>
      <c r="Z66" s="602">
        <v>639</v>
      </c>
      <c r="AA66" s="602">
        <v>4415</v>
      </c>
      <c r="AB66" s="602">
        <v>0</v>
      </c>
      <c r="AC66" s="602">
        <v>591</v>
      </c>
      <c r="AD66" s="602">
        <v>0</v>
      </c>
      <c r="AE66" s="602">
        <v>239</v>
      </c>
      <c r="AF66" s="602">
        <v>52747</v>
      </c>
      <c r="AH66" s="70"/>
      <c r="AI66" s="70"/>
      <c r="AJ66" s="70"/>
      <c r="AK66" s="70"/>
    </row>
    <row r="67" spans="1:37" s="107" customFormat="1" ht="15" customHeight="1">
      <c r="A67" s="639" t="s">
        <v>375</v>
      </c>
      <c r="B67" s="602">
        <v>1688</v>
      </c>
      <c r="C67" s="602">
        <v>158</v>
      </c>
      <c r="D67" s="602">
        <v>0</v>
      </c>
      <c r="E67" s="602">
        <v>0</v>
      </c>
      <c r="F67" s="602">
        <v>0</v>
      </c>
      <c r="G67" s="602">
        <v>12</v>
      </c>
      <c r="H67" s="602">
        <v>59</v>
      </c>
      <c r="I67" s="602">
        <v>197</v>
      </c>
      <c r="J67" s="602">
        <v>270</v>
      </c>
      <c r="K67" s="602">
        <v>48</v>
      </c>
      <c r="L67" s="602">
        <v>213</v>
      </c>
      <c r="M67" s="602">
        <v>0</v>
      </c>
      <c r="N67" s="602">
        <v>59</v>
      </c>
      <c r="O67" s="602">
        <v>1</v>
      </c>
      <c r="P67" s="602">
        <v>6</v>
      </c>
      <c r="Q67" s="602">
        <v>0</v>
      </c>
      <c r="R67" s="602">
        <v>15</v>
      </c>
      <c r="S67" s="602">
        <v>1</v>
      </c>
      <c r="T67" s="602">
        <v>0</v>
      </c>
      <c r="U67" s="602">
        <v>36</v>
      </c>
      <c r="V67" s="602">
        <v>0</v>
      </c>
      <c r="W67" s="602">
        <v>0</v>
      </c>
      <c r="X67" s="602">
        <v>1</v>
      </c>
      <c r="Y67" s="602">
        <v>0</v>
      </c>
      <c r="Z67" s="602">
        <v>0</v>
      </c>
      <c r="AA67" s="602">
        <v>20</v>
      </c>
      <c r="AB67" s="602">
        <v>0</v>
      </c>
      <c r="AC67" s="602">
        <v>4</v>
      </c>
      <c r="AD67" s="602">
        <v>0</v>
      </c>
      <c r="AE67" s="602">
        <v>0</v>
      </c>
      <c r="AF67" s="602">
        <v>2729</v>
      </c>
      <c r="AH67" s="70"/>
      <c r="AI67" s="70"/>
      <c r="AJ67" s="70"/>
      <c r="AK67" s="70"/>
    </row>
    <row r="68" spans="1:37" s="107" customFormat="1" ht="15" customHeight="1">
      <c r="A68" s="640" t="s">
        <v>376</v>
      </c>
      <c r="B68" s="113">
        <v>26244</v>
      </c>
      <c r="C68" s="113">
        <v>2497</v>
      </c>
      <c r="D68" s="113">
        <v>0</v>
      </c>
      <c r="E68" s="113">
        <v>0</v>
      </c>
      <c r="F68" s="113">
        <v>0</v>
      </c>
      <c r="G68" s="113">
        <v>46</v>
      </c>
      <c r="H68" s="113">
        <v>1140</v>
      </c>
      <c r="I68" s="113">
        <v>1839</v>
      </c>
      <c r="J68" s="113">
        <v>5414</v>
      </c>
      <c r="K68" s="113">
        <v>6147</v>
      </c>
      <c r="L68" s="113">
        <v>4516</v>
      </c>
      <c r="M68" s="113">
        <v>0</v>
      </c>
      <c r="N68" s="113">
        <v>1708</v>
      </c>
      <c r="O68" s="113">
        <v>431</v>
      </c>
      <c r="P68" s="113">
        <v>205</v>
      </c>
      <c r="Q68" s="113">
        <v>23</v>
      </c>
      <c r="R68" s="113">
        <v>423</v>
      </c>
      <c r="S68" s="113">
        <v>93</v>
      </c>
      <c r="T68" s="113">
        <v>0</v>
      </c>
      <c r="U68" s="113">
        <v>533</v>
      </c>
      <c r="V68" s="113">
        <v>0</v>
      </c>
      <c r="W68" s="113">
        <v>0</v>
      </c>
      <c r="X68" s="113">
        <v>17</v>
      </c>
      <c r="Y68" s="113">
        <v>0</v>
      </c>
      <c r="Z68" s="113">
        <v>639</v>
      </c>
      <c r="AA68" s="113">
        <v>4435</v>
      </c>
      <c r="AB68" s="113">
        <v>0</v>
      </c>
      <c r="AC68" s="113">
        <v>595</v>
      </c>
      <c r="AD68" s="113">
        <v>0</v>
      </c>
      <c r="AE68" s="113">
        <v>239</v>
      </c>
      <c r="AF68" s="113">
        <v>55476</v>
      </c>
      <c r="AH68" s="70"/>
      <c r="AI68" s="70"/>
      <c r="AJ68" s="70"/>
      <c r="AK68" s="70"/>
    </row>
    <row r="69" spans="1:37" ht="15" customHeight="1">
      <c r="B69" s="116" t="s">
        <v>237</v>
      </c>
      <c r="L69" s="116" t="s">
        <v>237</v>
      </c>
      <c r="M69" s="116"/>
      <c r="V69" s="116" t="s">
        <v>237</v>
      </c>
    </row>
  </sheetData>
  <mergeCells count="32">
    <mergeCell ref="L2:L4"/>
    <mergeCell ref="A2:A4"/>
    <mergeCell ref="B2:B4"/>
    <mergeCell ref="C2:C4"/>
    <mergeCell ref="D2:D4"/>
    <mergeCell ref="E2:E4"/>
    <mergeCell ref="F2:F4"/>
    <mergeCell ref="G2:G4"/>
    <mergeCell ref="H2:H4"/>
    <mergeCell ref="I2:I4"/>
    <mergeCell ref="J2:J4"/>
    <mergeCell ref="K2:K4"/>
    <mergeCell ref="X2:X4"/>
    <mergeCell ref="M2:M4"/>
    <mergeCell ref="N2:N4"/>
    <mergeCell ref="O2:O4"/>
    <mergeCell ref="P2:P4"/>
    <mergeCell ref="Q2:Q4"/>
    <mergeCell ref="R2:R4"/>
    <mergeCell ref="S2:S4"/>
    <mergeCell ref="T2:T4"/>
    <mergeCell ref="U2:U4"/>
    <mergeCell ref="V2:V4"/>
    <mergeCell ref="W2:W4"/>
    <mergeCell ref="AE2:AE4"/>
    <mergeCell ref="AF2:AF4"/>
    <mergeCell ref="Y2:Y4"/>
    <mergeCell ref="Z2:Z4"/>
    <mergeCell ref="AA2:AA4"/>
    <mergeCell ref="AB2:AB4"/>
    <mergeCell ref="AC2:AC4"/>
    <mergeCell ref="AD2:AD4"/>
  </mergeCells>
  <phoneticPr fontId="11"/>
  <conditionalFormatting sqref="B5:AE41">
    <cfRule type="cellIs" priority="1" stopIfTrue="1" operator="equal">
      <formula>0</formula>
    </cfRule>
  </conditionalFormatting>
  <pageMargins left="0.78740157480314965" right="0.6692913385826772" top="0.98425196850393704" bottom="0.98425196850393704" header="0.51181102362204722" footer="0.51181102362204722"/>
  <pageSetup paperSize="9" scale="70" orientation="landscape" r:id="rId1"/>
  <headerFooter alignWithMargins="0"/>
  <rowBreaks count="1" manualBreakCount="1">
    <brk id="43" max="32" man="1"/>
  </rowBreaks>
  <colBreaks count="2" manualBreakCount="2">
    <brk id="11" max="75" man="1"/>
    <brk id="21" max="78"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0A9F86-1893-4449-9A9E-A35FFBAF6B5B}">
  <dimension ref="A1:M63"/>
  <sheetViews>
    <sheetView view="pageBreakPreview" zoomScale="70" zoomScaleNormal="86" zoomScaleSheetLayoutView="70" workbookViewId="0">
      <selection activeCell="K6" sqref="K6"/>
    </sheetView>
  </sheetViews>
  <sheetFormatPr defaultColWidth="8.09765625" defaultRowHeight="14.25" customHeight="1"/>
  <cols>
    <col min="1" max="7" width="15" style="374" customWidth="1"/>
    <col min="8" max="16384" width="8.09765625" style="374"/>
  </cols>
  <sheetData>
    <row r="1" spans="1:13" ht="24" customHeight="1">
      <c r="A1" s="373" t="s">
        <v>1429</v>
      </c>
    </row>
    <row r="2" spans="1:13" ht="20.100000000000001" customHeight="1">
      <c r="A2" s="375" t="s">
        <v>1430</v>
      </c>
      <c r="B2" s="376"/>
      <c r="C2" s="376"/>
      <c r="D2" s="376"/>
      <c r="E2" s="376"/>
      <c r="F2" s="376"/>
      <c r="G2" s="376"/>
      <c r="I2" s="583"/>
      <c r="J2" s="583"/>
      <c r="K2" s="1141"/>
      <c r="L2" s="1141"/>
      <c r="M2" s="1141"/>
    </row>
    <row r="3" spans="1:13" ht="20.100000000000001" customHeight="1">
      <c r="A3" s="377" t="s">
        <v>1431</v>
      </c>
    </row>
    <row r="4" spans="1:13" ht="9.75" customHeight="1">
      <c r="A4" s="378"/>
    </row>
    <row r="5" spans="1:13" ht="18" customHeight="1">
      <c r="A5" s="379"/>
      <c r="G5" s="380" t="s">
        <v>1432</v>
      </c>
    </row>
    <row r="6" spans="1:13" ht="67.5" customHeight="1">
      <c r="A6" s="1142" t="s">
        <v>2</v>
      </c>
      <c r="B6" s="1143" t="s">
        <v>1433</v>
      </c>
      <c r="C6" s="1143" t="s">
        <v>1434</v>
      </c>
      <c r="D6" s="1143" t="s">
        <v>1930</v>
      </c>
      <c r="E6" s="1143" t="s">
        <v>1435</v>
      </c>
      <c r="F6" s="1143" t="s">
        <v>1436</v>
      </c>
      <c r="G6" s="1143" t="s">
        <v>1437</v>
      </c>
    </row>
    <row r="7" spans="1:13" ht="15.6" customHeight="1">
      <c r="A7" s="1144" t="s">
        <v>1438</v>
      </c>
      <c r="B7" s="1145" t="s">
        <v>1439</v>
      </c>
      <c r="C7" s="1145" t="s">
        <v>1439</v>
      </c>
      <c r="D7" s="1145" t="s">
        <v>1440</v>
      </c>
      <c r="E7" s="1145" t="s">
        <v>1440</v>
      </c>
      <c r="F7" s="1145" t="s">
        <v>1440</v>
      </c>
      <c r="G7" s="1145" t="s">
        <v>1440</v>
      </c>
    </row>
    <row r="8" spans="1:13" ht="15.6" customHeight="1">
      <c r="A8" s="1144" t="s">
        <v>59</v>
      </c>
      <c r="B8" s="1145" t="s">
        <v>1439</v>
      </c>
      <c r="C8" s="1145" t="s">
        <v>1439</v>
      </c>
      <c r="D8" s="1145" t="s">
        <v>1439</v>
      </c>
      <c r="E8" s="1145" t="s">
        <v>1439</v>
      </c>
      <c r="F8" s="1145" t="s">
        <v>1439</v>
      </c>
      <c r="G8" s="1145" t="s">
        <v>1439</v>
      </c>
    </row>
    <row r="9" spans="1:13" ht="15.6" customHeight="1">
      <c r="A9" s="1144" t="s">
        <v>61</v>
      </c>
      <c r="B9" s="1145" t="s">
        <v>1439</v>
      </c>
      <c r="C9" s="1145" t="s">
        <v>1439</v>
      </c>
      <c r="D9" s="1145" t="s">
        <v>1439</v>
      </c>
      <c r="E9" s="1145" t="s">
        <v>1439</v>
      </c>
      <c r="F9" s="1145" t="s">
        <v>1439</v>
      </c>
      <c r="G9" s="1145" t="s">
        <v>1439</v>
      </c>
    </row>
    <row r="10" spans="1:13" ht="15.6" customHeight="1">
      <c r="A10" s="1144" t="s">
        <v>62</v>
      </c>
      <c r="B10" s="1145" t="s">
        <v>1440</v>
      </c>
      <c r="C10" s="1145" t="s">
        <v>1439</v>
      </c>
      <c r="D10" s="1145" t="s">
        <v>1440</v>
      </c>
      <c r="E10" s="1145" t="s">
        <v>1440</v>
      </c>
      <c r="F10" s="1145" t="s">
        <v>1440</v>
      </c>
      <c r="G10" s="1145" t="s">
        <v>1440</v>
      </c>
    </row>
    <row r="11" spans="1:13" ht="15.6" customHeight="1">
      <c r="A11" s="1144" t="s">
        <v>63</v>
      </c>
      <c r="B11" s="1145" t="s">
        <v>1439</v>
      </c>
      <c r="C11" s="1145" t="s">
        <v>1439</v>
      </c>
      <c r="D11" s="1145" t="s">
        <v>1439</v>
      </c>
      <c r="E11" s="1145" t="s">
        <v>1439</v>
      </c>
      <c r="F11" s="1145" t="s">
        <v>1439</v>
      </c>
      <c r="G11" s="1145" t="s">
        <v>1439</v>
      </c>
    </row>
    <row r="12" spans="1:13" ht="15.6" customHeight="1">
      <c r="A12" s="1144" t="s">
        <v>64</v>
      </c>
      <c r="B12" s="1145" t="s">
        <v>1439</v>
      </c>
      <c r="C12" s="1145" t="s">
        <v>1439</v>
      </c>
      <c r="D12" s="1145" t="s">
        <v>1439</v>
      </c>
      <c r="E12" s="1145" t="s">
        <v>1439</v>
      </c>
      <c r="F12" s="1145" t="s">
        <v>1439</v>
      </c>
      <c r="G12" s="1145" t="s">
        <v>1439</v>
      </c>
    </row>
    <row r="13" spans="1:13" ht="15.6" customHeight="1">
      <c r="A13" s="1144" t="s">
        <v>65</v>
      </c>
      <c r="B13" s="1145" t="s">
        <v>1439</v>
      </c>
      <c r="C13" s="1145" t="s">
        <v>1439</v>
      </c>
      <c r="D13" s="1145" t="s">
        <v>1439</v>
      </c>
      <c r="E13" s="1145" t="s">
        <v>1439</v>
      </c>
      <c r="F13" s="1145" t="s">
        <v>1439</v>
      </c>
      <c r="G13" s="1145" t="s">
        <v>1439</v>
      </c>
    </row>
    <row r="14" spans="1:13" ht="15.6" customHeight="1">
      <c r="A14" s="1144" t="s">
        <v>66</v>
      </c>
      <c r="B14" s="1145" t="s">
        <v>1439</v>
      </c>
      <c r="C14" s="1145" t="s">
        <v>1439</v>
      </c>
      <c r="D14" s="1145" t="s">
        <v>1439</v>
      </c>
      <c r="E14" s="1145" t="s">
        <v>1440</v>
      </c>
      <c r="F14" s="1145" t="s">
        <v>1440</v>
      </c>
      <c r="G14" s="1145" t="s">
        <v>1440</v>
      </c>
    </row>
    <row r="15" spans="1:13" ht="15.6" customHeight="1">
      <c r="A15" s="1144" t="s">
        <v>67</v>
      </c>
      <c r="B15" s="1145" t="s">
        <v>1439</v>
      </c>
      <c r="C15" s="1145" t="s">
        <v>1439</v>
      </c>
      <c r="D15" s="1145" t="s">
        <v>1439</v>
      </c>
      <c r="E15" s="1145" t="s">
        <v>1439</v>
      </c>
      <c r="F15" s="1145" t="s">
        <v>1439</v>
      </c>
      <c r="G15" s="1145" t="s">
        <v>1439</v>
      </c>
    </row>
    <row r="16" spans="1:13" ht="15.6" customHeight="1">
      <c r="A16" s="1144" t="s">
        <v>68</v>
      </c>
      <c r="B16" s="1145" t="s">
        <v>1439</v>
      </c>
      <c r="C16" s="1145" t="s">
        <v>1439</v>
      </c>
      <c r="D16" s="1145" t="s">
        <v>1439</v>
      </c>
      <c r="E16" s="1145" t="s">
        <v>1439</v>
      </c>
      <c r="F16" s="1145" t="s">
        <v>1439</v>
      </c>
      <c r="G16" s="1145" t="s">
        <v>1439</v>
      </c>
    </row>
    <row r="17" spans="1:7" ht="15.6" customHeight="1">
      <c r="A17" s="1144" t="s">
        <v>69</v>
      </c>
      <c r="B17" s="1145" t="s">
        <v>1439</v>
      </c>
      <c r="C17" s="1145" t="s">
        <v>1439</v>
      </c>
      <c r="D17" s="1145" t="s">
        <v>1439</v>
      </c>
      <c r="E17" s="1145" t="s">
        <v>1439</v>
      </c>
      <c r="F17" s="1145" t="s">
        <v>1439</v>
      </c>
      <c r="G17" s="1145" t="s">
        <v>1439</v>
      </c>
    </row>
    <row r="18" spans="1:7" ht="15.6" customHeight="1">
      <c r="A18" s="1144" t="s">
        <v>70</v>
      </c>
      <c r="B18" s="1145" t="s">
        <v>1439</v>
      </c>
      <c r="C18" s="1145" t="s">
        <v>1439</v>
      </c>
      <c r="D18" s="1145" t="s">
        <v>1439</v>
      </c>
      <c r="E18" s="1145" t="s">
        <v>1439</v>
      </c>
      <c r="F18" s="1145" t="s">
        <v>1439</v>
      </c>
      <c r="G18" s="1145" t="s">
        <v>1439</v>
      </c>
    </row>
    <row r="19" spans="1:7" ht="15.6" customHeight="1">
      <c r="A19" s="1144" t="s">
        <v>71</v>
      </c>
      <c r="B19" s="1145" t="s">
        <v>1439</v>
      </c>
      <c r="C19" s="1145" t="s">
        <v>1439</v>
      </c>
      <c r="D19" s="1145" t="s">
        <v>1439</v>
      </c>
      <c r="E19" s="1145" t="s">
        <v>1439</v>
      </c>
      <c r="F19" s="1145" t="s">
        <v>1439</v>
      </c>
      <c r="G19" s="1145" t="s">
        <v>1439</v>
      </c>
    </row>
    <row r="20" spans="1:7" ht="15.6" customHeight="1">
      <c r="A20" s="1144" t="s">
        <v>72</v>
      </c>
      <c r="B20" s="1145" t="s">
        <v>1439</v>
      </c>
      <c r="C20" s="1145" t="s">
        <v>1439</v>
      </c>
      <c r="D20" s="1145" t="s">
        <v>1439</v>
      </c>
      <c r="E20" s="1145" t="s">
        <v>1439</v>
      </c>
      <c r="F20" s="1145" t="s">
        <v>1439</v>
      </c>
      <c r="G20" s="1145" t="s">
        <v>1439</v>
      </c>
    </row>
    <row r="21" spans="1:7" ht="15.6" customHeight="1">
      <c r="A21" s="1144" t="s">
        <v>73</v>
      </c>
      <c r="B21" s="1145" t="s">
        <v>1440</v>
      </c>
      <c r="C21" s="1145" t="s">
        <v>1439</v>
      </c>
      <c r="D21" s="1145" t="s">
        <v>1439</v>
      </c>
      <c r="E21" s="1145" t="s">
        <v>1439</v>
      </c>
      <c r="F21" s="1145" t="s">
        <v>1439</v>
      </c>
      <c r="G21" s="1145" t="s">
        <v>1439</v>
      </c>
    </row>
    <row r="22" spans="1:7" ht="15.6" customHeight="1">
      <c r="A22" s="1144" t="s">
        <v>74</v>
      </c>
      <c r="B22" s="1145" t="s">
        <v>1439</v>
      </c>
      <c r="C22" s="1145" t="s">
        <v>1439</v>
      </c>
      <c r="D22" s="1145" t="s">
        <v>1439</v>
      </c>
      <c r="E22" s="1145" t="s">
        <v>1439</v>
      </c>
      <c r="F22" s="1145" t="s">
        <v>1439</v>
      </c>
      <c r="G22" s="1145" t="s">
        <v>1439</v>
      </c>
    </row>
    <row r="23" spans="1:7" ht="15.6" customHeight="1">
      <c r="A23" s="1144" t="s">
        <v>75</v>
      </c>
      <c r="B23" s="1145" t="s">
        <v>1439</v>
      </c>
      <c r="C23" s="1145" t="s">
        <v>1439</v>
      </c>
      <c r="D23" s="1145" t="s">
        <v>1439</v>
      </c>
      <c r="E23" s="1145" t="s">
        <v>1439</v>
      </c>
      <c r="F23" s="1145" t="s">
        <v>1439</v>
      </c>
      <c r="G23" s="1145" t="s">
        <v>1439</v>
      </c>
    </row>
    <row r="24" spans="1:7" ht="15.6" customHeight="1">
      <c r="A24" s="1144" t="s">
        <v>76</v>
      </c>
      <c r="B24" s="1145" t="s">
        <v>1439</v>
      </c>
      <c r="C24" s="1145" t="s">
        <v>1439</v>
      </c>
      <c r="D24" s="1145" t="s">
        <v>1439</v>
      </c>
      <c r="E24" s="1145" t="s">
        <v>1439</v>
      </c>
      <c r="F24" s="1145" t="s">
        <v>1439</v>
      </c>
      <c r="G24" s="1145" t="s">
        <v>1439</v>
      </c>
    </row>
    <row r="25" spans="1:7" ht="15.6" customHeight="1">
      <c r="A25" s="1144" t="s">
        <v>77</v>
      </c>
      <c r="B25" s="1145" t="s">
        <v>1439</v>
      </c>
      <c r="C25" s="1145" t="s">
        <v>1439</v>
      </c>
      <c r="D25" s="1145" t="s">
        <v>1439</v>
      </c>
      <c r="E25" s="1145" t="s">
        <v>1439</v>
      </c>
      <c r="F25" s="1145" t="s">
        <v>1439</v>
      </c>
      <c r="G25" s="1145" t="s">
        <v>1439</v>
      </c>
    </row>
    <row r="26" spans="1:7" ht="15.6" customHeight="1">
      <c r="A26" s="1144" t="s">
        <v>78</v>
      </c>
      <c r="B26" s="1145" t="s">
        <v>1440</v>
      </c>
      <c r="C26" s="1145" t="s">
        <v>1439</v>
      </c>
      <c r="D26" s="1145" t="s">
        <v>1440</v>
      </c>
      <c r="E26" s="1145" t="s">
        <v>1440</v>
      </c>
      <c r="F26" s="1145" t="s">
        <v>1440</v>
      </c>
      <c r="G26" s="1145" t="s">
        <v>1440</v>
      </c>
    </row>
    <row r="27" spans="1:7" ht="15.6" customHeight="1">
      <c r="A27" s="1144" t="s">
        <v>79</v>
      </c>
      <c r="B27" s="1145" t="s">
        <v>1439</v>
      </c>
      <c r="C27" s="1145" t="s">
        <v>1439</v>
      </c>
      <c r="D27" s="1145" t="s">
        <v>1439</v>
      </c>
      <c r="E27" s="1145" t="s">
        <v>1439</v>
      </c>
      <c r="F27" s="1145" t="s">
        <v>1439</v>
      </c>
      <c r="G27" s="1145" t="s">
        <v>1439</v>
      </c>
    </row>
    <row r="28" spans="1:7" ht="15.6" customHeight="1">
      <c r="A28" s="1144" t="s">
        <v>222</v>
      </c>
      <c r="B28" s="1145" t="s">
        <v>1439</v>
      </c>
      <c r="C28" s="1145" t="s">
        <v>1439</v>
      </c>
      <c r="D28" s="1145" t="s">
        <v>1440</v>
      </c>
      <c r="E28" s="1145" t="s">
        <v>1440</v>
      </c>
      <c r="F28" s="1145" t="s">
        <v>1440</v>
      </c>
      <c r="G28" s="1145" t="s">
        <v>1440</v>
      </c>
    </row>
    <row r="29" spans="1:7" ht="15.6" customHeight="1">
      <c r="A29" s="1144" t="s">
        <v>83</v>
      </c>
      <c r="B29" s="1145" t="s">
        <v>1439</v>
      </c>
      <c r="C29" s="1145" t="s">
        <v>1439</v>
      </c>
      <c r="D29" s="1145" t="s">
        <v>1439</v>
      </c>
      <c r="E29" s="1145" t="s">
        <v>1439</v>
      </c>
      <c r="F29" s="1145" t="s">
        <v>1439</v>
      </c>
      <c r="G29" s="1145" t="s">
        <v>1439</v>
      </c>
    </row>
    <row r="30" spans="1:7" ht="15.6" customHeight="1">
      <c r="A30" s="1144" t="s">
        <v>84</v>
      </c>
      <c r="B30" s="1145" t="s">
        <v>1439</v>
      </c>
      <c r="C30" s="1145" t="s">
        <v>1439</v>
      </c>
      <c r="D30" s="1145" t="s">
        <v>1439</v>
      </c>
      <c r="E30" s="1145" t="s">
        <v>1439</v>
      </c>
      <c r="F30" s="1145" t="s">
        <v>1439</v>
      </c>
      <c r="G30" s="1145" t="s">
        <v>1439</v>
      </c>
    </row>
    <row r="31" spans="1:7" ht="15.6" customHeight="1">
      <c r="A31" s="1144" t="s">
        <v>85</v>
      </c>
      <c r="B31" s="1145" t="s">
        <v>1440</v>
      </c>
      <c r="C31" s="1145" t="s">
        <v>1439</v>
      </c>
      <c r="D31" s="1145" t="s">
        <v>1439</v>
      </c>
      <c r="E31" s="1145" t="s">
        <v>1440</v>
      </c>
      <c r="F31" s="1145" t="s">
        <v>1440</v>
      </c>
      <c r="G31" s="1145" t="s">
        <v>1440</v>
      </c>
    </row>
    <row r="32" spans="1:7" ht="15.6" customHeight="1">
      <c r="A32" s="1144" t="s">
        <v>86</v>
      </c>
      <c r="B32" s="1145" t="s">
        <v>1439</v>
      </c>
      <c r="C32" s="1145" t="s">
        <v>1439</v>
      </c>
      <c r="D32" s="1145" t="s">
        <v>1439</v>
      </c>
      <c r="E32" s="1145" t="s">
        <v>1439</v>
      </c>
      <c r="F32" s="1145" t="s">
        <v>1439</v>
      </c>
      <c r="G32" s="1145" t="s">
        <v>1439</v>
      </c>
    </row>
    <row r="33" spans="1:7" ht="15.6" customHeight="1">
      <c r="A33" s="1144" t="s">
        <v>223</v>
      </c>
      <c r="B33" s="1145" t="s">
        <v>1439</v>
      </c>
      <c r="C33" s="1145" t="s">
        <v>1439</v>
      </c>
      <c r="D33" s="1145" t="s">
        <v>1439</v>
      </c>
      <c r="E33" s="1145" t="s">
        <v>1439</v>
      </c>
      <c r="F33" s="1145" t="s">
        <v>1439</v>
      </c>
      <c r="G33" s="1145" t="s">
        <v>1439</v>
      </c>
    </row>
    <row r="34" spans="1:7" ht="15.6" customHeight="1">
      <c r="A34" s="1144" t="s">
        <v>88</v>
      </c>
      <c r="B34" s="1145" t="s">
        <v>1439</v>
      </c>
      <c r="C34" s="1145" t="s">
        <v>1439</v>
      </c>
      <c r="D34" s="1145" t="s">
        <v>1439</v>
      </c>
      <c r="E34" s="1145" t="s">
        <v>1439</v>
      </c>
      <c r="F34" s="1145" t="s">
        <v>1439</v>
      </c>
      <c r="G34" s="1145" t="s">
        <v>1439</v>
      </c>
    </row>
    <row r="35" spans="1:7" ht="15.6" customHeight="1">
      <c r="A35" s="1144" t="s">
        <v>89</v>
      </c>
      <c r="B35" s="1145" t="s">
        <v>1440</v>
      </c>
      <c r="C35" s="1145" t="s">
        <v>1439</v>
      </c>
      <c r="D35" s="1145" t="s">
        <v>1439</v>
      </c>
      <c r="E35" s="1145" t="s">
        <v>1439</v>
      </c>
      <c r="F35" s="1145" t="s">
        <v>1439</v>
      </c>
      <c r="G35" s="1145" t="s">
        <v>1440</v>
      </c>
    </row>
    <row r="36" spans="1:7" ht="15.6" customHeight="1">
      <c r="A36" s="1144" t="s">
        <v>90</v>
      </c>
      <c r="B36" s="1145" t="s">
        <v>1440</v>
      </c>
      <c r="C36" s="1145" t="s">
        <v>1439</v>
      </c>
      <c r="D36" s="1145" t="s">
        <v>1440</v>
      </c>
      <c r="E36" s="1145" t="s">
        <v>1440</v>
      </c>
      <c r="F36" s="1145" t="s">
        <v>1439</v>
      </c>
      <c r="G36" s="1145" t="s">
        <v>1439</v>
      </c>
    </row>
    <row r="37" spans="1:7" ht="15.6" customHeight="1">
      <c r="A37" s="1144" t="s">
        <v>174</v>
      </c>
      <c r="B37" s="1145" t="s">
        <v>1440</v>
      </c>
      <c r="C37" s="1145" t="s">
        <v>1439</v>
      </c>
      <c r="D37" s="1145" t="s">
        <v>1439</v>
      </c>
      <c r="E37" s="1145" t="s">
        <v>1439</v>
      </c>
      <c r="F37" s="1145" t="s">
        <v>1439</v>
      </c>
      <c r="G37" s="1145" t="s">
        <v>1439</v>
      </c>
    </row>
    <row r="38" spans="1:7" ht="15.6" customHeight="1">
      <c r="A38" s="1144" t="s">
        <v>175</v>
      </c>
      <c r="B38" s="1145"/>
      <c r="C38" s="1145" t="s">
        <v>1439</v>
      </c>
      <c r="D38" s="1145" t="s">
        <v>1439</v>
      </c>
      <c r="E38" s="1145" t="s">
        <v>1440</v>
      </c>
      <c r="F38" s="1145" t="s">
        <v>1440</v>
      </c>
      <c r="G38" s="1145" t="s">
        <v>1440</v>
      </c>
    </row>
    <row r="39" spans="1:7" ht="15.6" customHeight="1">
      <c r="A39" s="1144" t="s">
        <v>176</v>
      </c>
      <c r="B39" s="1145" t="s">
        <v>1439</v>
      </c>
      <c r="C39" s="1145" t="s">
        <v>1439</v>
      </c>
      <c r="D39" s="1145" t="s">
        <v>1439</v>
      </c>
      <c r="E39" s="1145" t="s">
        <v>1440</v>
      </c>
      <c r="F39" s="1145" t="s">
        <v>1440</v>
      </c>
      <c r="G39" s="1145" t="s">
        <v>1440</v>
      </c>
    </row>
    <row r="40" spans="1:7" ht="15.6" customHeight="1">
      <c r="A40" s="1144" t="s">
        <v>177</v>
      </c>
      <c r="B40" s="1145" t="s">
        <v>1439</v>
      </c>
      <c r="C40" s="1145" t="s">
        <v>1439</v>
      </c>
      <c r="D40" s="1145" t="s">
        <v>1439</v>
      </c>
      <c r="E40" s="1145" t="s">
        <v>1439</v>
      </c>
      <c r="F40" s="1145" t="s">
        <v>1439</v>
      </c>
      <c r="G40" s="1145" t="s">
        <v>1439</v>
      </c>
    </row>
    <row r="41" spans="1:7" ht="15.6" customHeight="1">
      <c r="A41" s="1144" t="s">
        <v>178</v>
      </c>
      <c r="B41" s="1145" t="s">
        <v>1439</v>
      </c>
      <c r="C41" s="1145" t="s">
        <v>1439</v>
      </c>
      <c r="D41" s="1145" t="s">
        <v>1439</v>
      </c>
      <c r="E41" s="1145" t="s">
        <v>1439</v>
      </c>
      <c r="F41" s="1145" t="s">
        <v>1439</v>
      </c>
      <c r="G41" s="1145" t="s">
        <v>1439</v>
      </c>
    </row>
    <row r="42" spans="1:7" ht="15.6" customHeight="1">
      <c r="A42" s="1144" t="s">
        <v>180</v>
      </c>
      <c r="B42" s="1145" t="s">
        <v>1439</v>
      </c>
      <c r="C42" s="1145" t="s">
        <v>1439</v>
      </c>
      <c r="D42" s="1145" t="s">
        <v>1439</v>
      </c>
      <c r="E42" s="1145" t="s">
        <v>1439</v>
      </c>
      <c r="F42" s="1145" t="s">
        <v>1439</v>
      </c>
      <c r="G42" s="1145" t="s">
        <v>1439</v>
      </c>
    </row>
    <row r="43" spans="1:7" ht="15.6" customHeight="1">
      <c r="A43" s="1144" t="s">
        <v>97</v>
      </c>
      <c r="B43" s="1145" t="s">
        <v>1439</v>
      </c>
      <c r="C43" s="1145" t="s">
        <v>1439</v>
      </c>
      <c r="D43" s="1145" t="s">
        <v>1439</v>
      </c>
      <c r="E43" s="1145" t="s">
        <v>1439</v>
      </c>
      <c r="F43" s="1145" t="s">
        <v>1439</v>
      </c>
      <c r="G43" s="1145" t="s">
        <v>1439</v>
      </c>
    </row>
    <row r="44" spans="1:7" ht="15.6" customHeight="1">
      <c r="A44" s="1144" t="s">
        <v>98</v>
      </c>
      <c r="B44" s="1145" t="s">
        <v>1440</v>
      </c>
      <c r="C44" s="1145" t="s">
        <v>1439</v>
      </c>
      <c r="D44" s="1145" t="s">
        <v>1439</v>
      </c>
      <c r="E44" s="1145" t="s">
        <v>1439</v>
      </c>
      <c r="F44" s="1145" t="s">
        <v>1439</v>
      </c>
      <c r="G44" s="1145" t="s">
        <v>1439</v>
      </c>
    </row>
    <row r="45" spans="1:7" ht="15.6" customHeight="1">
      <c r="A45" s="1144" t="s">
        <v>99</v>
      </c>
      <c r="B45" s="1145" t="s">
        <v>1440</v>
      </c>
      <c r="C45" s="1145" t="s">
        <v>1439</v>
      </c>
      <c r="D45" s="1145" t="s">
        <v>1439</v>
      </c>
      <c r="E45" s="1145" t="s">
        <v>1439</v>
      </c>
      <c r="F45" s="1145" t="s">
        <v>1439</v>
      </c>
      <c r="G45" s="1145" t="s">
        <v>1439</v>
      </c>
    </row>
    <row r="46" spans="1:7" ht="15.6" customHeight="1">
      <c r="A46" s="1144" t="s">
        <v>100</v>
      </c>
      <c r="B46" s="1145" t="s">
        <v>1440</v>
      </c>
      <c r="C46" s="1145" t="s">
        <v>1440</v>
      </c>
      <c r="D46" s="1145" t="s">
        <v>1440</v>
      </c>
      <c r="E46" s="1145" t="s">
        <v>1440</v>
      </c>
      <c r="F46" s="1145" t="s">
        <v>1440</v>
      </c>
      <c r="G46" s="1145" t="s">
        <v>1440</v>
      </c>
    </row>
    <row r="47" spans="1:7" ht="15.6" customHeight="1">
      <c r="A47" s="1144" t="s">
        <v>101</v>
      </c>
      <c r="B47" s="1145" t="s">
        <v>1439</v>
      </c>
      <c r="C47" s="1145" t="s">
        <v>1439</v>
      </c>
      <c r="D47" s="1145" t="s">
        <v>1439</v>
      </c>
      <c r="E47" s="1145" t="s">
        <v>1439</v>
      </c>
      <c r="F47" s="1145" t="s">
        <v>1439</v>
      </c>
      <c r="G47" s="1145" t="s">
        <v>1439</v>
      </c>
    </row>
    <row r="48" spans="1:7" ht="15.6" customHeight="1">
      <c r="A48" s="1144" t="s">
        <v>102</v>
      </c>
      <c r="B48" s="1145" t="s">
        <v>1440</v>
      </c>
      <c r="C48" s="1145" t="s">
        <v>1439</v>
      </c>
      <c r="D48" s="1145" t="s">
        <v>1439</v>
      </c>
      <c r="E48" s="1145" t="s">
        <v>1439</v>
      </c>
      <c r="F48" s="1145" t="s">
        <v>1439</v>
      </c>
      <c r="G48" s="1145" t="s">
        <v>1439</v>
      </c>
    </row>
    <row r="49" spans="1:7" ht="15.6" customHeight="1">
      <c r="A49" s="1144" t="s">
        <v>103</v>
      </c>
      <c r="B49" s="1145" t="s">
        <v>1439</v>
      </c>
      <c r="C49" s="1145" t="s">
        <v>1439</v>
      </c>
      <c r="D49" s="1145" t="s">
        <v>1439</v>
      </c>
      <c r="E49" s="1145" t="s">
        <v>1439</v>
      </c>
      <c r="F49" s="1145" t="s">
        <v>1439</v>
      </c>
      <c r="G49" s="1145" t="s">
        <v>1439</v>
      </c>
    </row>
    <row r="50" spans="1:7" ht="15.6" customHeight="1">
      <c r="A50" s="1144" t="s">
        <v>104</v>
      </c>
      <c r="B50" s="1145" t="s">
        <v>1439</v>
      </c>
      <c r="C50" s="1145" t="s">
        <v>1439</v>
      </c>
      <c r="D50" s="1145" t="s">
        <v>1439</v>
      </c>
      <c r="E50" s="1145" t="s">
        <v>1439</v>
      </c>
      <c r="F50" s="1145" t="s">
        <v>1439</v>
      </c>
      <c r="G50" s="1145" t="s">
        <v>1439</v>
      </c>
    </row>
    <row r="51" spans="1:7" ht="15.6" customHeight="1">
      <c r="A51" s="1144" t="s">
        <v>1441</v>
      </c>
      <c r="B51" s="1145" t="s">
        <v>1439</v>
      </c>
      <c r="C51" s="1145" t="s">
        <v>1439</v>
      </c>
      <c r="D51" s="1145" t="s">
        <v>1439</v>
      </c>
      <c r="E51" s="1145" t="s">
        <v>1439</v>
      </c>
      <c r="F51" s="1145" t="s">
        <v>1439</v>
      </c>
      <c r="G51" s="1145" t="s">
        <v>1439</v>
      </c>
    </row>
    <row r="52" spans="1:7" ht="15.6" customHeight="1">
      <c r="A52" s="1144" t="s">
        <v>106</v>
      </c>
      <c r="B52" s="1145" t="s">
        <v>1439</v>
      </c>
      <c r="C52" s="1145" t="s">
        <v>1439</v>
      </c>
      <c r="D52" s="1145" t="s">
        <v>1439</v>
      </c>
      <c r="E52" s="1145" t="s">
        <v>1439</v>
      </c>
      <c r="F52" s="1145" t="s">
        <v>1439</v>
      </c>
      <c r="G52" s="1145" t="s">
        <v>1439</v>
      </c>
    </row>
    <row r="53" spans="1:7" ht="15.6" customHeight="1">
      <c r="A53" s="1144" t="s">
        <v>107</v>
      </c>
      <c r="B53" s="1145" t="s">
        <v>1439</v>
      </c>
      <c r="C53" s="1145" t="s">
        <v>1439</v>
      </c>
      <c r="D53" s="1145" t="s">
        <v>1439</v>
      </c>
      <c r="E53" s="1145" t="s">
        <v>1439</v>
      </c>
      <c r="F53" s="1145" t="s">
        <v>1439</v>
      </c>
      <c r="G53" s="1145" t="s">
        <v>1439</v>
      </c>
    </row>
    <row r="54" spans="1:7" ht="15.6" customHeight="1">
      <c r="A54" s="1144" t="s">
        <v>108</v>
      </c>
      <c r="B54" s="1145" t="s">
        <v>1439</v>
      </c>
      <c r="C54" s="1145" t="s">
        <v>1439</v>
      </c>
      <c r="D54" s="1145" t="s">
        <v>1439</v>
      </c>
      <c r="E54" s="1145" t="s">
        <v>1439</v>
      </c>
      <c r="F54" s="1145" t="s">
        <v>1439</v>
      </c>
      <c r="G54" s="1145" t="s">
        <v>1439</v>
      </c>
    </row>
    <row r="55" spans="1:7" ht="15.6" customHeight="1">
      <c r="A55" s="1144" t="s">
        <v>109</v>
      </c>
      <c r="B55" s="1145" t="s">
        <v>1439</v>
      </c>
      <c r="C55" s="1145" t="s">
        <v>1439</v>
      </c>
      <c r="D55" s="1145" t="s">
        <v>1439</v>
      </c>
      <c r="E55" s="1145" t="s">
        <v>1439</v>
      </c>
      <c r="F55" s="1145" t="s">
        <v>1439</v>
      </c>
      <c r="G55" s="1145" t="s">
        <v>1439</v>
      </c>
    </row>
    <row r="56" spans="1:7" ht="15.6" customHeight="1">
      <c r="A56" s="1144" t="s">
        <v>110</v>
      </c>
      <c r="B56" s="1145" t="s">
        <v>1439</v>
      </c>
      <c r="C56" s="1145" t="s">
        <v>1439</v>
      </c>
      <c r="D56" s="1145" t="s">
        <v>1439</v>
      </c>
      <c r="E56" s="1145" t="s">
        <v>1439</v>
      </c>
      <c r="F56" s="1145" t="s">
        <v>1439</v>
      </c>
      <c r="G56" s="1145" t="s">
        <v>1439</v>
      </c>
    </row>
    <row r="57" spans="1:7" ht="15.6" customHeight="1">
      <c r="A57" s="1144" t="s">
        <v>111</v>
      </c>
      <c r="B57" s="1145" t="s">
        <v>1439</v>
      </c>
      <c r="C57" s="1145" t="s">
        <v>1439</v>
      </c>
      <c r="D57" s="1145" t="s">
        <v>1439</v>
      </c>
      <c r="E57" s="1145" t="s">
        <v>1439</v>
      </c>
      <c r="F57" s="1145" t="s">
        <v>1439</v>
      </c>
      <c r="G57" s="1145" t="s">
        <v>1439</v>
      </c>
    </row>
    <row r="58" spans="1:7" ht="15.6" customHeight="1">
      <c r="A58" s="1144" t="s">
        <v>112</v>
      </c>
      <c r="B58" s="1145" t="s">
        <v>1439</v>
      </c>
      <c r="C58" s="1145" t="s">
        <v>1439</v>
      </c>
      <c r="D58" s="1145" t="s">
        <v>1439</v>
      </c>
      <c r="E58" s="1145" t="s">
        <v>1439</v>
      </c>
      <c r="F58" s="1145" t="s">
        <v>1439</v>
      </c>
      <c r="G58" s="1145" t="s">
        <v>1439</v>
      </c>
    </row>
    <row r="59" spans="1:7" ht="15.6" customHeight="1">
      <c r="A59" s="1144" t="s">
        <v>113</v>
      </c>
      <c r="B59" s="1145" t="s">
        <v>1439</v>
      </c>
      <c r="C59" s="1145" t="s">
        <v>1439</v>
      </c>
      <c r="D59" s="1145" t="s">
        <v>1439</v>
      </c>
      <c r="E59" s="1145" t="s">
        <v>1439</v>
      </c>
      <c r="F59" s="1145" t="s">
        <v>1439</v>
      </c>
      <c r="G59" s="1145" t="s">
        <v>1439</v>
      </c>
    </row>
    <row r="60" spans="1:7" ht="15.6" customHeight="1">
      <c r="A60" s="1144" t="s">
        <v>114</v>
      </c>
      <c r="B60" s="1145" t="s">
        <v>1439</v>
      </c>
      <c r="C60" s="1145" t="s">
        <v>1439</v>
      </c>
      <c r="D60" s="1145" t="s">
        <v>1439</v>
      </c>
      <c r="E60" s="1145" t="s">
        <v>1439</v>
      </c>
      <c r="F60" s="1145" t="s">
        <v>1439</v>
      </c>
      <c r="G60" s="1145" t="s">
        <v>1439</v>
      </c>
    </row>
    <row r="61" spans="1:7" ht="29.25" customHeight="1">
      <c r="A61" s="1144" t="s">
        <v>1442</v>
      </c>
      <c r="B61" s="1145">
        <v>42</v>
      </c>
      <c r="C61" s="1145">
        <v>53</v>
      </c>
      <c r="D61" s="1145">
        <v>48</v>
      </c>
      <c r="E61" s="1145">
        <v>44</v>
      </c>
      <c r="F61" s="1145">
        <v>45</v>
      </c>
      <c r="G61" s="1145">
        <v>44</v>
      </c>
    </row>
    <row r="62" spans="1:7" ht="4.5" customHeight="1"/>
    <row r="63" spans="1:7" ht="14.25" customHeight="1">
      <c r="A63" s="374" t="s">
        <v>1443</v>
      </c>
    </row>
  </sheetData>
  <phoneticPr fontId="11"/>
  <pageMargins left="0.70866141732283472" right="0.15748031496062992" top="0.98425196850393704" bottom="0.98425196850393704" header="0.51181102362204722" footer="0.51181102362204722"/>
  <pageSetup paperSize="9" scale="69" orientation="portrait"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9EFC724-B49D-4F46-802A-3E2C32404891}">
  <dimension ref="A1:AF63"/>
  <sheetViews>
    <sheetView view="pageBreakPreview" zoomScale="70" zoomScaleNormal="75" zoomScaleSheetLayoutView="70" workbookViewId="0">
      <selection activeCell="O20" sqref="O20"/>
    </sheetView>
  </sheetViews>
  <sheetFormatPr defaultColWidth="8.09765625" defaultRowHeight="13.2"/>
  <cols>
    <col min="1" max="1" width="24.5" style="70" customWidth="1"/>
    <col min="2" max="12" width="14.296875" style="70" customWidth="1"/>
    <col min="13" max="30" width="14.69921875" style="70" customWidth="1"/>
    <col min="31" max="31" width="14.19921875" style="70" customWidth="1"/>
    <col min="32" max="32" width="14.296875" style="70" customWidth="1"/>
    <col min="33" max="16384" width="8.09765625" style="70"/>
  </cols>
  <sheetData>
    <row r="1" spans="1:31" ht="24.75" customHeight="1">
      <c r="A1" s="69" t="s">
        <v>377</v>
      </c>
      <c r="B1" s="69" t="s">
        <v>342</v>
      </c>
      <c r="K1" s="70" t="s">
        <v>184</v>
      </c>
      <c r="L1" s="69" t="s">
        <v>343</v>
      </c>
      <c r="M1" s="69"/>
      <c r="U1" s="70" t="s">
        <v>184</v>
      </c>
      <c r="V1" s="69" t="s">
        <v>378</v>
      </c>
      <c r="AE1" s="70" t="s">
        <v>184</v>
      </c>
    </row>
    <row r="2" spans="1:31" ht="23.1" customHeight="1">
      <c r="A2" s="954" t="s">
        <v>239</v>
      </c>
      <c r="B2" s="972" t="s">
        <v>345</v>
      </c>
      <c r="C2" s="972" t="s">
        <v>346</v>
      </c>
      <c r="D2" s="972" t="s">
        <v>347</v>
      </c>
      <c r="E2" s="972" t="s">
        <v>348</v>
      </c>
      <c r="F2" s="972" t="s">
        <v>349</v>
      </c>
      <c r="G2" s="972" t="s">
        <v>350</v>
      </c>
      <c r="H2" s="975" t="s">
        <v>351</v>
      </c>
      <c r="I2" s="972" t="s">
        <v>352</v>
      </c>
      <c r="J2" s="972" t="s">
        <v>353</v>
      </c>
      <c r="K2" s="972" t="s">
        <v>354</v>
      </c>
      <c r="L2" s="972" t="s">
        <v>355</v>
      </c>
      <c r="M2" s="975" t="s">
        <v>356</v>
      </c>
      <c r="N2" s="972" t="s">
        <v>357</v>
      </c>
      <c r="O2" s="974" t="s">
        <v>358</v>
      </c>
      <c r="P2" s="974" t="s">
        <v>359</v>
      </c>
      <c r="Q2" s="974" t="s">
        <v>360</v>
      </c>
      <c r="R2" s="974" t="s">
        <v>361</v>
      </c>
      <c r="S2" s="974" t="s">
        <v>362</v>
      </c>
      <c r="T2" s="974" t="s">
        <v>379</v>
      </c>
      <c r="U2" s="974" t="s">
        <v>364</v>
      </c>
      <c r="V2" s="976" t="s">
        <v>365</v>
      </c>
      <c r="W2" s="976" t="s">
        <v>366</v>
      </c>
      <c r="X2" s="976" t="s">
        <v>367</v>
      </c>
      <c r="Y2" s="973" t="s">
        <v>368</v>
      </c>
      <c r="Z2" s="973" t="s">
        <v>369</v>
      </c>
      <c r="AA2" s="973" t="s">
        <v>370</v>
      </c>
      <c r="AB2" s="973" t="s">
        <v>371</v>
      </c>
      <c r="AC2" s="972" t="s">
        <v>372</v>
      </c>
      <c r="AD2" s="972" t="s">
        <v>194</v>
      </c>
      <c r="AE2" s="972" t="s">
        <v>188</v>
      </c>
    </row>
    <row r="3" spans="1:31" ht="15" customHeight="1">
      <c r="A3" s="955"/>
      <c r="B3" s="972"/>
      <c r="C3" s="972"/>
      <c r="D3" s="972"/>
      <c r="E3" s="972"/>
      <c r="F3" s="972"/>
      <c r="G3" s="972"/>
      <c r="H3" s="975"/>
      <c r="I3" s="972"/>
      <c r="J3" s="972"/>
      <c r="K3" s="972"/>
      <c r="L3" s="972"/>
      <c r="M3" s="975"/>
      <c r="N3" s="972"/>
      <c r="O3" s="975"/>
      <c r="P3" s="975"/>
      <c r="Q3" s="975"/>
      <c r="R3" s="975"/>
      <c r="S3" s="975"/>
      <c r="T3" s="975"/>
      <c r="U3" s="975"/>
      <c r="V3" s="977"/>
      <c r="W3" s="977"/>
      <c r="X3" s="977"/>
      <c r="Y3" s="972"/>
      <c r="Z3" s="972"/>
      <c r="AA3" s="972"/>
      <c r="AB3" s="972"/>
      <c r="AC3" s="972"/>
      <c r="AD3" s="972"/>
      <c r="AE3" s="972"/>
    </row>
    <row r="4" spans="1:31" ht="15" customHeight="1">
      <c r="A4" s="956"/>
      <c r="B4" s="972"/>
      <c r="C4" s="972"/>
      <c r="D4" s="972"/>
      <c r="E4" s="972"/>
      <c r="F4" s="972"/>
      <c r="G4" s="972"/>
      <c r="H4" s="975"/>
      <c r="I4" s="972"/>
      <c r="J4" s="972"/>
      <c r="K4" s="972"/>
      <c r="L4" s="972"/>
      <c r="M4" s="975"/>
      <c r="N4" s="972"/>
      <c r="O4" s="975"/>
      <c r="P4" s="975"/>
      <c r="Q4" s="975"/>
      <c r="R4" s="975"/>
      <c r="S4" s="975"/>
      <c r="T4" s="975"/>
      <c r="U4" s="975"/>
      <c r="V4" s="978"/>
      <c r="W4" s="978"/>
      <c r="X4" s="978"/>
      <c r="Y4" s="972"/>
      <c r="Z4" s="972"/>
      <c r="AA4" s="972"/>
      <c r="AB4" s="972"/>
      <c r="AC4" s="972"/>
      <c r="AD4" s="972"/>
      <c r="AE4" s="972"/>
    </row>
    <row r="5" spans="1:31" ht="15" customHeight="1">
      <c r="A5" s="609" t="s">
        <v>297</v>
      </c>
      <c r="B5" s="742">
        <v>0</v>
      </c>
      <c r="C5" s="742">
        <v>0</v>
      </c>
      <c r="D5" s="742">
        <v>0</v>
      </c>
      <c r="E5" s="742">
        <v>0</v>
      </c>
      <c r="F5" s="742">
        <v>0</v>
      </c>
      <c r="G5" s="742">
        <v>0</v>
      </c>
      <c r="H5" s="742">
        <v>0</v>
      </c>
      <c r="I5" s="742">
        <v>0</v>
      </c>
      <c r="J5" s="742">
        <v>0</v>
      </c>
      <c r="K5" s="742">
        <v>0</v>
      </c>
      <c r="L5" s="742">
        <v>30</v>
      </c>
      <c r="M5" s="742">
        <v>0</v>
      </c>
      <c r="N5" s="742">
        <v>0</v>
      </c>
      <c r="O5" s="742">
        <v>0</v>
      </c>
      <c r="P5" s="742">
        <v>0</v>
      </c>
      <c r="Q5" s="742">
        <v>0</v>
      </c>
      <c r="R5" s="742">
        <v>0</v>
      </c>
      <c r="S5" s="742">
        <v>0</v>
      </c>
      <c r="T5" s="742">
        <v>0</v>
      </c>
      <c r="U5" s="742">
        <v>0</v>
      </c>
      <c r="V5" s="742">
        <v>0</v>
      </c>
      <c r="W5" s="742">
        <v>0</v>
      </c>
      <c r="X5" s="742">
        <v>0</v>
      </c>
      <c r="Y5" s="742">
        <v>0</v>
      </c>
      <c r="Z5" s="742">
        <v>0</v>
      </c>
      <c r="AA5" s="742">
        <v>0</v>
      </c>
      <c r="AB5" s="742">
        <v>0</v>
      </c>
      <c r="AC5" s="742">
        <v>0</v>
      </c>
      <c r="AD5" s="742">
        <v>0</v>
      </c>
      <c r="AE5" s="742">
        <v>30</v>
      </c>
    </row>
    <row r="6" spans="1:31" ht="15" customHeight="1">
      <c r="A6" s="611" t="s">
        <v>299</v>
      </c>
      <c r="B6" s="734">
        <v>0</v>
      </c>
      <c r="C6" s="734">
        <v>0</v>
      </c>
      <c r="D6" s="734">
        <v>0</v>
      </c>
      <c r="E6" s="734">
        <v>0</v>
      </c>
      <c r="F6" s="734">
        <v>0</v>
      </c>
      <c r="G6" s="734">
        <v>0</v>
      </c>
      <c r="H6" s="734">
        <v>0</v>
      </c>
      <c r="I6" s="734">
        <v>0</v>
      </c>
      <c r="J6" s="734">
        <v>0</v>
      </c>
      <c r="K6" s="734">
        <v>0</v>
      </c>
      <c r="L6" s="734">
        <v>7</v>
      </c>
      <c r="M6" s="734">
        <v>0</v>
      </c>
      <c r="N6" s="734">
        <v>0</v>
      </c>
      <c r="O6" s="734">
        <v>0</v>
      </c>
      <c r="P6" s="734">
        <v>0</v>
      </c>
      <c r="Q6" s="734">
        <v>0</v>
      </c>
      <c r="R6" s="734">
        <v>0</v>
      </c>
      <c r="S6" s="734">
        <v>0</v>
      </c>
      <c r="T6" s="734">
        <v>0</v>
      </c>
      <c r="U6" s="734">
        <v>0</v>
      </c>
      <c r="V6" s="734">
        <v>0</v>
      </c>
      <c r="W6" s="734">
        <v>0</v>
      </c>
      <c r="X6" s="734">
        <v>0</v>
      </c>
      <c r="Y6" s="734">
        <v>0</v>
      </c>
      <c r="Z6" s="734">
        <v>0</v>
      </c>
      <c r="AA6" s="734">
        <v>0</v>
      </c>
      <c r="AB6" s="734">
        <v>0</v>
      </c>
      <c r="AC6" s="734">
        <v>0</v>
      </c>
      <c r="AD6" s="734">
        <v>0</v>
      </c>
      <c r="AE6" s="734">
        <v>7</v>
      </c>
    </row>
    <row r="7" spans="1:31" ht="15" customHeight="1">
      <c r="A7" s="611" t="s">
        <v>300</v>
      </c>
      <c r="B7" s="734">
        <v>0</v>
      </c>
      <c r="C7" s="734">
        <v>0</v>
      </c>
      <c r="D7" s="734">
        <v>0</v>
      </c>
      <c r="E7" s="734">
        <v>0</v>
      </c>
      <c r="F7" s="734">
        <v>0</v>
      </c>
      <c r="G7" s="734">
        <v>0</v>
      </c>
      <c r="H7" s="734">
        <v>0</v>
      </c>
      <c r="I7" s="734">
        <v>0</v>
      </c>
      <c r="J7" s="734">
        <v>0</v>
      </c>
      <c r="K7" s="734">
        <v>0</v>
      </c>
      <c r="L7" s="734">
        <v>202</v>
      </c>
      <c r="M7" s="734">
        <v>0</v>
      </c>
      <c r="N7" s="734">
        <v>7</v>
      </c>
      <c r="O7" s="734">
        <v>0</v>
      </c>
      <c r="P7" s="734">
        <v>0</v>
      </c>
      <c r="Q7" s="734">
        <v>0</v>
      </c>
      <c r="R7" s="734">
        <v>0</v>
      </c>
      <c r="S7" s="734">
        <v>0</v>
      </c>
      <c r="T7" s="734">
        <v>0</v>
      </c>
      <c r="U7" s="734">
        <v>7</v>
      </c>
      <c r="V7" s="734">
        <v>0</v>
      </c>
      <c r="W7" s="734">
        <v>0</v>
      </c>
      <c r="X7" s="734">
        <v>1</v>
      </c>
      <c r="Y7" s="734">
        <v>0</v>
      </c>
      <c r="Z7" s="734">
        <v>0</v>
      </c>
      <c r="AA7" s="734">
        <v>0</v>
      </c>
      <c r="AB7" s="734">
        <v>0</v>
      </c>
      <c r="AC7" s="734">
        <v>0</v>
      </c>
      <c r="AD7" s="734">
        <v>0</v>
      </c>
      <c r="AE7" s="734">
        <v>210</v>
      </c>
    </row>
    <row r="8" spans="1:31" ht="15" customHeight="1">
      <c r="A8" s="611" t="s">
        <v>301</v>
      </c>
      <c r="B8" s="734">
        <v>0</v>
      </c>
      <c r="C8" s="734">
        <v>0</v>
      </c>
      <c r="D8" s="734">
        <v>0</v>
      </c>
      <c r="E8" s="734">
        <v>0</v>
      </c>
      <c r="F8" s="734">
        <v>0</v>
      </c>
      <c r="G8" s="734">
        <v>0</v>
      </c>
      <c r="H8" s="734">
        <v>0</v>
      </c>
      <c r="I8" s="734">
        <v>0</v>
      </c>
      <c r="J8" s="734">
        <v>0</v>
      </c>
      <c r="K8" s="734">
        <v>0</v>
      </c>
      <c r="L8" s="734">
        <v>1098</v>
      </c>
      <c r="M8" s="734">
        <v>0</v>
      </c>
      <c r="N8" s="734">
        <v>0</v>
      </c>
      <c r="O8" s="734">
        <v>0</v>
      </c>
      <c r="P8" s="734">
        <v>0</v>
      </c>
      <c r="Q8" s="734">
        <v>0</v>
      </c>
      <c r="R8" s="734">
        <v>0</v>
      </c>
      <c r="S8" s="734">
        <v>0</v>
      </c>
      <c r="T8" s="734">
        <v>0</v>
      </c>
      <c r="U8" s="734">
        <v>0</v>
      </c>
      <c r="V8" s="734">
        <v>0</v>
      </c>
      <c r="W8" s="734">
        <v>0</v>
      </c>
      <c r="X8" s="734">
        <v>0</v>
      </c>
      <c r="Y8" s="734">
        <v>0</v>
      </c>
      <c r="Z8" s="734">
        <v>0</v>
      </c>
      <c r="AA8" s="734">
        <v>0</v>
      </c>
      <c r="AB8" s="734">
        <v>0</v>
      </c>
      <c r="AC8" s="734">
        <v>0</v>
      </c>
      <c r="AD8" s="734">
        <v>0</v>
      </c>
      <c r="AE8" s="734">
        <v>1098</v>
      </c>
    </row>
    <row r="9" spans="1:31" ht="15" customHeight="1">
      <c r="A9" s="611" t="s">
        <v>302</v>
      </c>
      <c r="B9" s="734">
        <v>33</v>
      </c>
      <c r="C9" s="734">
        <v>0</v>
      </c>
      <c r="D9" s="734">
        <v>0</v>
      </c>
      <c r="E9" s="734">
        <v>0</v>
      </c>
      <c r="F9" s="734">
        <v>0</v>
      </c>
      <c r="G9" s="734">
        <v>0</v>
      </c>
      <c r="H9" s="734">
        <v>0</v>
      </c>
      <c r="I9" s="734">
        <v>0</v>
      </c>
      <c r="J9" s="734">
        <v>0</v>
      </c>
      <c r="K9" s="734">
        <v>0</v>
      </c>
      <c r="L9" s="734">
        <v>0</v>
      </c>
      <c r="M9" s="734">
        <v>0</v>
      </c>
      <c r="N9" s="734">
        <v>0</v>
      </c>
      <c r="O9" s="734">
        <v>0</v>
      </c>
      <c r="P9" s="734">
        <v>0</v>
      </c>
      <c r="Q9" s="734">
        <v>0</v>
      </c>
      <c r="R9" s="734">
        <v>0</v>
      </c>
      <c r="S9" s="734">
        <v>0</v>
      </c>
      <c r="T9" s="734">
        <v>0</v>
      </c>
      <c r="U9" s="734">
        <v>0</v>
      </c>
      <c r="V9" s="734">
        <v>0</v>
      </c>
      <c r="W9" s="734">
        <v>0</v>
      </c>
      <c r="X9" s="734">
        <v>0</v>
      </c>
      <c r="Y9" s="734">
        <v>0</v>
      </c>
      <c r="Z9" s="734">
        <v>0</v>
      </c>
      <c r="AA9" s="734">
        <v>0</v>
      </c>
      <c r="AB9" s="734">
        <v>0</v>
      </c>
      <c r="AC9" s="734">
        <v>0</v>
      </c>
      <c r="AD9" s="734">
        <v>0</v>
      </c>
      <c r="AE9" s="734">
        <v>33</v>
      </c>
    </row>
    <row r="10" spans="1:31" ht="15" customHeight="1">
      <c r="A10" s="732" t="s">
        <v>303</v>
      </c>
      <c r="B10" s="734">
        <v>8</v>
      </c>
      <c r="C10" s="734">
        <v>0</v>
      </c>
      <c r="D10" s="734">
        <v>0</v>
      </c>
      <c r="E10" s="734">
        <v>0</v>
      </c>
      <c r="F10" s="734">
        <v>0</v>
      </c>
      <c r="G10" s="734">
        <v>0</v>
      </c>
      <c r="H10" s="734">
        <v>0</v>
      </c>
      <c r="I10" s="734">
        <v>0</v>
      </c>
      <c r="J10" s="734">
        <v>0</v>
      </c>
      <c r="K10" s="734">
        <v>0</v>
      </c>
      <c r="L10" s="734">
        <v>0</v>
      </c>
      <c r="M10" s="734">
        <v>0</v>
      </c>
      <c r="N10" s="734">
        <v>3</v>
      </c>
      <c r="O10" s="734">
        <v>0</v>
      </c>
      <c r="P10" s="734">
        <v>0</v>
      </c>
      <c r="Q10" s="734">
        <v>0</v>
      </c>
      <c r="R10" s="734">
        <v>0</v>
      </c>
      <c r="S10" s="734">
        <v>3</v>
      </c>
      <c r="T10" s="734">
        <v>0</v>
      </c>
      <c r="U10" s="734">
        <v>0</v>
      </c>
      <c r="V10" s="734">
        <v>0</v>
      </c>
      <c r="W10" s="734">
        <v>0</v>
      </c>
      <c r="X10" s="734">
        <v>0</v>
      </c>
      <c r="Y10" s="734">
        <v>0</v>
      </c>
      <c r="Z10" s="734">
        <v>0</v>
      </c>
      <c r="AA10" s="734">
        <v>0</v>
      </c>
      <c r="AB10" s="734">
        <v>0</v>
      </c>
      <c r="AC10" s="734">
        <v>0</v>
      </c>
      <c r="AD10" s="734">
        <v>0</v>
      </c>
      <c r="AE10" s="734">
        <v>11</v>
      </c>
    </row>
    <row r="11" spans="1:31" ht="15" customHeight="1">
      <c r="A11" s="611" t="s">
        <v>304</v>
      </c>
      <c r="B11" s="734">
        <v>4</v>
      </c>
      <c r="C11" s="734">
        <v>0</v>
      </c>
      <c r="D11" s="734">
        <v>0</v>
      </c>
      <c r="E11" s="734">
        <v>0</v>
      </c>
      <c r="F11" s="734">
        <v>0</v>
      </c>
      <c r="G11" s="734">
        <v>0</v>
      </c>
      <c r="H11" s="734">
        <v>0</v>
      </c>
      <c r="I11" s="734">
        <v>0</v>
      </c>
      <c r="J11" s="734">
        <v>0</v>
      </c>
      <c r="K11" s="734">
        <v>0</v>
      </c>
      <c r="L11" s="734">
        <v>0</v>
      </c>
      <c r="M11" s="734">
        <v>0</v>
      </c>
      <c r="N11" s="734">
        <v>21</v>
      </c>
      <c r="O11" s="734">
        <v>21</v>
      </c>
      <c r="P11" s="734">
        <v>0</v>
      </c>
      <c r="Q11" s="734">
        <v>0</v>
      </c>
      <c r="R11" s="734">
        <v>0</v>
      </c>
      <c r="S11" s="734">
        <v>0</v>
      </c>
      <c r="T11" s="734">
        <v>0</v>
      </c>
      <c r="U11" s="734">
        <v>0</v>
      </c>
      <c r="V11" s="734">
        <v>0</v>
      </c>
      <c r="W11" s="734">
        <v>0</v>
      </c>
      <c r="X11" s="734">
        <v>0</v>
      </c>
      <c r="Y11" s="734">
        <v>0</v>
      </c>
      <c r="Z11" s="734">
        <v>0</v>
      </c>
      <c r="AA11" s="734">
        <v>0</v>
      </c>
      <c r="AB11" s="734">
        <v>0</v>
      </c>
      <c r="AC11" s="734">
        <v>0</v>
      </c>
      <c r="AD11" s="734">
        <v>0</v>
      </c>
      <c r="AE11" s="734">
        <v>25</v>
      </c>
    </row>
    <row r="12" spans="1:31" ht="15" customHeight="1">
      <c r="A12" s="611" t="s">
        <v>305</v>
      </c>
      <c r="B12" s="734">
        <v>16</v>
      </c>
      <c r="C12" s="734">
        <v>0</v>
      </c>
      <c r="D12" s="734">
        <v>0</v>
      </c>
      <c r="E12" s="734">
        <v>0</v>
      </c>
      <c r="F12" s="734">
        <v>0</v>
      </c>
      <c r="G12" s="734">
        <v>0</v>
      </c>
      <c r="H12" s="734">
        <v>0</v>
      </c>
      <c r="I12" s="734">
        <v>0</v>
      </c>
      <c r="J12" s="734">
        <v>0</v>
      </c>
      <c r="K12" s="734">
        <v>0</v>
      </c>
      <c r="L12" s="734">
        <v>0</v>
      </c>
      <c r="M12" s="734">
        <v>0</v>
      </c>
      <c r="N12" s="734">
        <v>0</v>
      </c>
      <c r="O12" s="734">
        <v>0</v>
      </c>
      <c r="P12" s="734">
        <v>0</v>
      </c>
      <c r="Q12" s="734">
        <v>0</v>
      </c>
      <c r="R12" s="734">
        <v>0</v>
      </c>
      <c r="S12" s="734">
        <v>0</v>
      </c>
      <c r="T12" s="734">
        <v>0</v>
      </c>
      <c r="U12" s="734">
        <v>0</v>
      </c>
      <c r="V12" s="734">
        <v>0</v>
      </c>
      <c r="W12" s="734">
        <v>0</v>
      </c>
      <c r="X12" s="734">
        <v>0</v>
      </c>
      <c r="Y12" s="734">
        <v>0</v>
      </c>
      <c r="Z12" s="734">
        <v>0</v>
      </c>
      <c r="AA12" s="734">
        <v>0</v>
      </c>
      <c r="AB12" s="734">
        <v>0</v>
      </c>
      <c r="AC12" s="734">
        <v>0</v>
      </c>
      <c r="AD12" s="734">
        <v>0</v>
      </c>
      <c r="AE12" s="734">
        <v>16</v>
      </c>
    </row>
    <row r="13" spans="1:31" ht="15" customHeight="1">
      <c r="A13" s="611" t="s">
        <v>306</v>
      </c>
      <c r="B13" s="734">
        <v>20</v>
      </c>
      <c r="C13" s="734">
        <v>0</v>
      </c>
      <c r="D13" s="734">
        <v>0</v>
      </c>
      <c r="E13" s="734">
        <v>0</v>
      </c>
      <c r="F13" s="734">
        <v>0</v>
      </c>
      <c r="G13" s="734">
        <v>0</v>
      </c>
      <c r="H13" s="734">
        <v>0</v>
      </c>
      <c r="I13" s="734">
        <v>0</v>
      </c>
      <c r="J13" s="734">
        <v>0</v>
      </c>
      <c r="K13" s="734">
        <v>0</v>
      </c>
      <c r="L13" s="734">
        <v>0</v>
      </c>
      <c r="M13" s="734">
        <v>0</v>
      </c>
      <c r="N13" s="734">
        <v>0</v>
      </c>
      <c r="O13" s="734">
        <v>0</v>
      </c>
      <c r="P13" s="734">
        <v>0</v>
      </c>
      <c r="Q13" s="734">
        <v>0</v>
      </c>
      <c r="R13" s="734">
        <v>0</v>
      </c>
      <c r="S13" s="734">
        <v>0</v>
      </c>
      <c r="T13" s="734">
        <v>0</v>
      </c>
      <c r="U13" s="734">
        <v>0</v>
      </c>
      <c r="V13" s="734">
        <v>0</v>
      </c>
      <c r="W13" s="734">
        <v>0</v>
      </c>
      <c r="X13" s="734">
        <v>0</v>
      </c>
      <c r="Y13" s="734">
        <v>0</v>
      </c>
      <c r="Z13" s="734">
        <v>0</v>
      </c>
      <c r="AA13" s="734">
        <v>0</v>
      </c>
      <c r="AB13" s="734">
        <v>0</v>
      </c>
      <c r="AC13" s="734">
        <v>0</v>
      </c>
      <c r="AD13" s="734">
        <v>0</v>
      </c>
      <c r="AE13" s="734">
        <v>20</v>
      </c>
    </row>
    <row r="14" spans="1:31" ht="15" customHeight="1">
      <c r="A14" s="611" t="s">
        <v>307</v>
      </c>
      <c r="B14" s="734">
        <v>14</v>
      </c>
      <c r="C14" s="734">
        <v>0</v>
      </c>
      <c r="D14" s="734">
        <v>0</v>
      </c>
      <c r="E14" s="734">
        <v>0</v>
      </c>
      <c r="F14" s="734">
        <v>0</v>
      </c>
      <c r="G14" s="734">
        <v>0</v>
      </c>
      <c r="H14" s="734">
        <v>0</v>
      </c>
      <c r="I14" s="734">
        <v>0</v>
      </c>
      <c r="J14" s="734">
        <v>0</v>
      </c>
      <c r="K14" s="734">
        <v>0</v>
      </c>
      <c r="L14" s="734">
        <v>0</v>
      </c>
      <c r="M14" s="734">
        <v>0</v>
      </c>
      <c r="N14" s="734">
        <v>0</v>
      </c>
      <c r="O14" s="734">
        <v>0</v>
      </c>
      <c r="P14" s="734">
        <v>0</v>
      </c>
      <c r="Q14" s="734">
        <v>0</v>
      </c>
      <c r="R14" s="734">
        <v>0</v>
      </c>
      <c r="S14" s="734">
        <v>0</v>
      </c>
      <c r="T14" s="734">
        <v>0</v>
      </c>
      <c r="U14" s="734">
        <v>0</v>
      </c>
      <c r="V14" s="734">
        <v>0</v>
      </c>
      <c r="W14" s="734">
        <v>0</v>
      </c>
      <c r="X14" s="734">
        <v>0</v>
      </c>
      <c r="Y14" s="734">
        <v>0</v>
      </c>
      <c r="Z14" s="734">
        <v>0</v>
      </c>
      <c r="AA14" s="734">
        <v>0</v>
      </c>
      <c r="AB14" s="734">
        <v>0</v>
      </c>
      <c r="AC14" s="734">
        <v>0</v>
      </c>
      <c r="AD14" s="734">
        <v>0</v>
      </c>
      <c r="AE14" s="734">
        <v>14</v>
      </c>
    </row>
    <row r="15" spans="1:31" ht="15" customHeight="1">
      <c r="A15" s="611" t="s">
        <v>308</v>
      </c>
      <c r="B15" s="734">
        <v>22</v>
      </c>
      <c r="C15" s="734">
        <v>0</v>
      </c>
      <c r="D15" s="734">
        <v>0</v>
      </c>
      <c r="E15" s="734">
        <v>0</v>
      </c>
      <c r="F15" s="734">
        <v>0</v>
      </c>
      <c r="G15" s="734">
        <v>0</v>
      </c>
      <c r="H15" s="734">
        <v>0</v>
      </c>
      <c r="I15" s="734">
        <v>0</v>
      </c>
      <c r="J15" s="734">
        <v>0</v>
      </c>
      <c r="K15" s="734">
        <v>0</v>
      </c>
      <c r="L15" s="734">
        <v>0</v>
      </c>
      <c r="M15" s="734">
        <v>0</v>
      </c>
      <c r="N15" s="734">
        <v>0</v>
      </c>
      <c r="O15" s="734">
        <v>0</v>
      </c>
      <c r="P15" s="734">
        <v>0</v>
      </c>
      <c r="Q15" s="734">
        <v>0</v>
      </c>
      <c r="R15" s="734">
        <v>0</v>
      </c>
      <c r="S15" s="734">
        <v>0</v>
      </c>
      <c r="T15" s="734">
        <v>0</v>
      </c>
      <c r="U15" s="734">
        <v>0</v>
      </c>
      <c r="V15" s="734">
        <v>0</v>
      </c>
      <c r="W15" s="734">
        <v>0</v>
      </c>
      <c r="X15" s="734">
        <v>0</v>
      </c>
      <c r="Y15" s="734">
        <v>0</v>
      </c>
      <c r="Z15" s="734">
        <v>0</v>
      </c>
      <c r="AA15" s="734">
        <v>0</v>
      </c>
      <c r="AB15" s="734">
        <v>0</v>
      </c>
      <c r="AC15" s="734">
        <v>0</v>
      </c>
      <c r="AD15" s="734">
        <v>0</v>
      </c>
      <c r="AE15" s="734">
        <v>22</v>
      </c>
    </row>
    <row r="16" spans="1:31" ht="15" customHeight="1">
      <c r="A16" s="611" t="s">
        <v>309</v>
      </c>
      <c r="B16" s="734">
        <v>8</v>
      </c>
      <c r="C16" s="734">
        <v>0</v>
      </c>
      <c r="D16" s="734">
        <v>0</v>
      </c>
      <c r="E16" s="734">
        <v>0</v>
      </c>
      <c r="F16" s="734">
        <v>0</v>
      </c>
      <c r="G16" s="734">
        <v>0</v>
      </c>
      <c r="H16" s="734">
        <v>0</v>
      </c>
      <c r="I16" s="734">
        <v>0</v>
      </c>
      <c r="J16" s="734">
        <v>0</v>
      </c>
      <c r="K16" s="734">
        <v>0</v>
      </c>
      <c r="L16" s="734">
        <v>0</v>
      </c>
      <c r="M16" s="734">
        <v>0</v>
      </c>
      <c r="N16" s="734">
        <v>0</v>
      </c>
      <c r="O16" s="734">
        <v>0</v>
      </c>
      <c r="P16" s="734">
        <v>0</v>
      </c>
      <c r="Q16" s="734">
        <v>0</v>
      </c>
      <c r="R16" s="734">
        <v>0</v>
      </c>
      <c r="S16" s="734">
        <v>0</v>
      </c>
      <c r="T16" s="734">
        <v>0</v>
      </c>
      <c r="U16" s="734">
        <v>0</v>
      </c>
      <c r="V16" s="734">
        <v>0</v>
      </c>
      <c r="W16" s="734">
        <v>0</v>
      </c>
      <c r="X16" s="734">
        <v>0</v>
      </c>
      <c r="Y16" s="734">
        <v>0</v>
      </c>
      <c r="Z16" s="734">
        <v>0</v>
      </c>
      <c r="AA16" s="734">
        <v>0</v>
      </c>
      <c r="AB16" s="734">
        <v>0</v>
      </c>
      <c r="AC16" s="734">
        <v>0</v>
      </c>
      <c r="AD16" s="734">
        <v>0</v>
      </c>
      <c r="AE16" s="734">
        <v>8</v>
      </c>
    </row>
    <row r="17" spans="1:31" ht="15" customHeight="1">
      <c r="A17" s="611" t="s">
        <v>310</v>
      </c>
      <c r="B17" s="734">
        <v>6</v>
      </c>
      <c r="C17" s="734">
        <v>0</v>
      </c>
      <c r="D17" s="734">
        <v>0</v>
      </c>
      <c r="E17" s="734">
        <v>0</v>
      </c>
      <c r="F17" s="734">
        <v>0</v>
      </c>
      <c r="G17" s="734">
        <v>0</v>
      </c>
      <c r="H17" s="734">
        <v>0</v>
      </c>
      <c r="I17" s="734">
        <v>0</v>
      </c>
      <c r="J17" s="734">
        <v>0</v>
      </c>
      <c r="K17" s="734">
        <v>0</v>
      </c>
      <c r="L17" s="734">
        <v>0</v>
      </c>
      <c r="M17" s="734">
        <v>0</v>
      </c>
      <c r="N17" s="734">
        <v>0</v>
      </c>
      <c r="O17" s="734">
        <v>0</v>
      </c>
      <c r="P17" s="734">
        <v>0</v>
      </c>
      <c r="Q17" s="734">
        <v>0</v>
      </c>
      <c r="R17" s="734">
        <v>0</v>
      </c>
      <c r="S17" s="734">
        <v>0</v>
      </c>
      <c r="T17" s="734">
        <v>0</v>
      </c>
      <c r="U17" s="734">
        <v>0</v>
      </c>
      <c r="V17" s="734">
        <v>0</v>
      </c>
      <c r="W17" s="734">
        <v>0</v>
      </c>
      <c r="X17" s="734">
        <v>0</v>
      </c>
      <c r="Y17" s="734">
        <v>0</v>
      </c>
      <c r="Z17" s="734">
        <v>0</v>
      </c>
      <c r="AA17" s="734">
        <v>0</v>
      </c>
      <c r="AB17" s="734">
        <v>0</v>
      </c>
      <c r="AC17" s="734">
        <v>0</v>
      </c>
      <c r="AD17" s="734">
        <v>0</v>
      </c>
      <c r="AE17" s="734">
        <v>6</v>
      </c>
    </row>
    <row r="18" spans="1:31" ht="15" customHeight="1">
      <c r="A18" s="611" t="s">
        <v>311</v>
      </c>
      <c r="B18" s="734">
        <v>8</v>
      </c>
      <c r="C18" s="734">
        <v>0</v>
      </c>
      <c r="D18" s="734">
        <v>0</v>
      </c>
      <c r="E18" s="734">
        <v>0</v>
      </c>
      <c r="F18" s="734">
        <v>0</v>
      </c>
      <c r="G18" s="734">
        <v>0</v>
      </c>
      <c r="H18" s="734">
        <v>0</v>
      </c>
      <c r="I18" s="734">
        <v>0</v>
      </c>
      <c r="J18" s="734">
        <v>0</v>
      </c>
      <c r="K18" s="734">
        <v>0</v>
      </c>
      <c r="L18" s="734">
        <v>0</v>
      </c>
      <c r="M18" s="734">
        <v>0</v>
      </c>
      <c r="N18" s="734">
        <v>0</v>
      </c>
      <c r="O18" s="734">
        <v>0</v>
      </c>
      <c r="P18" s="734">
        <v>0</v>
      </c>
      <c r="Q18" s="734">
        <v>0</v>
      </c>
      <c r="R18" s="734">
        <v>0</v>
      </c>
      <c r="S18" s="734">
        <v>0</v>
      </c>
      <c r="T18" s="734">
        <v>0</v>
      </c>
      <c r="U18" s="734">
        <v>0</v>
      </c>
      <c r="V18" s="734">
        <v>0</v>
      </c>
      <c r="W18" s="734">
        <v>0</v>
      </c>
      <c r="X18" s="734">
        <v>0</v>
      </c>
      <c r="Y18" s="734">
        <v>0</v>
      </c>
      <c r="Z18" s="734">
        <v>0</v>
      </c>
      <c r="AA18" s="734">
        <v>0</v>
      </c>
      <c r="AB18" s="734">
        <v>0</v>
      </c>
      <c r="AC18" s="734">
        <v>0</v>
      </c>
      <c r="AD18" s="734">
        <v>0</v>
      </c>
      <c r="AE18" s="734">
        <v>8</v>
      </c>
    </row>
    <row r="19" spans="1:31" ht="15" customHeight="1">
      <c r="A19" s="611" t="s">
        <v>312</v>
      </c>
      <c r="B19" s="734">
        <v>15</v>
      </c>
      <c r="C19" s="734">
        <v>0</v>
      </c>
      <c r="D19" s="734">
        <v>0</v>
      </c>
      <c r="E19" s="734">
        <v>0</v>
      </c>
      <c r="F19" s="734">
        <v>0</v>
      </c>
      <c r="G19" s="734">
        <v>0</v>
      </c>
      <c r="H19" s="734">
        <v>0</v>
      </c>
      <c r="I19" s="734">
        <v>0</v>
      </c>
      <c r="J19" s="734">
        <v>0</v>
      </c>
      <c r="K19" s="734">
        <v>0</v>
      </c>
      <c r="L19" s="734">
        <v>0</v>
      </c>
      <c r="M19" s="734">
        <v>0</v>
      </c>
      <c r="N19" s="734">
        <v>4</v>
      </c>
      <c r="O19" s="734">
        <v>4</v>
      </c>
      <c r="P19" s="734">
        <v>0</v>
      </c>
      <c r="Q19" s="734">
        <v>0</v>
      </c>
      <c r="R19" s="734">
        <v>0</v>
      </c>
      <c r="S19" s="734">
        <v>0</v>
      </c>
      <c r="T19" s="734">
        <v>0</v>
      </c>
      <c r="U19" s="734">
        <v>0</v>
      </c>
      <c r="V19" s="734">
        <v>0</v>
      </c>
      <c r="W19" s="734">
        <v>0</v>
      </c>
      <c r="X19" s="734">
        <v>0</v>
      </c>
      <c r="Y19" s="734">
        <v>0</v>
      </c>
      <c r="Z19" s="734">
        <v>0</v>
      </c>
      <c r="AA19" s="734">
        <v>0</v>
      </c>
      <c r="AB19" s="734">
        <v>0</v>
      </c>
      <c r="AC19" s="734">
        <v>0</v>
      </c>
      <c r="AD19" s="734">
        <v>0</v>
      </c>
      <c r="AE19" s="734">
        <v>19</v>
      </c>
    </row>
    <row r="20" spans="1:31" ht="15" customHeight="1">
      <c r="A20" s="732" t="s">
        <v>313</v>
      </c>
      <c r="B20" s="734">
        <v>13</v>
      </c>
      <c r="C20" s="734">
        <v>0</v>
      </c>
      <c r="D20" s="734">
        <v>0</v>
      </c>
      <c r="E20" s="734">
        <v>0</v>
      </c>
      <c r="F20" s="734">
        <v>0</v>
      </c>
      <c r="G20" s="734">
        <v>0</v>
      </c>
      <c r="H20" s="734">
        <v>0</v>
      </c>
      <c r="I20" s="734">
        <v>0</v>
      </c>
      <c r="J20" s="734">
        <v>0</v>
      </c>
      <c r="K20" s="734">
        <v>0</v>
      </c>
      <c r="L20" s="734">
        <v>0</v>
      </c>
      <c r="M20" s="734">
        <v>0</v>
      </c>
      <c r="N20" s="734">
        <v>0</v>
      </c>
      <c r="O20" s="734">
        <v>0</v>
      </c>
      <c r="P20" s="734">
        <v>0</v>
      </c>
      <c r="Q20" s="734">
        <v>0</v>
      </c>
      <c r="R20" s="734">
        <v>0</v>
      </c>
      <c r="S20" s="734">
        <v>0</v>
      </c>
      <c r="T20" s="734">
        <v>0</v>
      </c>
      <c r="U20" s="734">
        <v>0</v>
      </c>
      <c r="V20" s="734">
        <v>0</v>
      </c>
      <c r="W20" s="734">
        <v>0</v>
      </c>
      <c r="X20" s="734">
        <v>0</v>
      </c>
      <c r="Y20" s="734">
        <v>0</v>
      </c>
      <c r="Z20" s="734">
        <v>0</v>
      </c>
      <c r="AA20" s="734">
        <v>0</v>
      </c>
      <c r="AB20" s="734">
        <v>0</v>
      </c>
      <c r="AC20" s="734">
        <v>0</v>
      </c>
      <c r="AD20" s="734">
        <v>0</v>
      </c>
      <c r="AE20" s="734">
        <v>13</v>
      </c>
    </row>
    <row r="21" spans="1:31" ht="15" customHeight="1">
      <c r="A21" s="611" t="s">
        <v>314</v>
      </c>
      <c r="B21" s="734">
        <v>2</v>
      </c>
      <c r="C21" s="734">
        <v>0</v>
      </c>
      <c r="D21" s="734">
        <v>0</v>
      </c>
      <c r="E21" s="734">
        <v>0</v>
      </c>
      <c r="F21" s="734">
        <v>0</v>
      </c>
      <c r="G21" s="734">
        <v>0</v>
      </c>
      <c r="H21" s="734">
        <v>0</v>
      </c>
      <c r="I21" s="734">
        <v>0</v>
      </c>
      <c r="J21" s="734">
        <v>0</v>
      </c>
      <c r="K21" s="734">
        <v>0</v>
      </c>
      <c r="L21" s="734">
        <v>0</v>
      </c>
      <c r="M21" s="734">
        <v>0</v>
      </c>
      <c r="N21" s="734">
        <v>0</v>
      </c>
      <c r="O21" s="734">
        <v>0</v>
      </c>
      <c r="P21" s="734">
        <v>0</v>
      </c>
      <c r="Q21" s="734">
        <v>0</v>
      </c>
      <c r="R21" s="734">
        <v>0</v>
      </c>
      <c r="S21" s="734">
        <v>0</v>
      </c>
      <c r="T21" s="734">
        <v>0</v>
      </c>
      <c r="U21" s="734">
        <v>0</v>
      </c>
      <c r="V21" s="734">
        <v>0</v>
      </c>
      <c r="W21" s="734">
        <v>0</v>
      </c>
      <c r="X21" s="734">
        <v>0</v>
      </c>
      <c r="Y21" s="734">
        <v>0</v>
      </c>
      <c r="Z21" s="734">
        <v>0</v>
      </c>
      <c r="AA21" s="734">
        <v>0</v>
      </c>
      <c r="AB21" s="734">
        <v>0</v>
      </c>
      <c r="AC21" s="734">
        <v>0</v>
      </c>
      <c r="AD21" s="734">
        <v>0</v>
      </c>
      <c r="AE21" s="734">
        <v>2</v>
      </c>
    </row>
    <row r="22" spans="1:31" ht="15" customHeight="1">
      <c r="A22" s="611" t="s">
        <v>315</v>
      </c>
      <c r="B22" s="734">
        <v>1</v>
      </c>
      <c r="C22" s="734">
        <v>0</v>
      </c>
      <c r="D22" s="734">
        <v>0</v>
      </c>
      <c r="E22" s="734">
        <v>0</v>
      </c>
      <c r="F22" s="734">
        <v>0</v>
      </c>
      <c r="G22" s="734">
        <v>0</v>
      </c>
      <c r="H22" s="734">
        <v>0</v>
      </c>
      <c r="I22" s="734">
        <v>0</v>
      </c>
      <c r="J22" s="734">
        <v>0</v>
      </c>
      <c r="K22" s="734">
        <v>0</v>
      </c>
      <c r="L22" s="734">
        <v>0</v>
      </c>
      <c r="M22" s="734">
        <v>0</v>
      </c>
      <c r="N22" s="734">
        <v>0</v>
      </c>
      <c r="O22" s="734">
        <v>0</v>
      </c>
      <c r="P22" s="734">
        <v>0</v>
      </c>
      <c r="Q22" s="734">
        <v>0</v>
      </c>
      <c r="R22" s="734">
        <v>0</v>
      </c>
      <c r="S22" s="734">
        <v>0</v>
      </c>
      <c r="T22" s="734">
        <v>0</v>
      </c>
      <c r="U22" s="734">
        <v>0</v>
      </c>
      <c r="V22" s="734">
        <v>0</v>
      </c>
      <c r="W22" s="734">
        <v>0</v>
      </c>
      <c r="X22" s="734">
        <v>0</v>
      </c>
      <c r="Y22" s="734">
        <v>0</v>
      </c>
      <c r="Z22" s="734">
        <v>0</v>
      </c>
      <c r="AA22" s="734">
        <v>0</v>
      </c>
      <c r="AB22" s="734">
        <v>0</v>
      </c>
      <c r="AC22" s="734">
        <v>0</v>
      </c>
      <c r="AD22" s="734">
        <v>0</v>
      </c>
      <c r="AE22" s="734">
        <v>1</v>
      </c>
    </row>
    <row r="23" spans="1:31" ht="15" customHeight="1">
      <c r="A23" s="611" t="s">
        <v>316</v>
      </c>
      <c r="B23" s="734">
        <v>32</v>
      </c>
      <c r="C23" s="734">
        <v>0</v>
      </c>
      <c r="D23" s="734">
        <v>0</v>
      </c>
      <c r="E23" s="734">
        <v>0</v>
      </c>
      <c r="F23" s="734">
        <v>0</v>
      </c>
      <c r="G23" s="734">
        <v>0</v>
      </c>
      <c r="H23" s="734">
        <v>0</v>
      </c>
      <c r="I23" s="734">
        <v>0</v>
      </c>
      <c r="J23" s="734">
        <v>0</v>
      </c>
      <c r="K23" s="734">
        <v>0</v>
      </c>
      <c r="L23" s="734">
        <v>0</v>
      </c>
      <c r="M23" s="734">
        <v>0</v>
      </c>
      <c r="N23" s="734">
        <v>1</v>
      </c>
      <c r="O23" s="734">
        <v>0</v>
      </c>
      <c r="P23" s="734">
        <v>0</v>
      </c>
      <c r="Q23" s="734">
        <v>0</v>
      </c>
      <c r="R23" s="734">
        <v>0</v>
      </c>
      <c r="S23" s="734">
        <v>0</v>
      </c>
      <c r="T23" s="734">
        <v>0</v>
      </c>
      <c r="U23" s="734">
        <v>1</v>
      </c>
      <c r="V23" s="734">
        <v>0</v>
      </c>
      <c r="W23" s="734">
        <v>0</v>
      </c>
      <c r="X23" s="734">
        <v>0</v>
      </c>
      <c r="Y23" s="734">
        <v>0</v>
      </c>
      <c r="Z23" s="734">
        <v>0</v>
      </c>
      <c r="AA23" s="734">
        <v>0</v>
      </c>
      <c r="AB23" s="734">
        <v>0</v>
      </c>
      <c r="AC23" s="734">
        <v>0</v>
      </c>
      <c r="AD23" s="734">
        <v>0</v>
      </c>
      <c r="AE23" s="734">
        <v>33</v>
      </c>
    </row>
    <row r="24" spans="1:31" ht="15" customHeight="1">
      <c r="A24" s="611" t="s">
        <v>317</v>
      </c>
      <c r="B24" s="734">
        <v>3</v>
      </c>
      <c r="C24" s="734">
        <v>0</v>
      </c>
      <c r="D24" s="734">
        <v>0</v>
      </c>
      <c r="E24" s="734">
        <v>0</v>
      </c>
      <c r="F24" s="734">
        <v>0</v>
      </c>
      <c r="G24" s="734">
        <v>0</v>
      </c>
      <c r="H24" s="734">
        <v>0</v>
      </c>
      <c r="I24" s="734">
        <v>0</v>
      </c>
      <c r="J24" s="734">
        <v>0</v>
      </c>
      <c r="K24" s="734">
        <v>0</v>
      </c>
      <c r="L24" s="734">
        <v>0</v>
      </c>
      <c r="M24" s="734">
        <v>0</v>
      </c>
      <c r="N24" s="734">
        <v>1</v>
      </c>
      <c r="O24" s="734">
        <v>0</v>
      </c>
      <c r="P24" s="734">
        <v>0</v>
      </c>
      <c r="Q24" s="734">
        <v>0</v>
      </c>
      <c r="R24" s="734">
        <v>0</v>
      </c>
      <c r="S24" s="734">
        <v>0</v>
      </c>
      <c r="T24" s="734">
        <v>0</v>
      </c>
      <c r="U24" s="734">
        <v>1</v>
      </c>
      <c r="V24" s="734">
        <v>0</v>
      </c>
      <c r="W24" s="734">
        <v>0</v>
      </c>
      <c r="X24" s="734">
        <v>0</v>
      </c>
      <c r="Y24" s="734">
        <v>0</v>
      </c>
      <c r="Z24" s="734">
        <v>0</v>
      </c>
      <c r="AA24" s="734">
        <v>0</v>
      </c>
      <c r="AB24" s="734">
        <v>0</v>
      </c>
      <c r="AC24" s="734">
        <v>0</v>
      </c>
      <c r="AD24" s="734">
        <v>0</v>
      </c>
      <c r="AE24" s="734">
        <v>4</v>
      </c>
    </row>
    <row r="25" spans="1:31" ht="15" customHeight="1">
      <c r="A25" s="732" t="s">
        <v>318</v>
      </c>
      <c r="B25" s="734">
        <v>15</v>
      </c>
      <c r="C25" s="734">
        <v>0</v>
      </c>
      <c r="D25" s="734">
        <v>0</v>
      </c>
      <c r="E25" s="734">
        <v>0</v>
      </c>
      <c r="F25" s="734">
        <v>0</v>
      </c>
      <c r="G25" s="734">
        <v>0</v>
      </c>
      <c r="H25" s="734">
        <v>1</v>
      </c>
      <c r="I25" s="734">
        <v>1</v>
      </c>
      <c r="J25" s="734">
        <v>14</v>
      </c>
      <c r="K25" s="734">
        <v>0</v>
      </c>
      <c r="L25" s="734">
        <v>1</v>
      </c>
      <c r="M25" s="734">
        <v>0</v>
      </c>
      <c r="N25" s="734">
        <v>0</v>
      </c>
      <c r="O25" s="734">
        <v>0</v>
      </c>
      <c r="P25" s="734">
        <v>0</v>
      </c>
      <c r="Q25" s="734">
        <v>0</v>
      </c>
      <c r="R25" s="734">
        <v>0</v>
      </c>
      <c r="S25" s="734">
        <v>0</v>
      </c>
      <c r="T25" s="734">
        <v>0</v>
      </c>
      <c r="U25" s="734">
        <v>0</v>
      </c>
      <c r="V25" s="734">
        <v>0</v>
      </c>
      <c r="W25" s="734">
        <v>0</v>
      </c>
      <c r="X25" s="734">
        <v>0</v>
      </c>
      <c r="Y25" s="734">
        <v>0</v>
      </c>
      <c r="Z25" s="734">
        <v>0</v>
      </c>
      <c r="AA25" s="734">
        <v>0</v>
      </c>
      <c r="AB25" s="734">
        <v>0</v>
      </c>
      <c r="AC25" s="734">
        <v>0</v>
      </c>
      <c r="AD25" s="734">
        <v>0</v>
      </c>
      <c r="AE25" s="734">
        <v>32</v>
      </c>
    </row>
    <row r="26" spans="1:31" ht="15" customHeight="1">
      <c r="A26" s="732" t="s">
        <v>319</v>
      </c>
      <c r="B26" s="734">
        <v>16</v>
      </c>
      <c r="C26" s="734">
        <v>0</v>
      </c>
      <c r="D26" s="734">
        <v>0</v>
      </c>
      <c r="E26" s="734">
        <v>0</v>
      </c>
      <c r="F26" s="734">
        <v>0</v>
      </c>
      <c r="G26" s="734">
        <v>0</v>
      </c>
      <c r="H26" s="734">
        <v>0</v>
      </c>
      <c r="I26" s="734">
        <v>0</v>
      </c>
      <c r="J26" s="734">
        <v>0</v>
      </c>
      <c r="K26" s="734">
        <v>270</v>
      </c>
      <c r="L26" s="734">
        <v>0</v>
      </c>
      <c r="M26" s="734">
        <v>0</v>
      </c>
      <c r="N26" s="734">
        <v>0</v>
      </c>
      <c r="O26" s="734">
        <v>0</v>
      </c>
      <c r="P26" s="734">
        <v>0</v>
      </c>
      <c r="Q26" s="734">
        <v>0</v>
      </c>
      <c r="R26" s="734">
        <v>0</v>
      </c>
      <c r="S26" s="734">
        <v>0</v>
      </c>
      <c r="T26" s="734">
        <v>0</v>
      </c>
      <c r="U26" s="734">
        <v>0</v>
      </c>
      <c r="V26" s="734">
        <v>0</v>
      </c>
      <c r="W26" s="734">
        <v>0</v>
      </c>
      <c r="X26" s="734">
        <v>0</v>
      </c>
      <c r="Y26" s="734">
        <v>0</v>
      </c>
      <c r="Z26" s="734">
        <v>0</v>
      </c>
      <c r="AA26" s="734">
        <v>0</v>
      </c>
      <c r="AB26" s="734">
        <v>0</v>
      </c>
      <c r="AC26" s="734">
        <v>0</v>
      </c>
      <c r="AD26" s="734">
        <v>0</v>
      </c>
      <c r="AE26" s="734">
        <v>286</v>
      </c>
    </row>
    <row r="27" spans="1:31" ht="15" customHeight="1">
      <c r="A27" s="611" t="s">
        <v>320</v>
      </c>
      <c r="B27" s="734">
        <v>12</v>
      </c>
      <c r="C27" s="734">
        <v>0</v>
      </c>
      <c r="D27" s="734">
        <v>0</v>
      </c>
      <c r="E27" s="734">
        <v>0</v>
      </c>
      <c r="F27" s="734">
        <v>0</v>
      </c>
      <c r="G27" s="734">
        <v>0</v>
      </c>
      <c r="H27" s="734">
        <v>0</v>
      </c>
      <c r="I27" s="734">
        <v>0</v>
      </c>
      <c r="J27" s="734">
        <v>0</v>
      </c>
      <c r="K27" s="734">
        <v>0</v>
      </c>
      <c r="L27" s="734">
        <v>0</v>
      </c>
      <c r="M27" s="734">
        <v>0</v>
      </c>
      <c r="N27" s="734">
        <v>2</v>
      </c>
      <c r="O27" s="734">
        <v>0</v>
      </c>
      <c r="P27" s="734">
        <v>0</v>
      </c>
      <c r="Q27" s="734">
        <v>0</v>
      </c>
      <c r="R27" s="734">
        <v>0</v>
      </c>
      <c r="S27" s="734">
        <v>1</v>
      </c>
      <c r="T27" s="734">
        <v>0</v>
      </c>
      <c r="U27" s="734">
        <v>1</v>
      </c>
      <c r="V27" s="734">
        <v>0</v>
      </c>
      <c r="W27" s="734">
        <v>0</v>
      </c>
      <c r="X27" s="734">
        <v>0</v>
      </c>
      <c r="Y27" s="734">
        <v>0</v>
      </c>
      <c r="Z27" s="734">
        <v>0</v>
      </c>
      <c r="AA27" s="734">
        <v>0</v>
      </c>
      <c r="AB27" s="734">
        <v>0</v>
      </c>
      <c r="AC27" s="734">
        <v>0</v>
      </c>
      <c r="AD27" s="734">
        <v>0</v>
      </c>
      <c r="AE27" s="734">
        <v>14</v>
      </c>
    </row>
    <row r="28" spans="1:31" ht="15" customHeight="1">
      <c r="A28" s="611" t="s">
        <v>321</v>
      </c>
      <c r="B28" s="734">
        <v>48</v>
      </c>
      <c r="C28" s="734">
        <v>0</v>
      </c>
      <c r="D28" s="734">
        <v>0</v>
      </c>
      <c r="E28" s="734">
        <v>0</v>
      </c>
      <c r="F28" s="734">
        <v>0</v>
      </c>
      <c r="G28" s="734">
        <v>0</v>
      </c>
      <c r="H28" s="734">
        <v>0</v>
      </c>
      <c r="I28" s="734">
        <v>0</v>
      </c>
      <c r="J28" s="734">
        <v>0</v>
      </c>
      <c r="K28" s="734">
        <v>232</v>
      </c>
      <c r="L28" s="734">
        <v>237</v>
      </c>
      <c r="M28" s="734">
        <v>0</v>
      </c>
      <c r="N28" s="734">
        <v>0</v>
      </c>
      <c r="O28" s="734">
        <v>0</v>
      </c>
      <c r="P28" s="734">
        <v>0</v>
      </c>
      <c r="Q28" s="734">
        <v>0</v>
      </c>
      <c r="R28" s="734">
        <v>0</v>
      </c>
      <c r="S28" s="734">
        <v>0</v>
      </c>
      <c r="T28" s="734">
        <v>0</v>
      </c>
      <c r="U28" s="734">
        <v>0</v>
      </c>
      <c r="V28" s="734">
        <v>0</v>
      </c>
      <c r="W28" s="734">
        <v>0</v>
      </c>
      <c r="X28" s="734">
        <v>0</v>
      </c>
      <c r="Y28" s="734">
        <v>0</v>
      </c>
      <c r="Z28" s="734">
        <v>0</v>
      </c>
      <c r="AA28" s="734">
        <v>0</v>
      </c>
      <c r="AB28" s="734">
        <v>0</v>
      </c>
      <c r="AC28" s="734">
        <v>0</v>
      </c>
      <c r="AD28" s="734">
        <v>0</v>
      </c>
      <c r="AE28" s="734">
        <v>517</v>
      </c>
    </row>
    <row r="29" spans="1:31" ht="15" customHeight="1">
      <c r="A29" s="611" t="s">
        <v>322</v>
      </c>
      <c r="B29" s="734">
        <v>2</v>
      </c>
      <c r="C29" s="734">
        <v>0</v>
      </c>
      <c r="D29" s="734">
        <v>0</v>
      </c>
      <c r="E29" s="734">
        <v>0</v>
      </c>
      <c r="F29" s="734">
        <v>0</v>
      </c>
      <c r="G29" s="734">
        <v>0</v>
      </c>
      <c r="H29" s="734">
        <v>0</v>
      </c>
      <c r="I29" s="734">
        <v>0</v>
      </c>
      <c r="J29" s="734">
        <v>0</v>
      </c>
      <c r="K29" s="734">
        <v>110</v>
      </c>
      <c r="L29" s="734">
        <v>0</v>
      </c>
      <c r="M29" s="734">
        <v>0</v>
      </c>
      <c r="N29" s="734">
        <v>0</v>
      </c>
      <c r="O29" s="734">
        <v>0</v>
      </c>
      <c r="P29" s="734">
        <v>0</v>
      </c>
      <c r="Q29" s="734">
        <v>0</v>
      </c>
      <c r="R29" s="734">
        <v>0</v>
      </c>
      <c r="S29" s="734">
        <v>0</v>
      </c>
      <c r="T29" s="734">
        <v>0</v>
      </c>
      <c r="U29" s="734">
        <v>0</v>
      </c>
      <c r="V29" s="734">
        <v>0</v>
      </c>
      <c r="W29" s="734">
        <v>0</v>
      </c>
      <c r="X29" s="734">
        <v>0</v>
      </c>
      <c r="Y29" s="734">
        <v>0</v>
      </c>
      <c r="Z29" s="734">
        <v>0</v>
      </c>
      <c r="AA29" s="734">
        <v>0</v>
      </c>
      <c r="AB29" s="734">
        <v>0</v>
      </c>
      <c r="AC29" s="734">
        <v>0</v>
      </c>
      <c r="AD29" s="734">
        <v>0</v>
      </c>
      <c r="AE29" s="734">
        <v>112</v>
      </c>
    </row>
    <row r="30" spans="1:31" ht="15" customHeight="1">
      <c r="A30" s="611" t="s">
        <v>323</v>
      </c>
      <c r="B30" s="734">
        <v>51</v>
      </c>
      <c r="C30" s="734">
        <v>0</v>
      </c>
      <c r="D30" s="734">
        <v>0</v>
      </c>
      <c r="E30" s="734">
        <v>0</v>
      </c>
      <c r="F30" s="734">
        <v>0</v>
      </c>
      <c r="G30" s="734">
        <v>0</v>
      </c>
      <c r="H30" s="734">
        <v>0</v>
      </c>
      <c r="I30" s="734">
        <v>2</v>
      </c>
      <c r="J30" s="734">
        <v>8</v>
      </c>
      <c r="K30" s="734">
        <v>270</v>
      </c>
      <c r="L30" s="734">
        <v>0</v>
      </c>
      <c r="M30" s="734">
        <v>0</v>
      </c>
      <c r="N30" s="734">
        <v>0</v>
      </c>
      <c r="O30" s="734">
        <v>0</v>
      </c>
      <c r="P30" s="734">
        <v>0</v>
      </c>
      <c r="Q30" s="734">
        <v>0</v>
      </c>
      <c r="R30" s="734">
        <v>0</v>
      </c>
      <c r="S30" s="734">
        <v>0</v>
      </c>
      <c r="T30" s="734">
        <v>0</v>
      </c>
      <c r="U30" s="734">
        <v>0</v>
      </c>
      <c r="V30" s="734">
        <v>0</v>
      </c>
      <c r="W30" s="734">
        <v>0</v>
      </c>
      <c r="X30" s="734">
        <v>0</v>
      </c>
      <c r="Y30" s="734">
        <v>0</v>
      </c>
      <c r="Z30" s="734">
        <v>0</v>
      </c>
      <c r="AA30" s="734">
        <v>0</v>
      </c>
      <c r="AB30" s="734">
        <v>0</v>
      </c>
      <c r="AC30" s="734">
        <v>0</v>
      </c>
      <c r="AD30" s="734">
        <v>0</v>
      </c>
      <c r="AE30" s="734">
        <v>331</v>
      </c>
    </row>
    <row r="31" spans="1:31" ht="15" customHeight="1">
      <c r="A31" s="611" t="s">
        <v>324</v>
      </c>
      <c r="B31" s="734">
        <v>19</v>
      </c>
      <c r="C31" s="734">
        <v>0</v>
      </c>
      <c r="D31" s="734">
        <v>0</v>
      </c>
      <c r="E31" s="734">
        <v>0</v>
      </c>
      <c r="F31" s="734">
        <v>0</v>
      </c>
      <c r="G31" s="734">
        <v>0</v>
      </c>
      <c r="H31" s="734">
        <v>0</v>
      </c>
      <c r="I31" s="734">
        <v>0</v>
      </c>
      <c r="J31" s="734">
        <v>0</v>
      </c>
      <c r="K31" s="734">
        <v>214</v>
      </c>
      <c r="L31" s="734">
        <v>0</v>
      </c>
      <c r="M31" s="734">
        <v>0</v>
      </c>
      <c r="N31" s="734">
        <v>24</v>
      </c>
      <c r="O31" s="734">
        <v>24</v>
      </c>
      <c r="P31" s="734">
        <v>0</v>
      </c>
      <c r="Q31" s="734">
        <v>0</v>
      </c>
      <c r="R31" s="734">
        <v>0</v>
      </c>
      <c r="S31" s="734">
        <v>0</v>
      </c>
      <c r="T31" s="734">
        <v>0</v>
      </c>
      <c r="U31" s="734">
        <v>0</v>
      </c>
      <c r="V31" s="734">
        <v>0</v>
      </c>
      <c r="W31" s="734">
        <v>0</v>
      </c>
      <c r="X31" s="734">
        <v>0</v>
      </c>
      <c r="Y31" s="734">
        <v>0</v>
      </c>
      <c r="Z31" s="734">
        <v>0</v>
      </c>
      <c r="AA31" s="734">
        <v>0</v>
      </c>
      <c r="AB31" s="734">
        <v>0</v>
      </c>
      <c r="AC31" s="734">
        <v>0</v>
      </c>
      <c r="AD31" s="734">
        <v>0</v>
      </c>
      <c r="AE31" s="734">
        <v>257</v>
      </c>
    </row>
    <row r="32" spans="1:31" ht="15" customHeight="1">
      <c r="A32" s="732" t="s">
        <v>325</v>
      </c>
      <c r="B32" s="734">
        <v>1</v>
      </c>
      <c r="C32" s="734">
        <v>0</v>
      </c>
      <c r="D32" s="734">
        <v>0</v>
      </c>
      <c r="E32" s="734">
        <v>0</v>
      </c>
      <c r="F32" s="734">
        <v>0</v>
      </c>
      <c r="G32" s="734">
        <v>0</v>
      </c>
      <c r="H32" s="734">
        <v>0</v>
      </c>
      <c r="I32" s="734">
        <v>0</v>
      </c>
      <c r="J32" s="734">
        <v>0</v>
      </c>
      <c r="K32" s="734">
        <v>408</v>
      </c>
      <c r="L32" s="734">
        <v>0</v>
      </c>
      <c r="M32" s="734">
        <v>0</v>
      </c>
      <c r="N32" s="734">
        <v>0</v>
      </c>
      <c r="O32" s="734">
        <v>0</v>
      </c>
      <c r="P32" s="734">
        <v>0</v>
      </c>
      <c r="Q32" s="734">
        <v>0</v>
      </c>
      <c r="R32" s="734">
        <v>0</v>
      </c>
      <c r="S32" s="734">
        <v>0</v>
      </c>
      <c r="T32" s="734">
        <v>0</v>
      </c>
      <c r="U32" s="734">
        <v>0</v>
      </c>
      <c r="V32" s="734">
        <v>0</v>
      </c>
      <c r="W32" s="734">
        <v>0</v>
      </c>
      <c r="X32" s="734">
        <v>0</v>
      </c>
      <c r="Y32" s="734">
        <v>0</v>
      </c>
      <c r="Z32" s="734">
        <v>0</v>
      </c>
      <c r="AA32" s="734">
        <v>0</v>
      </c>
      <c r="AB32" s="734">
        <v>0</v>
      </c>
      <c r="AC32" s="734">
        <v>0</v>
      </c>
      <c r="AD32" s="734">
        <v>0</v>
      </c>
      <c r="AE32" s="734">
        <v>409</v>
      </c>
    </row>
    <row r="33" spans="1:32" ht="15" customHeight="1">
      <c r="A33" s="732" t="s">
        <v>326</v>
      </c>
      <c r="B33" s="734">
        <v>15</v>
      </c>
      <c r="C33" s="734">
        <v>0</v>
      </c>
      <c r="D33" s="734">
        <v>0</v>
      </c>
      <c r="E33" s="734">
        <v>0</v>
      </c>
      <c r="F33" s="734">
        <v>0</v>
      </c>
      <c r="G33" s="734">
        <v>0</v>
      </c>
      <c r="H33" s="734">
        <v>0</v>
      </c>
      <c r="I33" s="734">
        <v>0</v>
      </c>
      <c r="J33" s="734">
        <v>0</v>
      </c>
      <c r="K33" s="734">
        <v>0</v>
      </c>
      <c r="L33" s="734">
        <v>0</v>
      </c>
      <c r="M33" s="734">
        <v>0</v>
      </c>
      <c r="N33" s="734">
        <v>4</v>
      </c>
      <c r="O33" s="734">
        <v>4</v>
      </c>
      <c r="P33" s="734">
        <v>0</v>
      </c>
      <c r="Q33" s="734">
        <v>0</v>
      </c>
      <c r="R33" s="734">
        <v>0</v>
      </c>
      <c r="S33" s="734">
        <v>0</v>
      </c>
      <c r="T33" s="734">
        <v>0</v>
      </c>
      <c r="U33" s="734">
        <v>0</v>
      </c>
      <c r="V33" s="734">
        <v>0</v>
      </c>
      <c r="W33" s="734">
        <v>0</v>
      </c>
      <c r="X33" s="734">
        <v>0</v>
      </c>
      <c r="Y33" s="734">
        <v>0</v>
      </c>
      <c r="Z33" s="734">
        <v>0</v>
      </c>
      <c r="AA33" s="734">
        <v>0</v>
      </c>
      <c r="AB33" s="734">
        <v>0</v>
      </c>
      <c r="AC33" s="734">
        <v>0</v>
      </c>
      <c r="AD33" s="734">
        <v>0</v>
      </c>
      <c r="AE33" s="734">
        <v>19</v>
      </c>
    </row>
    <row r="34" spans="1:32" ht="15" customHeight="1">
      <c r="A34" s="611" t="s">
        <v>327</v>
      </c>
      <c r="B34" s="734">
        <v>3</v>
      </c>
      <c r="C34" s="734">
        <v>0</v>
      </c>
      <c r="D34" s="734">
        <v>0</v>
      </c>
      <c r="E34" s="734">
        <v>0</v>
      </c>
      <c r="F34" s="734">
        <v>0</v>
      </c>
      <c r="G34" s="734">
        <v>0</v>
      </c>
      <c r="H34" s="734">
        <v>0</v>
      </c>
      <c r="I34" s="734">
        <v>0</v>
      </c>
      <c r="J34" s="734">
        <v>0</v>
      </c>
      <c r="K34" s="734">
        <v>265</v>
      </c>
      <c r="L34" s="734">
        <v>0</v>
      </c>
      <c r="M34" s="734">
        <v>0</v>
      </c>
      <c r="N34" s="734">
        <v>0</v>
      </c>
      <c r="O34" s="734">
        <v>0</v>
      </c>
      <c r="P34" s="734">
        <v>0</v>
      </c>
      <c r="Q34" s="734">
        <v>0</v>
      </c>
      <c r="R34" s="734">
        <v>0</v>
      </c>
      <c r="S34" s="734">
        <v>0</v>
      </c>
      <c r="T34" s="734">
        <v>0</v>
      </c>
      <c r="U34" s="734">
        <v>0</v>
      </c>
      <c r="V34" s="734">
        <v>0</v>
      </c>
      <c r="W34" s="734">
        <v>0</v>
      </c>
      <c r="X34" s="734">
        <v>0</v>
      </c>
      <c r="Y34" s="734">
        <v>0</v>
      </c>
      <c r="Z34" s="734">
        <v>0</v>
      </c>
      <c r="AA34" s="734">
        <v>0</v>
      </c>
      <c r="AB34" s="734">
        <v>0</v>
      </c>
      <c r="AC34" s="734">
        <v>0</v>
      </c>
      <c r="AD34" s="734">
        <v>0</v>
      </c>
      <c r="AE34" s="734">
        <v>268</v>
      </c>
    </row>
    <row r="35" spans="1:32" ht="15" customHeight="1">
      <c r="A35" s="611" t="s">
        <v>328</v>
      </c>
      <c r="B35" s="734">
        <v>0</v>
      </c>
      <c r="C35" s="734">
        <v>0</v>
      </c>
      <c r="D35" s="734">
        <v>0</v>
      </c>
      <c r="E35" s="734">
        <v>0</v>
      </c>
      <c r="F35" s="734">
        <v>0</v>
      </c>
      <c r="G35" s="734">
        <v>0</v>
      </c>
      <c r="H35" s="734">
        <v>0</v>
      </c>
      <c r="I35" s="734">
        <v>0</v>
      </c>
      <c r="J35" s="734">
        <v>0</v>
      </c>
      <c r="K35" s="734">
        <v>0</v>
      </c>
      <c r="L35" s="734">
        <v>83</v>
      </c>
      <c r="M35" s="734">
        <v>0</v>
      </c>
      <c r="N35" s="734">
        <v>0</v>
      </c>
      <c r="O35" s="734">
        <v>0</v>
      </c>
      <c r="P35" s="734">
        <v>0</v>
      </c>
      <c r="Q35" s="734">
        <v>0</v>
      </c>
      <c r="R35" s="734">
        <v>0</v>
      </c>
      <c r="S35" s="734">
        <v>0</v>
      </c>
      <c r="T35" s="734">
        <v>0</v>
      </c>
      <c r="U35" s="734">
        <v>0</v>
      </c>
      <c r="V35" s="734">
        <v>0</v>
      </c>
      <c r="W35" s="734">
        <v>0</v>
      </c>
      <c r="X35" s="734">
        <v>0</v>
      </c>
      <c r="Y35" s="734">
        <v>0</v>
      </c>
      <c r="Z35" s="734">
        <v>0</v>
      </c>
      <c r="AA35" s="734">
        <v>0</v>
      </c>
      <c r="AB35" s="734">
        <v>0</v>
      </c>
      <c r="AC35" s="734">
        <v>0</v>
      </c>
      <c r="AD35" s="734">
        <v>0</v>
      </c>
      <c r="AE35" s="734">
        <v>83</v>
      </c>
    </row>
    <row r="36" spans="1:32" ht="15" customHeight="1">
      <c r="A36" s="732" t="s">
        <v>329</v>
      </c>
      <c r="B36" s="734">
        <v>12</v>
      </c>
      <c r="C36" s="734">
        <v>0</v>
      </c>
      <c r="D36" s="734">
        <v>0</v>
      </c>
      <c r="E36" s="734">
        <v>0</v>
      </c>
      <c r="F36" s="734">
        <v>0</v>
      </c>
      <c r="G36" s="734">
        <v>0</v>
      </c>
      <c r="H36" s="734">
        <v>0</v>
      </c>
      <c r="I36" s="734">
        <v>0</v>
      </c>
      <c r="J36" s="734">
        <v>0</v>
      </c>
      <c r="K36" s="734">
        <v>188</v>
      </c>
      <c r="L36" s="734">
        <v>32</v>
      </c>
      <c r="M36" s="734">
        <v>0</v>
      </c>
      <c r="N36" s="734">
        <v>0</v>
      </c>
      <c r="O36" s="734">
        <v>0</v>
      </c>
      <c r="P36" s="734">
        <v>0</v>
      </c>
      <c r="Q36" s="734">
        <v>0</v>
      </c>
      <c r="R36" s="734">
        <v>0</v>
      </c>
      <c r="S36" s="734">
        <v>0</v>
      </c>
      <c r="T36" s="734">
        <v>0</v>
      </c>
      <c r="U36" s="734">
        <v>0</v>
      </c>
      <c r="V36" s="734">
        <v>0</v>
      </c>
      <c r="W36" s="734">
        <v>0</v>
      </c>
      <c r="X36" s="734">
        <v>0</v>
      </c>
      <c r="Y36" s="734">
        <v>0</v>
      </c>
      <c r="Z36" s="734">
        <v>0</v>
      </c>
      <c r="AA36" s="734">
        <v>0</v>
      </c>
      <c r="AB36" s="734">
        <v>0</v>
      </c>
      <c r="AC36" s="734">
        <v>0</v>
      </c>
      <c r="AD36" s="734">
        <v>0</v>
      </c>
      <c r="AE36" s="734">
        <v>232</v>
      </c>
    </row>
    <row r="37" spans="1:32" ht="15" customHeight="1">
      <c r="A37" s="732" t="s">
        <v>330</v>
      </c>
      <c r="B37" s="734">
        <v>11</v>
      </c>
      <c r="C37" s="734">
        <v>0</v>
      </c>
      <c r="D37" s="734">
        <v>0</v>
      </c>
      <c r="E37" s="734">
        <v>0</v>
      </c>
      <c r="F37" s="734">
        <v>0</v>
      </c>
      <c r="G37" s="734">
        <v>0</v>
      </c>
      <c r="H37" s="734">
        <v>0</v>
      </c>
      <c r="I37" s="734">
        <v>0</v>
      </c>
      <c r="J37" s="734">
        <v>0</v>
      </c>
      <c r="K37" s="734">
        <v>0</v>
      </c>
      <c r="L37" s="734">
        <v>22</v>
      </c>
      <c r="M37" s="734">
        <v>0</v>
      </c>
      <c r="N37" s="734">
        <v>0</v>
      </c>
      <c r="O37" s="734">
        <v>0</v>
      </c>
      <c r="P37" s="734">
        <v>0</v>
      </c>
      <c r="Q37" s="734">
        <v>0</v>
      </c>
      <c r="R37" s="734">
        <v>0</v>
      </c>
      <c r="S37" s="734">
        <v>0</v>
      </c>
      <c r="T37" s="734">
        <v>0</v>
      </c>
      <c r="U37" s="734">
        <v>0</v>
      </c>
      <c r="V37" s="734">
        <v>0</v>
      </c>
      <c r="W37" s="734">
        <v>0</v>
      </c>
      <c r="X37" s="734">
        <v>0</v>
      </c>
      <c r="Y37" s="734">
        <v>0</v>
      </c>
      <c r="Z37" s="734">
        <v>0</v>
      </c>
      <c r="AA37" s="734">
        <v>0</v>
      </c>
      <c r="AB37" s="734">
        <v>0</v>
      </c>
      <c r="AC37" s="734">
        <v>0</v>
      </c>
      <c r="AD37" s="734">
        <v>0</v>
      </c>
      <c r="AE37" s="734">
        <v>33</v>
      </c>
    </row>
    <row r="38" spans="1:32" ht="15" customHeight="1">
      <c r="A38" s="611" t="s">
        <v>331</v>
      </c>
      <c r="B38" s="734">
        <v>0</v>
      </c>
      <c r="C38" s="734">
        <v>0</v>
      </c>
      <c r="D38" s="734">
        <v>0</v>
      </c>
      <c r="E38" s="734">
        <v>0</v>
      </c>
      <c r="F38" s="734">
        <v>0</v>
      </c>
      <c r="G38" s="734">
        <v>0</v>
      </c>
      <c r="H38" s="734">
        <v>0</v>
      </c>
      <c r="I38" s="734">
        <v>0</v>
      </c>
      <c r="J38" s="734">
        <v>0</v>
      </c>
      <c r="K38" s="734">
        <v>0</v>
      </c>
      <c r="L38" s="734">
        <v>82</v>
      </c>
      <c r="M38" s="734">
        <v>0</v>
      </c>
      <c r="N38" s="734">
        <v>0</v>
      </c>
      <c r="O38" s="734">
        <v>0</v>
      </c>
      <c r="P38" s="734">
        <v>0</v>
      </c>
      <c r="Q38" s="734">
        <v>0</v>
      </c>
      <c r="R38" s="734">
        <v>0</v>
      </c>
      <c r="S38" s="734">
        <v>0</v>
      </c>
      <c r="T38" s="734">
        <v>0</v>
      </c>
      <c r="U38" s="734">
        <v>0</v>
      </c>
      <c r="V38" s="734">
        <v>0</v>
      </c>
      <c r="W38" s="734">
        <v>0</v>
      </c>
      <c r="X38" s="734">
        <v>0</v>
      </c>
      <c r="Y38" s="734">
        <v>0</v>
      </c>
      <c r="Z38" s="734">
        <v>0</v>
      </c>
      <c r="AA38" s="734">
        <v>0</v>
      </c>
      <c r="AB38" s="734">
        <v>0</v>
      </c>
      <c r="AC38" s="734">
        <v>0</v>
      </c>
      <c r="AD38" s="734">
        <v>0</v>
      </c>
      <c r="AE38" s="734">
        <v>82</v>
      </c>
    </row>
    <row r="39" spans="1:32" ht="15" customHeight="1">
      <c r="A39" s="611" t="s">
        <v>332</v>
      </c>
      <c r="B39" s="734">
        <v>0</v>
      </c>
      <c r="C39" s="734">
        <v>0</v>
      </c>
      <c r="D39" s="734">
        <v>0</v>
      </c>
      <c r="E39" s="734">
        <v>0</v>
      </c>
      <c r="F39" s="734">
        <v>0</v>
      </c>
      <c r="G39" s="734">
        <v>0</v>
      </c>
      <c r="H39" s="734">
        <v>0</v>
      </c>
      <c r="I39" s="734">
        <v>0</v>
      </c>
      <c r="J39" s="734">
        <v>0</v>
      </c>
      <c r="K39" s="734">
        <v>0</v>
      </c>
      <c r="L39" s="734">
        <v>24</v>
      </c>
      <c r="M39" s="734">
        <v>0</v>
      </c>
      <c r="N39" s="734">
        <v>0</v>
      </c>
      <c r="O39" s="734">
        <v>0</v>
      </c>
      <c r="P39" s="734">
        <v>0</v>
      </c>
      <c r="Q39" s="734">
        <v>0</v>
      </c>
      <c r="R39" s="734">
        <v>0</v>
      </c>
      <c r="S39" s="734">
        <v>0</v>
      </c>
      <c r="T39" s="734">
        <v>0</v>
      </c>
      <c r="U39" s="734">
        <v>0</v>
      </c>
      <c r="V39" s="734">
        <v>0</v>
      </c>
      <c r="W39" s="734">
        <v>0</v>
      </c>
      <c r="X39" s="734">
        <v>0</v>
      </c>
      <c r="Y39" s="734">
        <v>0</v>
      </c>
      <c r="Z39" s="734">
        <v>0</v>
      </c>
      <c r="AA39" s="734">
        <v>0</v>
      </c>
      <c r="AB39" s="734">
        <v>0</v>
      </c>
      <c r="AC39" s="734">
        <v>0</v>
      </c>
      <c r="AD39" s="734">
        <v>0</v>
      </c>
      <c r="AE39" s="734">
        <v>24</v>
      </c>
    </row>
    <row r="40" spans="1:32" ht="15" customHeight="1">
      <c r="A40" s="611" t="s">
        <v>333</v>
      </c>
      <c r="B40" s="734">
        <v>0</v>
      </c>
      <c r="C40" s="734">
        <v>0</v>
      </c>
      <c r="D40" s="734">
        <v>0</v>
      </c>
      <c r="E40" s="734">
        <v>0</v>
      </c>
      <c r="F40" s="734">
        <v>0</v>
      </c>
      <c r="G40" s="734">
        <v>0</v>
      </c>
      <c r="H40" s="734">
        <v>0</v>
      </c>
      <c r="I40" s="734">
        <v>0</v>
      </c>
      <c r="J40" s="734">
        <v>0</v>
      </c>
      <c r="K40" s="734">
        <v>0</v>
      </c>
      <c r="L40" s="734">
        <v>25</v>
      </c>
      <c r="M40" s="734">
        <v>0</v>
      </c>
      <c r="N40" s="734">
        <v>0</v>
      </c>
      <c r="O40" s="734">
        <v>0</v>
      </c>
      <c r="P40" s="734">
        <v>0</v>
      </c>
      <c r="Q40" s="734">
        <v>0</v>
      </c>
      <c r="R40" s="734">
        <v>0</v>
      </c>
      <c r="S40" s="734">
        <v>0</v>
      </c>
      <c r="T40" s="734">
        <v>0</v>
      </c>
      <c r="U40" s="734">
        <v>0</v>
      </c>
      <c r="V40" s="734">
        <v>0</v>
      </c>
      <c r="W40" s="734">
        <v>0</v>
      </c>
      <c r="X40" s="734">
        <v>0</v>
      </c>
      <c r="Y40" s="734">
        <v>0</v>
      </c>
      <c r="Z40" s="734">
        <v>0</v>
      </c>
      <c r="AA40" s="734">
        <v>0</v>
      </c>
      <c r="AB40" s="734">
        <v>0</v>
      </c>
      <c r="AC40" s="734">
        <v>0</v>
      </c>
      <c r="AD40" s="734">
        <v>0</v>
      </c>
      <c r="AE40" s="734">
        <v>25</v>
      </c>
    </row>
    <row r="41" spans="1:32" ht="15" customHeight="1">
      <c r="A41" s="611" t="s">
        <v>334</v>
      </c>
      <c r="B41" s="734">
        <v>0</v>
      </c>
      <c r="C41" s="734">
        <v>0</v>
      </c>
      <c r="D41" s="734">
        <v>0</v>
      </c>
      <c r="E41" s="734">
        <v>0</v>
      </c>
      <c r="F41" s="734">
        <v>0</v>
      </c>
      <c r="G41" s="734">
        <v>0</v>
      </c>
      <c r="H41" s="734">
        <v>0</v>
      </c>
      <c r="I41" s="734">
        <v>0</v>
      </c>
      <c r="J41" s="734">
        <v>0</v>
      </c>
      <c r="K41" s="734">
        <v>0</v>
      </c>
      <c r="L41" s="734">
        <v>18</v>
      </c>
      <c r="M41" s="734">
        <v>0</v>
      </c>
      <c r="N41" s="734">
        <v>0</v>
      </c>
      <c r="O41" s="734">
        <v>0</v>
      </c>
      <c r="P41" s="734">
        <v>0</v>
      </c>
      <c r="Q41" s="734">
        <v>0</v>
      </c>
      <c r="R41" s="734">
        <v>0</v>
      </c>
      <c r="S41" s="734">
        <v>0</v>
      </c>
      <c r="T41" s="734">
        <v>0</v>
      </c>
      <c r="U41" s="734">
        <v>0</v>
      </c>
      <c r="V41" s="734">
        <v>0</v>
      </c>
      <c r="W41" s="734">
        <v>0</v>
      </c>
      <c r="X41" s="734">
        <v>0</v>
      </c>
      <c r="Y41" s="734">
        <v>0</v>
      </c>
      <c r="Z41" s="734">
        <v>0</v>
      </c>
      <c r="AA41" s="734">
        <v>0</v>
      </c>
      <c r="AB41" s="734">
        <v>0</v>
      </c>
      <c r="AC41" s="734">
        <v>0</v>
      </c>
      <c r="AD41" s="734">
        <v>0</v>
      </c>
      <c r="AE41" s="734">
        <v>18</v>
      </c>
    </row>
    <row r="42" spans="1:32" ht="15" customHeight="1">
      <c r="A42" s="611" t="s">
        <v>335</v>
      </c>
      <c r="B42" s="734">
        <v>0</v>
      </c>
      <c r="C42" s="734">
        <v>0</v>
      </c>
      <c r="D42" s="734">
        <v>0</v>
      </c>
      <c r="E42" s="734">
        <v>0</v>
      </c>
      <c r="F42" s="734">
        <v>0</v>
      </c>
      <c r="G42" s="734">
        <v>0</v>
      </c>
      <c r="H42" s="734">
        <v>0</v>
      </c>
      <c r="I42" s="734">
        <v>0</v>
      </c>
      <c r="J42" s="734">
        <v>0</v>
      </c>
      <c r="K42" s="734">
        <v>0</v>
      </c>
      <c r="L42" s="734">
        <v>53</v>
      </c>
      <c r="M42" s="734">
        <v>0</v>
      </c>
      <c r="N42" s="734">
        <v>0</v>
      </c>
      <c r="O42" s="734">
        <v>0</v>
      </c>
      <c r="P42" s="734">
        <v>0</v>
      </c>
      <c r="Q42" s="734">
        <v>0</v>
      </c>
      <c r="R42" s="734">
        <v>0</v>
      </c>
      <c r="S42" s="734">
        <v>0</v>
      </c>
      <c r="T42" s="734">
        <v>0</v>
      </c>
      <c r="U42" s="734">
        <v>0</v>
      </c>
      <c r="V42" s="734">
        <v>0</v>
      </c>
      <c r="W42" s="734">
        <v>0</v>
      </c>
      <c r="X42" s="734">
        <v>0</v>
      </c>
      <c r="Y42" s="734">
        <v>0</v>
      </c>
      <c r="Z42" s="734">
        <v>0</v>
      </c>
      <c r="AA42" s="734">
        <v>0</v>
      </c>
      <c r="AB42" s="734">
        <v>0</v>
      </c>
      <c r="AC42" s="734">
        <v>0</v>
      </c>
      <c r="AD42" s="734">
        <v>0</v>
      </c>
      <c r="AE42" s="734">
        <v>53</v>
      </c>
    </row>
    <row r="43" spans="1:32" ht="15" customHeight="1">
      <c r="A43" s="611" t="s">
        <v>336</v>
      </c>
      <c r="B43" s="734">
        <v>30</v>
      </c>
      <c r="C43" s="734">
        <v>0</v>
      </c>
      <c r="D43" s="734">
        <v>0</v>
      </c>
      <c r="E43" s="734">
        <v>0</v>
      </c>
      <c r="F43" s="734">
        <v>0</v>
      </c>
      <c r="G43" s="734">
        <v>0</v>
      </c>
      <c r="H43" s="734">
        <v>0</v>
      </c>
      <c r="I43" s="734">
        <v>0</v>
      </c>
      <c r="J43" s="734">
        <v>0</v>
      </c>
      <c r="K43" s="734">
        <v>0</v>
      </c>
      <c r="L43" s="734">
        <v>0</v>
      </c>
      <c r="M43" s="734">
        <v>0</v>
      </c>
      <c r="N43" s="734">
        <v>0</v>
      </c>
      <c r="O43" s="734">
        <v>0</v>
      </c>
      <c r="P43" s="734">
        <v>0</v>
      </c>
      <c r="Q43" s="734">
        <v>0</v>
      </c>
      <c r="R43" s="734">
        <v>0</v>
      </c>
      <c r="S43" s="734">
        <v>0</v>
      </c>
      <c r="T43" s="734">
        <v>0</v>
      </c>
      <c r="U43" s="734">
        <v>0</v>
      </c>
      <c r="V43" s="734">
        <v>0</v>
      </c>
      <c r="W43" s="734">
        <v>0</v>
      </c>
      <c r="X43" s="734">
        <v>0</v>
      </c>
      <c r="Y43" s="734">
        <v>0</v>
      </c>
      <c r="Z43" s="734">
        <v>0</v>
      </c>
      <c r="AA43" s="734">
        <v>0</v>
      </c>
      <c r="AB43" s="734">
        <v>0</v>
      </c>
      <c r="AC43" s="734">
        <v>0</v>
      </c>
      <c r="AD43" s="734">
        <v>0</v>
      </c>
      <c r="AE43" s="734">
        <v>30</v>
      </c>
    </row>
    <row r="44" spans="1:32" ht="15" customHeight="1">
      <c r="A44" s="611" t="s">
        <v>337</v>
      </c>
      <c r="B44" s="734">
        <v>0</v>
      </c>
      <c r="C44" s="734">
        <v>0</v>
      </c>
      <c r="D44" s="734">
        <v>0</v>
      </c>
      <c r="E44" s="734">
        <v>0</v>
      </c>
      <c r="F44" s="734">
        <v>0</v>
      </c>
      <c r="G44" s="734">
        <v>0</v>
      </c>
      <c r="H44" s="734">
        <v>0</v>
      </c>
      <c r="I44" s="734">
        <v>0</v>
      </c>
      <c r="J44" s="734">
        <v>0</v>
      </c>
      <c r="K44" s="734">
        <v>0</v>
      </c>
      <c r="L44" s="734">
        <v>30</v>
      </c>
      <c r="M44" s="734">
        <v>0</v>
      </c>
      <c r="N44" s="734">
        <v>0</v>
      </c>
      <c r="O44" s="734">
        <v>0</v>
      </c>
      <c r="P44" s="734">
        <v>0</v>
      </c>
      <c r="Q44" s="734">
        <v>0</v>
      </c>
      <c r="R44" s="734">
        <v>0</v>
      </c>
      <c r="S44" s="734">
        <v>0</v>
      </c>
      <c r="T44" s="734">
        <v>0</v>
      </c>
      <c r="U44" s="734">
        <v>0</v>
      </c>
      <c r="V44" s="734">
        <v>0</v>
      </c>
      <c r="W44" s="734">
        <v>0</v>
      </c>
      <c r="X44" s="734">
        <v>0</v>
      </c>
      <c r="Y44" s="734">
        <v>0</v>
      </c>
      <c r="Z44" s="734">
        <v>0</v>
      </c>
      <c r="AA44" s="734">
        <v>0</v>
      </c>
      <c r="AB44" s="734">
        <v>0</v>
      </c>
      <c r="AC44" s="734">
        <v>0</v>
      </c>
      <c r="AD44" s="734">
        <v>0</v>
      </c>
      <c r="AE44" s="734">
        <v>30</v>
      </c>
    </row>
    <row r="45" spans="1:32" ht="15" customHeight="1">
      <c r="A45" s="613" t="s">
        <v>338</v>
      </c>
      <c r="B45" s="734">
        <v>19</v>
      </c>
      <c r="C45" s="734">
        <v>0</v>
      </c>
      <c r="D45" s="734">
        <v>0</v>
      </c>
      <c r="E45" s="734">
        <v>0</v>
      </c>
      <c r="F45" s="734">
        <v>0</v>
      </c>
      <c r="G45" s="734">
        <v>0</v>
      </c>
      <c r="H45" s="734">
        <v>0</v>
      </c>
      <c r="I45" s="734">
        <v>0</v>
      </c>
      <c r="J45" s="734">
        <v>0</v>
      </c>
      <c r="K45" s="734">
        <v>0</v>
      </c>
      <c r="L45" s="734">
        <v>0</v>
      </c>
      <c r="M45" s="734">
        <v>0</v>
      </c>
      <c r="N45" s="734">
        <v>0</v>
      </c>
      <c r="O45" s="734">
        <v>0</v>
      </c>
      <c r="P45" s="734">
        <v>0</v>
      </c>
      <c r="Q45" s="734">
        <v>0</v>
      </c>
      <c r="R45" s="734">
        <v>0</v>
      </c>
      <c r="S45" s="734">
        <v>0</v>
      </c>
      <c r="T45" s="734">
        <v>0</v>
      </c>
      <c r="U45" s="734">
        <v>0</v>
      </c>
      <c r="V45" s="734">
        <v>0</v>
      </c>
      <c r="W45" s="734">
        <v>0</v>
      </c>
      <c r="X45" s="734">
        <v>0</v>
      </c>
      <c r="Y45" s="734">
        <v>0</v>
      </c>
      <c r="Z45" s="734">
        <v>0</v>
      </c>
      <c r="AA45" s="734">
        <v>0</v>
      </c>
      <c r="AB45" s="734">
        <v>0</v>
      </c>
      <c r="AC45" s="734">
        <v>0</v>
      </c>
      <c r="AD45" s="734">
        <v>0</v>
      </c>
      <c r="AE45" s="734">
        <v>19</v>
      </c>
    </row>
    <row r="46" spans="1:32" ht="15" customHeight="1">
      <c r="A46" s="613" t="s">
        <v>339</v>
      </c>
      <c r="B46" s="161">
        <v>0</v>
      </c>
      <c r="C46" s="161">
        <v>0</v>
      </c>
      <c r="D46" s="161">
        <v>0</v>
      </c>
      <c r="E46" s="161">
        <v>0</v>
      </c>
      <c r="F46" s="161">
        <v>0</v>
      </c>
      <c r="G46" s="161">
        <v>0</v>
      </c>
      <c r="H46" s="161">
        <v>0</v>
      </c>
      <c r="I46" s="161">
        <v>0</v>
      </c>
      <c r="J46" s="161">
        <v>0</v>
      </c>
      <c r="K46" s="161">
        <v>0</v>
      </c>
      <c r="L46" s="161">
        <v>154</v>
      </c>
      <c r="M46" s="161">
        <v>0</v>
      </c>
      <c r="N46" s="161">
        <v>0</v>
      </c>
      <c r="O46" s="161">
        <v>0</v>
      </c>
      <c r="P46" s="161">
        <v>0</v>
      </c>
      <c r="Q46" s="161">
        <v>0</v>
      </c>
      <c r="R46" s="161">
        <v>0</v>
      </c>
      <c r="S46" s="161">
        <v>0</v>
      </c>
      <c r="T46" s="161">
        <v>0</v>
      </c>
      <c r="U46" s="161">
        <v>0</v>
      </c>
      <c r="V46" s="161">
        <v>0</v>
      </c>
      <c r="W46" s="161">
        <v>0</v>
      </c>
      <c r="X46" s="161">
        <v>0</v>
      </c>
      <c r="Y46" s="161">
        <v>0</v>
      </c>
      <c r="Z46" s="161">
        <v>0</v>
      </c>
      <c r="AA46" s="161">
        <v>0</v>
      </c>
      <c r="AB46" s="161">
        <v>0</v>
      </c>
      <c r="AC46" s="161">
        <v>0</v>
      </c>
      <c r="AD46" s="161">
        <v>0</v>
      </c>
      <c r="AE46" s="161">
        <v>154</v>
      </c>
    </row>
    <row r="47" spans="1:32" s="119" customFormat="1" ht="15" customHeight="1">
      <c r="A47" s="118" t="s">
        <v>340</v>
      </c>
      <c r="B47" s="93">
        <v>15.3</v>
      </c>
      <c r="C47" s="93">
        <v>0</v>
      </c>
      <c r="D47" s="93">
        <v>0</v>
      </c>
      <c r="E47" s="93">
        <v>0</v>
      </c>
      <c r="F47" s="93">
        <v>0</v>
      </c>
      <c r="G47" s="93">
        <v>0</v>
      </c>
      <c r="H47" s="93">
        <v>1</v>
      </c>
      <c r="I47" s="93">
        <v>1.5</v>
      </c>
      <c r="J47" s="93">
        <v>11</v>
      </c>
      <c r="K47" s="93">
        <v>244.625</v>
      </c>
      <c r="L47" s="93">
        <v>131.125</v>
      </c>
      <c r="M47" s="93">
        <v>0</v>
      </c>
      <c r="N47" s="93">
        <v>7.4444444444444446</v>
      </c>
      <c r="O47" s="93">
        <v>13.25</v>
      </c>
      <c r="P47" s="93">
        <v>0</v>
      </c>
      <c r="Q47" s="93">
        <v>0</v>
      </c>
      <c r="R47" s="93">
        <v>0</v>
      </c>
      <c r="S47" s="93">
        <v>2</v>
      </c>
      <c r="T47" s="93">
        <v>0</v>
      </c>
      <c r="U47" s="93">
        <v>2.5</v>
      </c>
      <c r="V47" s="93">
        <v>0</v>
      </c>
      <c r="W47" s="93">
        <v>0</v>
      </c>
      <c r="X47" s="93">
        <v>1</v>
      </c>
      <c r="Y47" s="93">
        <v>0</v>
      </c>
      <c r="Z47" s="93">
        <v>0</v>
      </c>
      <c r="AA47" s="93">
        <v>0</v>
      </c>
      <c r="AB47" s="93">
        <v>0</v>
      </c>
      <c r="AC47" s="93">
        <v>0</v>
      </c>
      <c r="AD47" s="93">
        <v>0</v>
      </c>
      <c r="AE47" s="93">
        <v>109.71428571428571</v>
      </c>
      <c r="AF47" s="743"/>
    </row>
    <row r="48" spans="1:32" s="119" customFormat="1" ht="15" customHeight="1">
      <c r="A48" s="120" t="s">
        <v>283</v>
      </c>
      <c r="B48" s="121">
        <v>459</v>
      </c>
      <c r="C48" s="121">
        <v>0</v>
      </c>
      <c r="D48" s="121">
        <v>0</v>
      </c>
      <c r="E48" s="121">
        <v>0</v>
      </c>
      <c r="F48" s="121">
        <v>0</v>
      </c>
      <c r="G48" s="121">
        <v>0</v>
      </c>
      <c r="H48" s="121">
        <v>1</v>
      </c>
      <c r="I48" s="121">
        <v>3</v>
      </c>
      <c r="J48" s="121">
        <v>22</v>
      </c>
      <c r="K48" s="121">
        <v>1957</v>
      </c>
      <c r="L48" s="121">
        <v>2098</v>
      </c>
      <c r="M48" s="121">
        <v>0</v>
      </c>
      <c r="N48" s="121">
        <v>67</v>
      </c>
      <c r="O48" s="121">
        <v>53</v>
      </c>
      <c r="P48" s="121">
        <v>0</v>
      </c>
      <c r="Q48" s="121">
        <v>0</v>
      </c>
      <c r="R48" s="121">
        <v>0</v>
      </c>
      <c r="S48" s="121">
        <v>4</v>
      </c>
      <c r="T48" s="121">
        <v>0</v>
      </c>
      <c r="U48" s="121">
        <v>10</v>
      </c>
      <c r="V48" s="121">
        <v>0</v>
      </c>
      <c r="W48" s="121">
        <v>0</v>
      </c>
      <c r="X48" s="121">
        <v>1</v>
      </c>
      <c r="Y48" s="121">
        <v>0</v>
      </c>
      <c r="Z48" s="121">
        <v>0</v>
      </c>
      <c r="AA48" s="121">
        <v>0</v>
      </c>
      <c r="AB48" s="121">
        <v>0</v>
      </c>
      <c r="AC48" s="121">
        <v>0</v>
      </c>
      <c r="AD48" s="121">
        <v>0</v>
      </c>
      <c r="AE48" s="121">
        <v>4608</v>
      </c>
      <c r="AF48" s="744"/>
    </row>
    <row r="49" spans="2:22" ht="15" customHeight="1">
      <c r="B49" s="116" t="s">
        <v>284</v>
      </c>
      <c r="L49" s="116" t="s">
        <v>284</v>
      </c>
      <c r="V49" s="116" t="s">
        <v>284</v>
      </c>
    </row>
    <row r="63" spans="2:22">
      <c r="M63" s="116"/>
    </row>
  </sheetData>
  <mergeCells count="31">
    <mergeCell ref="L2:L4"/>
    <mergeCell ref="A2:A4"/>
    <mergeCell ref="B2:B4"/>
    <mergeCell ref="C2:C4"/>
    <mergeCell ref="D2:D4"/>
    <mergeCell ref="E2:E4"/>
    <mergeCell ref="F2:F4"/>
    <mergeCell ref="G2:G4"/>
    <mergeCell ref="H2:H4"/>
    <mergeCell ref="I2:I4"/>
    <mergeCell ref="J2:J4"/>
    <mergeCell ref="K2:K4"/>
    <mergeCell ref="X2:X4"/>
    <mergeCell ref="M2:M4"/>
    <mergeCell ref="N2:N4"/>
    <mergeCell ref="O2:O4"/>
    <mergeCell ref="P2:P4"/>
    <mergeCell ref="Q2:Q4"/>
    <mergeCell ref="R2:R4"/>
    <mergeCell ref="S2:S4"/>
    <mergeCell ref="T2:T4"/>
    <mergeCell ref="U2:U4"/>
    <mergeCell ref="V2:V4"/>
    <mergeCell ref="W2:W4"/>
    <mergeCell ref="AE2:AE4"/>
    <mergeCell ref="Y2:Y4"/>
    <mergeCell ref="Z2:Z4"/>
    <mergeCell ref="AA2:AA4"/>
    <mergeCell ref="AB2:AB4"/>
    <mergeCell ref="AC2:AC4"/>
    <mergeCell ref="AD2:AD4"/>
  </mergeCells>
  <phoneticPr fontId="11"/>
  <pageMargins left="0.78740157480314965" right="0.78740157480314965" top="0.59055118110236227" bottom="0.39370078740157483" header="0.51181102362204722" footer="0.51181102362204722"/>
  <pageSetup paperSize="9" scale="68" orientation="landscape" r:id="rId1"/>
  <headerFooter alignWithMargins="0"/>
  <colBreaks count="2" manualBreakCount="2">
    <brk id="11" max="57" man="1"/>
    <brk id="21" max="57" man="1"/>
  </colBreak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B68BD3F-00D1-4444-A949-B6F04DF3F778}">
  <dimension ref="A1:U69"/>
  <sheetViews>
    <sheetView view="pageBreakPreview" zoomScale="80" zoomScaleNormal="75" zoomScaleSheetLayoutView="80" workbookViewId="0">
      <pane xSplit="1" ySplit="4" topLeftCell="C5" activePane="bottomRight" state="frozen"/>
      <selection activeCell="AV51" sqref="AV51"/>
      <selection pane="topRight" activeCell="AV51" sqref="AV51"/>
      <selection pane="bottomLeft" activeCell="AV51" sqref="AV51"/>
      <selection pane="bottomRight"/>
    </sheetView>
  </sheetViews>
  <sheetFormatPr defaultColWidth="8.09765625" defaultRowHeight="13.2"/>
  <cols>
    <col min="1" max="1" width="15.296875" style="70" customWidth="1"/>
    <col min="2" max="20" width="14.796875" style="70" customWidth="1"/>
    <col min="21" max="16384" width="8.09765625" style="70"/>
  </cols>
  <sheetData>
    <row r="1" spans="1:20" ht="24.75" customHeight="1">
      <c r="A1" s="69" t="s">
        <v>380</v>
      </c>
      <c r="B1" s="69" t="s">
        <v>381</v>
      </c>
      <c r="K1" s="70" t="s">
        <v>184</v>
      </c>
      <c r="L1" s="69" t="s">
        <v>382</v>
      </c>
      <c r="T1" s="70" t="s">
        <v>184</v>
      </c>
    </row>
    <row r="2" spans="1:20" ht="23.1" customHeight="1">
      <c r="A2" s="924" t="s">
        <v>288</v>
      </c>
      <c r="B2" s="979" t="s">
        <v>383</v>
      </c>
      <c r="C2" s="979" t="s">
        <v>384</v>
      </c>
      <c r="D2" s="979" t="s">
        <v>385</v>
      </c>
      <c r="E2" s="979" t="s">
        <v>386</v>
      </c>
      <c r="F2" s="979" t="s">
        <v>387</v>
      </c>
      <c r="G2" s="979" t="s">
        <v>388</v>
      </c>
      <c r="H2" s="979" t="s">
        <v>389</v>
      </c>
      <c r="I2" s="979" t="s">
        <v>390</v>
      </c>
      <c r="J2" s="979" t="s">
        <v>391</v>
      </c>
      <c r="K2" s="979" t="s">
        <v>392</v>
      </c>
      <c r="L2" s="979" t="s">
        <v>393</v>
      </c>
      <c r="M2" s="979" t="s">
        <v>394</v>
      </c>
      <c r="N2" s="980" t="s">
        <v>395</v>
      </c>
      <c r="O2" s="980" t="s">
        <v>396</v>
      </c>
      <c r="P2" s="980" t="s">
        <v>397</v>
      </c>
      <c r="Q2" s="980" t="s">
        <v>398</v>
      </c>
      <c r="R2" s="979" t="s">
        <v>399</v>
      </c>
      <c r="S2" s="979" t="s">
        <v>400</v>
      </c>
      <c r="T2" s="979" t="s">
        <v>401</v>
      </c>
    </row>
    <row r="3" spans="1:20" ht="15" customHeight="1">
      <c r="A3" s="925"/>
      <c r="B3" s="979"/>
      <c r="C3" s="979"/>
      <c r="D3" s="930"/>
      <c r="E3" s="979"/>
      <c r="F3" s="930"/>
      <c r="G3" s="979"/>
      <c r="H3" s="930"/>
      <c r="I3" s="979"/>
      <c r="J3" s="979"/>
      <c r="K3" s="979"/>
      <c r="L3" s="979"/>
      <c r="M3" s="979"/>
      <c r="N3" s="979"/>
      <c r="O3" s="979"/>
      <c r="P3" s="979"/>
      <c r="Q3" s="979"/>
      <c r="R3" s="981"/>
      <c r="S3" s="979"/>
      <c r="T3" s="979"/>
    </row>
    <row r="4" spans="1:20" ht="15" customHeight="1">
      <c r="A4" s="926"/>
      <c r="B4" s="979"/>
      <c r="C4" s="979"/>
      <c r="D4" s="930"/>
      <c r="E4" s="979"/>
      <c r="F4" s="930"/>
      <c r="G4" s="979"/>
      <c r="H4" s="930"/>
      <c r="I4" s="979"/>
      <c r="J4" s="979"/>
      <c r="K4" s="979"/>
      <c r="L4" s="979"/>
      <c r="M4" s="979"/>
      <c r="N4" s="979"/>
      <c r="O4" s="979"/>
      <c r="P4" s="979"/>
      <c r="Q4" s="979"/>
      <c r="R4" s="981"/>
      <c r="S4" s="979"/>
      <c r="T4" s="979"/>
    </row>
    <row r="5" spans="1:20" ht="15" customHeight="1">
      <c r="A5" s="125" t="s">
        <v>56</v>
      </c>
      <c r="B5" s="84">
        <v>0</v>
      </c>
      <c r="C5" s="84">
        <v>34</v>
      </c>
      <c r="D5" s="84">
        <v>769</v>
      </c>
      <c r="E5" s="84">
        <v>1295</v>
      </c>
      <c r="F5" s="84">
        <v>1488</v>
      </c>
      <c r="G5" s="84">
        <v>1408</v>
      </c>
      <c r="H5" s="84">
        <v>1545</v>
      </c>
      <c r="I5" s="84">
        <v>1438</v>
      </c>
      <c r="J5" s="84">
        <v>1171</v>
      </c>
      <c r="K5" s="84">
        <v>1016</v>
      </c>
      <c r="L5" s="157">
        <v>707</v>
      </c>
      <c r="M5" s="157">
        <v>214</v>
      </c>
      <c r="N5" s="157">
        <v>207</v>
      </c>
      <c r="O5" s="157">
        <v>223</v>
      </c>
      <c r="P5" s="157">
        <v>205</v>
      </c>
      <c r="Q5" s="157">
        <v>219</v>
      </c>
      <c r="R5" s="157">
        <v>145</v>
      </c>
      <c r="S5" s="157">
        <v>362</v>
      </c>
      <c r="T5" s="84">
        <v>12446</v>
      </c>
    </row>
    <row r="6" spans="1:20" ht="15" customHeight="1">
      <c r="A6" s="125" t="s">
        <v>59</v>
      </c>
      <c r="B6" s="162">
        <v>0</v>
      </c>
      <c r="C6" s="162">
        <v>12</v>
      </c>
      <c r="D6" s="131">
        <v>33</v>
      </c>
      <c r="E6" s="157">
        <v>54</v>
      </c>
      <c r="F6" s="157">
        <v>43</v>
      </c>
      <c r="G6" s="157">
        <v>58</v>
      </c>
      <c r="H6" s="131">
        <v>56</v>
      </c>
      <c r="I6" s="157">
        <v>54</v>
      </c>
      <c r="J6" s="157">
        <v>54</v>
      </c>
      <c r="K6" s="157">
        <v>60</v>
      </c>
      <c r="L6" s="157">
        <v>55</v>
      </c>
      <c r="M6" s="157">
        <v>14</v>
      </c>
      <c r="N6" s="157">
        <v>18</v>
      </c>
      <c r="O6" s="157">
        <v>20</v>
      </c>
      <c r="P6" s="157">
        <v>17</v>
      </c>
      <c r="Q6" s="157">
        <v>19</v>
      </c>
      <c r="R6" s="157">
        <v>14</v>
      </c>
      <c r="S6" s="157">
        <v>28</v>
      </c>
      <c r="T6" s="157">
        <v>609</v>
      </c>
    </row>
    <row r="7" spans="1:20" ht="15" customHeight="1">
      <c r="A7" s="125" t="s">
        <v>61</v>
      </c>
      <c r="B7" s="162">
        <v>0</v>
      </c>
      <c r="C7" s="157">
        <v>4</v>
      </c>
      <c r="D7" s="131">
        <v>98</v>
      </c>
      <c r="E7" s="157">
        <v>238</v>
      </c>
      <c r="F7" s="131">
        <v>330</v>
      </c>
      <c r="G7" s="157">
        <v>378</v>
      </c>
      <c r="H7" s="131">
        <v>269</v>
      </c>
      <c r="I7" s="157">
        <v>208</v>
      </c>
      <c r="J7" s="157">
        <v>240</v>
      </c>
      <c r="K7" s="157">
        <v>332</v>
      </c>
      <c r="L7" s="157">
        <v>330</v>
      </c>
      <c r="M7" s="157">
        <v>105</v>
      </c>
      <c r="N7" s="131">
        <v>80</v>
      </c>
      <c r="O7" s="157">
        <v>96</v>
      </c>
      <c r="P7" s="131">
        <v>75</v>
      </c>
      <c r="Q7" s="157">
        <v>98</v>
      </c>
      <c r="R7" s="131">
        <v>70</v>
      </c>
      <c r="S7" s="157">
        <v>172</v>
      </c>
      <c r="T7" s="157">
        <v>3123</v>
      </c>
    </row>
    <row r="8" spans="1:20" ht="15" customHeight="1">
      <c r="A8" s="125" t="s">
        <v>62</v>
      </c>
      <c r="B8" s="162">
        <v>0</v>
      </c>
      <c r="C8" s="157">
        <v>21</v>
      </c>
      <c r="D8" s="131">
        <v>405</v>
      </c>
      <c r="E8" s="157">
        <v>585</v>
      </c>
      <c r="F8" s="131">
        <v>690</v>
      </c>
      <c r="G8" s="157">
        <v>634</v>
      </c>
      <c r="H8" s="131">
        <v>580</v>
      </c>
      <c r="I8" s="157">
        <v>547</v>
      </c>
      <c r="J8" s="157">
        <v>404</v>
      </c>
      <c r="K8" s="157">
        <v>382</v>
      </c>
      <c r="L8" s="157">
        <v>328</v>
      </c>
      <c r="M8" s="157">
        <v>83</v>
      </c>
      <c r="N8" s="131">
        <v>98</v>
      </c>
      <c r="O8" s="157">
        <v>110</v>
      </c>
      <c r="P8" s="131">
        <v>84</v>
      </c>
      <c r="Q8" s="157">
        <v>84</v>
      </c>
      <c r="R8" s="131">
        <v>72</v>
      </c>
      <c r="S8" s="157">
        <v>132</v>
      </c>
      <c r="T8" s="157">
        <v>5239</v>
      </c>
    </row>
    <row r="9" spans="1:20" ht="15" customHeight="1">
      <c r="A9" s="125" t="s">
        <v>63</v>
      </c>
      <c r="B9" s="162">
        <v>0</v>
      </c>
      <c r="C9" s="157">
        <v>1</v>
      </c>
      <c r="D9" s="131">
        <v>30</v>
      </c>
      <c r="E9" s="157">
        <v>43</v>
      </c>
      <c r="F9" s="131">
        <v>42</v>
      </c>
      <c r="G9" s="157">
        <v>34</v>
      </c>
      <c r="H9" s="131">
        <v>45</v>
      </c>
      <c r="I9" s="157">
        <v>35</v>
      </c>
      <c r="J9" s="157">
        <v>44</v>
      </c>
      <c r="K9" s="157">
        <v>37</v>
      </c>
      <c r="L9" s="157">
        <v>31</v>
      </c>
      <c r="M9" s="157">
        <v>14</v>
      </c>
      <c r="N9" s="131">
        <v>13</v>
      </c>
      <c r="O9" s="157">
        <v>10</v>
      </c>
      <c r="P9" s="131">
        <v>7</v>
      </c>
      <c r="Q9" s="157">
        <v>9</v>
      </c>
      <c r="R9" s="131">
        <v>12</v>
      </c>
      <c r="S9" s="157">
        <v>17</v>
      </c>
      <c r="T9" s="157">
        <v>424</v>
      </c>
    </row>
    <row r="10" spans="1:20" ht="15" customHeight="1">
      <c r="A10" s="125" t="s">
        <v>64</v>
      </c>
      <c r="B10" s="162">
        <v>0</v>
      </c>
      <c r="C10" s="157">
        <v>12</v>
      </c>
      <c r="D10" s="131">
        <v>67</v>
      </c>
      <c r="E10" s="157">
        <v>122</v>
      </c>
      <c r="F10" s="131">
        <v>127</v>
      </c>
      <c r="G10" s="157">
        <v>128</v>
      </c>
      <c r="H10" s="131">
        <v>107</v>
      </c>
      <c r="I10" s="157">
        <v>85</v>
      </c>
      <c r="J10" s="157">
        <v>76</v>
      </c>
      <c r="K10" s="157">
        <v>81</v>
      </c>
      <c r="L10" s="157">
        <v>67</v>
      </c>
      <c r="M10" s="157">
        <v>29</v>
      </c>
      <c r="N10" s="131">
        <v>21</v>
      </c>
      <c r="O10" s="157">
        <v>33</v>
      </c>
      <c r="P10" s="131">
        <v>18</v>
      </c>
      <c r="Q10" s="157">
        <v>9</v>
      </c>
      <c r="R10" s="131">
        <v>11</v>
      </c>
      <c r="S10" s="157">
        <v>38</v>
      </c>
      <c r="T10" s="157">
        <v>1031</v>
      </c>
    </row>
    <row r="11" spans="1:20" ht="15" customHeight="1">
      <c r="A11" s="125" t="s">
        <v>65</v>
      </c>
      <c r="B11" s="162">
        <v>0</v>
      </c>
      <c r="C11" s="157">
        <v>7</v>
      </c>
      <c r="D11" s="131">
        <v>212</v>
      </c>
      <c r="E11" s="157">
        <v>361</v>
      </c>
      <c r="F11" s="131">
        <v>445</v>
      </c>
      <c r="G11" s="157">
        <v>524</v>
      </c>
      <c r="H11" s="131">
        <v>542</v>
      </c>
      <c r="I11" s="157">
        <v>382</v>
      </c>
      <c r="J11" s="157">
        <v>363</v>
      </c>
      <c r="K11" s="157">
        <v>390</v>
      </c>
      <c r="L11" s="157">
        <v>300</v>
      </c>
      <c r="M11" s="157">
        <v>110</v>
      </c>
      <c r="N11" s="131">
        <v>102</v>
      </c>
      <c r="O11" s="157">
        <v>97</v>
      </c>
      <c r="P11" s="131">
        <v>101</v>
      </c>
      <c r="Q11" s="157">
        <v>90</v>
      </c>
      <c r="R11" s="131">
        <v>78</v>
      </c>
      <c r="S11" s="157">
        <v>178</v>
      </c>
      <c r="T11" s="157">
        <v>4282</v>
      </c>
    </row>
    <row r="12" spans="1:20" ht="15" customHeight="1">
      <c r="A12" s="125" t="s">
        <v>66</v>
      </c>
      <c r="B12" s="162">
        <v>0</v>
      </c>
      <c r="C12" s="157">
        <v>10</v>
      </c>
      <c r="D12" s="131">
        <v>55</v>
      </c>
      <c r="E12" s="157">
        <v>121</v>
      </c>
      <c r="F12" s="131">
        <v>92</v>
      </c>
      <c r="G12" s="157">
        <v>87</v>
      </c>
      <c r="H12" s="131">
        <v>96</v>
      </c>
      <c r="I12" s="157">
        <v>85</v>
      </c>
      <c r="J12" s="157">
        <v>81</v>
      </c>
      <c r="K12" s="157">
        <v>115</v>
      </c>
      <c r="L12" s="157">
        <v>85</v>
      </c>
      <c r="M12" s="157">
        <v>28</v>
      </c>
      <c r="N12" s="131">
        <v>33</v>
      </c>
      <c r="O12" s="157">
        <v>23</v>
      </c>
      <c r="P12" s="131">
        <v>32</v>
      </c>
      <c r="Q12" s="157">
        <v>33</v>
      </c>
      <c r="R12" s="131">
        <v>22</v>
      </c>
      <c r="S12" s="157">
        <v>22</v>
      </c>
      <c r="T12" s="157">
        <v>1020</v>
      </c>
    </row>
    <row r="13" spans="1:20" ht="15" customHeight="1">
      <c r="A13" s="125" t="s">
        <v>67</v>
      </c>
      <c r="B13" s="162">
        <v>0</v>
      </c>
      <c r="C13" s="157">
        <v>3</v>
      </c>
      <c r="D13" s="131">
        <v>28</v>
      </c>
      <c r="E13" s="157">
        <v>64</v>
      </c>
      <c r="F13" s="131">
        <v>49</v>
      </c>
      <c r="G13" s="157">
        <v>86</v>
      </c>
      <c r="H13" s="131">
        <v>44</v>
      </c>
      <c r="I13" s="157">
        <v>52</v>
      </c>
      <c r="J13" s="157">
        <v>62</v>
      </c>
      <c r="K13" s="157">
        <v>85</v>
      </c>
      <c r="L13" s="157">
        <v>60</v>
      </c>
      <c r="M13" s="157">
        <v>15</v>
      </c>
      <c r="N13" s="131">
        <v>15</v>
      </c>
      <c r="O13" s="157">
        <v>12</v>
      </c>
      <c r="P13" s="131">
        <v>9</v>
      </c>
      <c r="Q13" s="157">
        <v>6</v>
      </c>
      <c r="R13" s="131">
        <v>8</v>
      </c>
      <c r="S13" s="157">
        <v>20</v>
      </c>
      <c r="T13" s="157">
        <v>618</v>
      </c>
    </row>
    <row r="14" spans="1:20" ht="15" customHeight="1">
      <c r="A14" s="125" t="s">
        <v>68</v>
      </c>
      <c r="B14" s="162">
        <v>0</v>
      </c>
      <c r="C14" s="157">
        <v>2</v>
      </c>
      <c r="D14" s="131">
        <v>65</v>
      </c>
      <c r="E14" s="157">
        <v>155</v>
      </c>
      <c r="F14" s="131">
        <v>136</v>
      </c>
      <c r="G14" s="157">
        <v>200</v>
      </c>
      <c r="H14" s="131">
        <v>188</v>
      </c>
      <c r="I14" s="157">
        <v>126</v>
      </c>
      <c r="J14" s="157">
        <v>121</v>
      </c>
      <c r="K14" s="157">
        <v>137</v>
      </c>
      <c r="L14" s="157">
        <v>101</v>
      </c>
      <c r="M14" s="157">
        <v>25</v>
      </c>
      <c r="N14" s="131">
        <v>16</v>
      </c>
      <c r="O14" s="157">
        <v>20</v>
      </c>
      <c r="P14" s="131">
        <v>12</v>
      </c>
      <c r="Q14" s="157">
        <v>18</v>
      </c>
      <c r="R14" s="131">
        <v>6</v>
      </c>
      <c r="S14" s="157">
        <v>4</v>
      </c>
      <c r="T14" s="157">
        <v>1332</v>
      </c>
    </row>
    <row r="15" spans="1:20" ht="15" customHeight="1">
      <c r="A15" s="125" t="s">
        <v>69</v>
      </c>
      <c r="B15" s="162">
        <v>0</v>
      </c>
      <c r="C15" s="157">
        <v>0</v>
      </c>
      <c r="D15" s="131">
        <v>34</v>
      </c>
      <c r="E15" s="157">
        <v>88</v>
      </c>
      <c r="F15" s="131">
        <v>69</v>
      </c>
      <c r="G15" s="157">
        <v>100</v>
      </c>
      <c r="H15" s="131">
        <v>92</v>
      </c>
      <c r="I15" s="157">
        <v>97</v>
      </c>
      <c r="J15" s="157">
        <v>88</v>
      </c>
      <c r="K15" s="157">
        <v>145</v>
      </c>
      <c r="L15" s="157">
        <v>142</v>
      </c>
      <c r="M15" s="157">
        <v>43</v>
      </c>
      <c r="N15" s="131">
        <v>32</v>
      </c>
      <c r="O15" s="157">
        <v>17</v>
      </c>
      <c r="P15" s="131">
        <v>19</v>
      </c>
      <c r="Q15" s="157">
        <v>25</v>
      </c>
      <c r="R15" s="131">
        <v>10</v>
      </c>
      <c r="S15" s="157">
        <v>25</v>
      </c>
      <c r="T15" s="157">
        <v>1026</v>
      </c>
    </row>
    <row r="16" spans="1:20" ht="15" customHeight="1">
      <c r="A16" s="125" t="s">
        <v>70</v>
      </c>
      <c r="B16" s="162">
        <v>0</v>
      </c>
      <c r="C16" s="157">
        <v>6</v>
      </c>
      <c r="D16" s="131">
        <v>41</v>
      </c>
      <c r="E16" s="157">
        <v>43</v>
      </c>
      <c r="F16" s="131">
        <v>49</v>
      </c>
      <c r="G16" s="157">
        <v>61</v>
      </c>
      <c r="H16" s="131">
        <v>46</v>
      </c>
      <c r="I16" s="157">
        <v>35</v>
      </c>
      <c r="J16" s="157">
        <v>27</v>
      </c>
      <c r="K16" s="157">
        <v>81</v>
      </c>
      <c r="L16" s="157">
        <v>51</v>
      </c>
      <c r="M16" s="157">
        <v>13</v>
      </c>
      <c r="N16" s="131">
        <v>18</v>
      </c>
      <c r="O16" s="157">
        <v>9</v>
      </c>
      <c r="P16" s="131">
        <v>5</v>
      </c>
      <c r="Q16" s="157">
        <v>6</v>
      </c>
      <c r="R16" s="131">
        <v>5</v>
      </c>
      <c r="S16" s="157">
        <v>3</v>
      </c>
      <c r="T16" s="157">
        <v>499</v>
      </c>
    </row>
    <row r="17" spans="1:20" ht="15" customHeight="1">
      <c r="A17" s="125" t="s">
        <v>71</v>
      </c>
      <c r="B17" s="162">
        <v>0</v>
      </c>
      <c r="C17" s="157">
        <v>9</v>
      </c>
      <c r="D17" s="131">
        <v>50</v>
      </c>
      <c r="E17" s="157">
        <v>58</v>
      </c>
      <c r="F17" s="131">
        <v>65</v>
      </c>
      <c r="G17" s="157">
        <v>66</v>
      </c>
      <c r="H17" s="131">
        <v>61</v>
      </c>
      <c r="I17" s="157">
        <v>64</v>
      </c>
      <c r="J17" s="157">
        <v>80</v>
      </c>
      <c r="K17" s="157">
        <v>85</v>
      </c>
      <c r="L17" s="157">
        <v>52</v>
      </c>
      <c r="M17" s="157">
        <v>21</v>
      </c>
      <c r="N17" s="131">
        <v>9</v>
      </c>
      <c r="O17" s="157">
        <v>8</v>
      </c>
      <c r="P17" s="131">
        <v>11</v>
      </c>
      <c r="Q17" s="157">
        <v>8</v>
      </c>
      <c r="R17" s="131">
        <v>10</v>
      </c>
      <c r="S17" s="157">
        <v>1</v>
      </c>
      <c r="T17" s="157">
        <v>658</v>
      </c>
    </row>
    <row r="18" spans="1:20" ht="15" customHeight="1">
      <c r="A18" s="125" t="s">
        <v>72</v>
      </c>
      <c r="B18" s="162">
        <v>0</v>
      </c>
      <c r="C18" s="157">
        <v>10</v>
      </c>
      <c r="D18" s="131">
        <v>83</v>
      </c>
      <c r="E18" s="157">
        <v>118</v>
      </c>
      <c r="F18" s="131">
        <v>149</v>
      </c>
      <c r="G18" s="157">
        <v>161</v>
      </c>
      <c r="H18" s="131">
        <v>179</v>
      </c>
      <c r="I18" s="157">
        <v>175</v>
      </c>
      <c r="J18" s="157">
        <v>135</v>
      </c>
      <c r="K18" s="157">
        <v>140</v>
      </c>
      <c r="L18" s="157">
        <v>125</v>
      </c>
      <c r="M18" s="157">
        <v>32</v>
      </c>
      <c r="N18" s="131">
        <v>35</v>
      </c>
      <c r="O18" s="157">
        <v>38</v>
      </c>
      <c r="P18" s="131">
        <v>25</v>
      </c>
      <c r="Q18" s="157">
        <v>28</v>
      </c>
      <c r="R18" s="131">
        <v>17</v>
      </c>
      <c r="S18" s="157">
        <v>22</v>
      </c>
      <c r="T18" s="157">
        <v>1472</v>
      </c>
    </row>
    <row r="19" spans="1:20" ht="15" customHeight="1">
      <c r="A19" s="125" t="s">
        <v>73</v>
      </c>
      <c r="B19" s="162">
        <v>0</v>
      </c>
      <c r="C19" s="157">
        <v>16</v>
      </c>
      <c r="D19" s="131">
        <v>183</v>
      </c>
      <c r="E19" s="157">
        <v>386</v>
      </c>
      <c r="F19" s="131">
        <v>372</v>
      </c>
      <c r="G19" s="157">
        <v>336</v>
      </c>
      <c r="H19" s="131">
        <v>392</v>
      </c>
      <c r="I19" s="157">
        <v>228</v>
      </c>
      <c r="J19" s="157">
        <v>216</v>
      </c>
      <c r="K19" s="157">
        <v>214</v>
      </c>
      <c r="L19" s="157">
        <v>205</v>
      </c>
      <c r="M19" s="157">
        <v>41</v>
      </c>
      <c r="N19" s="131">
        <v>74</v>
      </c>
      <c r="O19" s="157">
        <v>58</v>
      </c>
      <c r="P19" s="131">
        <v>39</v>
      </c>
      <c r="Q19" s="157">
        <v>50</v>
      </c>
      <c r="R19" s="131">
        <v>43</v>
      </c>
      <c r="S19" s="157">
        <v>72</v>
      </c>
      <c r="T19" s="157">
        <v>2925</v>
      </c>
    </row>
    <row r="20" spans="1:20" ht="15" customHeight="1">
      <c r="A20" s="125" t="s">
        <v>74</v>
      </c>
      <c r="B20" s="162">
        <v>0</v>
      </c>
      <c r="C20" s="157">
        <v>0</v>
      </c>
      <c r="D20" s="131">
        <v>3</v>
      </c>
      <c r="E20" s="157">
        <v>15</v>
      </c>
      <c r="F20" s="131">
        <v>15</v>
      </c>
      <c r="G20" s="157">
        <v>23</v>
      </c>
      <c r="H20" s="131">
        <v>24</v>
      </c>
      <c r="I20" s="157">
        <v>19</v>
      </c>
      <c r="J20" s="157">
        <v>30</v>
      </c>
      <c r="K20" s="157">
        <v>43</v>
      </c>
      <c r="L20" s="157">
        <v>22</v>
      </c>
      <c r="M20" s="157">
        <v>5</v>
      </c>
      <c r="N20" s="131">
        <v>4</v>
      </c>
      <c r="O20" s="157">
        <v>4</v>
      </c>
      <c r="P20" s="131">
        <v>5</v>
      </c>
      <c r="Q20" s="157">
        <v>5</v>
      </c>
      <c r="R20" s="131">
        <v>5</v>
      </c>
      <c r="S20" s="157">
        <v>0</v>
      </c>
      <c r="T20" s="157">
        <v>222</v>
      </c>
    </row>
    <row r="21" spans="1:20" ht="15" customHeight="1">
      <c r="A21" s="125" t="s">
        <v>75</v>
      </c>
      <c r="B21" s="162">
        <v>0</v>
      </c>
      <c r="C21" s="157">
        <v>29</v>
      </c>
      <c r="D21" s="131">
        <v>143</v>
      </c>
      <c r="E21" s="157">
        <v>159</v>
      </c>
      <c r="F21" s="131">
        <v>170</v>
      </c>
      <c r="G21" s="157">
        <v>201</v>
      </c>
      <c r="H21" s="131">
        <v>259</v>
      </c>
      <c r="I21" s="157">
        <v>228</v>
      </c>
      <c r="J21" s="157">
        <v>198</v>
      </c>
      <c r="K21" s="157">
        <v>222</v>
      </c>
      <c r="L21" s="157">
        <v>184</v>
      </c>
      <c r="M21" s="157">
        <v>55</v>
      </c>
      <c r="N21" s="131">
        <v>38</v>
      </c>
      <c r="O21" s="157">
        <v>48</v>
      </c>
      <c r="P21" s="131">
        <v>45</v>
      </c>
      <c r="Q21" s="157">
        <v>44</v>
      </c>
      <c r="R21" s="131">
        <v>18</v>
      </c>
      <c r="S21" s="157">
        <v>41</v>
      </c>
      <c r="T21" s="157">
        <v>2082</v>
      </c>
    </row>
    <row r="22" spans="1:20" ht="15" customHeight="1">
      <c r="A22" s="125" t="s">
        <v>76</v>
      </c>
      <c r="B22" s="162">
        <v>0</v>
      </c>
      <c r="C22" s="157">
        <v>5</v>
      </c>
      <c r="D22" s="131">
        <v>75</v>
      </c>
      <c r="E22" s="157">
        <v>151</v>
      </c>
      <c r="F22" s="131">
        <v>156</v>
      </c>
      <c r="G22" s="157">
        <v>179</v>
      </c>
      <c r="H22" s="131">
        <v>181</v>
      </c>
      <c r="I22" s="157">
        <v>117</v>
      </c>
      <c r="J22" s="157">
        <v>94</v>
      </c>
      <c r="K22" s="157">
        <v>76</v>
      </c>
      <c r="L22" s="157">
        <v>64</v>
      </c>
      <c r="M22" s="157">
        <v>10</v>
      </c>
      <c r="N22" s="131">
        <v>26</v>
      </c>
      <c r="O22" s="157">
        <v>19</v>
      </c>
      <c r="P22" s="131">
        <v>20</v>
      </c>
      <c r="Q22" s="157">
        <v>22</v>
      </c>
      <c r="R22" s="131">
        <v>16</v>
      </c>
      <c r="S22" s="157">
        <v>19</v>
      </c>
      <c r="T22" s="157">
        <v>1230</v>
      </c>
    </row>
    <row r="23" spans="1:20" ht="15" customHeight="1">
      <c r="A23" s="125" t="s">
        <v>77</v>
      </c>
      <c r="B23" s="162">
        <v>0</v>
      </c>
      <c r="C23" s="157">
        <v>6</v>
      </c>
      <c r="D23" s="131">
        <v>91</v>
      </c>
      <c r="E23" s="157">
        <v>129</v>
      </c>
      <c r="F23" s="131">
        <v>134</v>
      </c>
      <c r="G23" s="157">
        <v>160</v>
      </c>
      <c r="H23" s="131">
        <v>215</v>
      </c>
      <c r="I23" s="157">
        <v>165</v>
      </c>
      <c r="J23" s="157">
        <v>124</v>
      </c>
      <c r="K23" s="157">
        <v>89</v>
      </c>
      <c r="L23" s="157">
        <v>80</v>
      </c>
      <c r="M23" s="157">
        <v>30</v>
      </c>
      <c r="N23" s="131">
        <v>28</v>
      </c>
      <c r="O23" s="157">
        <v>21</v>
      </c>
      <c r="P23" s="131">
        <v>16</v>
      </c>
      <c r="Q23" s="157">
        <v>19</v>
      </c>
      <c r="R23" s="131">
        <v>15</v>
      </c>
      <c r="S23" s="157">
        <v>18</v>
      </c>
      <c r="T23" s="157">
        <v>1340</v>
      </c>
    </row>
    <row r="24" spans="1:20" ht="15" customHeight="1">
      <c r="A24" s="125" t="s">
        <v>78</v>
      </c>
      <c r="B24" s="162">
        <v>0</v>
      </c>
      <c r="C24" s="157">
        <v>5</v>
      </c>
      <c r="D24" s="131">
        <v>54</v>
      </c>
      <c r="E24" s="157">
        <v>97</v>
      </c>
      <c r="F24" s="131">
        <v>103</v>
      </c>
      <c r="G24" s="157">
        <v>112</v>
      </c>
      <c r="H24" s="131">
        <v>87</v>
      </c>
      <c r="I24" s="157">
        <v>96</v>
      </c>
      <c r="J24" s="157">
        <v>82</v>
      </c>
      <c r="K24" s="157">
        <v>92</v>
      </c>
      <c r="L24" s="157">
        <v>63</v>
      </c>
      <c r="M24" s="157">
        <v>24</v>
      </c>
      <c r="N24" s="131">
        <v>18</v>
      </c>
      <c r="O24" s="157">
        <v>17</v>
      </c>
      <c r="P24" s="131">
        <v>14</v>
      </c>
      <c r="Q24" s="157">
        <v>20</v>
      </c>
      <c r="R24" s="131">
        <v>15</v>
      </c>
      <c r="S24" s="157">
        <v>4</v>
      </c>
      <c r="T24" s="157">
        <v>903</v>
      </c>
    </row>
    <row r="25" spans="1:20" ht="15" customHeight="1">
      <c r="A25" s="125" t="s">
        <v>79</v>
      </c>
      <c r="B25" s="162">
        <v>0</v>
      </c>
      <c r="C25" s="157">
        <v>6</v>
      </c>
      <c r="D25" s="131">
        <v>14</v>
      </c>
      <c r="E25" s="157">
        <v>15</v>
      </c>
      <c r="F25" s="131">
        <v>26</v>
      </c>
      <c r="G25" s="157">
        <v>34</v>
      </c>
      <c r="H25" s="131">
        <v>47</v>
      </c>
      <c r="I25" s="157">
        <v>44</v>
      </c>
      <c r="J25" s="157">
        <v>46</v>
      </c>
      <c r="K25" s="157">
        <v>66</v>
      </c>
      <c r="L25" s="157">
        <v>53</v>
      </c>
      <c r="M25" s="157">
        <v>22</v>
      </c>
      <c r="N25" s="131">
        <v>17</v>
      </c>
      <c r="O25" s="157">
        <v>19</v>
      </c>
      <c r="P25" s="131">
        <v>11</v>
      </c>
      <c r="Q25" s="157">
        <v>10</v>
      </c>
      <c r="R25" s="131">
        <v>13</v>
      </c>
      <c r="S25" s="157">
        <v>4</v>
      </c>
      <c r="T25" s="157">
        <v>447</v>
      </c>
    </row>
    <row r="26" spans="1:20" ht="15" customHeight="1">
      <c r="A26" s="125" t="s">
        <v>222</v>
      </c>
      <c r="B26" s="162">
        <v>0</v>
      </c>
      <c r="C26" s="157">
        <v>10</v>
      </c>
      <c r="D26" s="131">
        <v>41</v>
      </c>
      <c r="E26" s="157">
        <v>75</v>
      </c>
      <c r="F26" s="131">
        <v>51</v>
      </c>
      <c r="G26" s="157">
        <v>88</v>
      </c>
      <c r="H26" s="131">
        <v>97</v>
      </c>
      <c r="I26" s="157">
        <v>108</v>
      </c>
      <c r="J26" s="157">
        <v>87</v>
      </c>
      <c r="K26" s="157">
        <v>60</v>
      </c>
      <c r="L26" s="157">
        <v>47</v>
      </c>
      <c r="M26" s="157">
        <v>17</v>
      </c>
      <c r="N26" s="131">
        <v>17</v>
      </c>
      <c r="O26" s="157">
        <v>7</v>
      </c>
      <c r="P26" s="131">
        <v>12</v>
      </c>
      <c r="Q26" s="157">
        <v>15</v>
      </c>
      <c r="R26" s="131">
        <v>7</v>
      </c>
      <c r="S26" s="157">
        <v>33</v>
      </c>
      <c r="T26" s="157">
        <v>772</v>
      </c>
    </row>
    <row r="27" spans="1:20" ht="15" customHeight="1">
      <c r="A27" s="125" t="s">
        <v>83</v>
      </c>
      <c r="B27" s="162">
        <v>0</v>
      </c>
      <c r="C27" s="157">
        <v>10</v>
      </c>
      <c r="D27" s="131">
        <v>40</v>
      </c>
      <c r="E27" s="157">
        <v>82</v>
      </c>
      <c r="F27" s="131">
        <v>97</v>
      </c>
      <c r="G27" s="157">
        <v>116</v>
      </c>
      <c r="H27" s="131">
        <v>148</v>
      </c>
      <c r="I27" s="157">
        <v>118</v>
      </c>
      <c r="J27" s="157">
        <v>70</v>
      </c>
      <c r="K27" s="157">
        <v>87</v>
      </c>
      <c r="L27" s="157">
        <v>47</v>
      </c>
      <c r="M27" s="157">
        <v>15</v>
      </c>
      <c r="N27" s="131">
        <v>20</v>
      </c>
      <c r="O27" s="157">
        <v>14</v>
      </c>
      <c r="P27" s="131">
        <v>9</v>
      </c>
      <c r="Q27" s="157">
        <v>7</v>
      </c>
      <c r="R27" s="131">
        <v>9</v>
      </c>
      <c r="S27" s="157">
        <v>30</v>
      </c>
      <c r="T27" s="157">
        <v>919</v>
      </c>
    </row>
    <row r="28" spans="1:20" ht="15" customHeight="1">
      <c r="A28" s="125" t="s">
        <v>84</v>
      </c>
      <c r="B28" s="162">
        <v>0</v>
      </c>
      <c r="C28" s="157">
        <v>12</v>
      </c>
      <c r="D28" s="131">
        <v>59</v>
      </c>
      <c r="E28" s="157">
        <v>69</v>
      </c>
      <c r="F28" s="131">
        <v>40</v>
      </c>
      <c r="G28" s="157">
        <v>35</v>
      </c>
      <c r="H28" s="131">
        <v>68</v>
      </c>
      <c r="I28" s="157">
        <v>43</v>
      </c>
      <c r="J28" s="157">
        <v>34</v>
      </c>
      <c r="K28" s="157">
        <v>21</v>
      </c>
      <c r="L28" s="157">
        <v>20</v>
      </c>
      <c r="M28" s="157">
        <v>11</v>
      </c>
      <c r="N28" s="131">
        <v>4</v>
      </c>
      <c r="O28" s="157">
        <v>20</v>
      </c>
      <c r="P28" s="131">
        <v>9</v>
      </c>
      <c r="Q28" s="157">
        <v>7</v>
      </c>
      <c r="R28" s="131">
        <v>3</v>
      </c>
      <c r="S28" s="157">
        <v>3</v>
      </c>
      <c r="T28" s="157">
        <v>458</v>
      </c>
    </row>
    <row r="29" spans="1:20" ht="15" customHeight="1">
      <c r="A29" s="125" t="s">
        <v>85</v>
      </c>
      <c r="B29" s="162">
        <v>0</v>
      </c>
      <c r="C29" s="157">
        <v>7</v>
      </c>
      <c r="D29" s="131">
        <v>80</v>
      </c>
      <c r="E29" s="157">
        <v>188</v>
      </c>
      <c r="F29" s="131">
        <v>151</v>
      </c>
      <c r="G29" s="157">
        <v>120</v>
      </c>
      <c r="H29" s="131">
        <v>93</v>
      </c>
      <c r="I29" s="157">
        <v>119</v>
      </c>
      <c r="J29" s="157">
        <v>100</v>
      </c>
      <c r="K29" s="157">
        <v>99</v>
      </c>
      <c r="L29" s="157">
        <v>119</v>
      </c>
      <c r="M29" s="157">
        <v>49</v>
      </c>
      <c r="N29" s="131">
        <v>48</v>
      </c>
      <c r="O29" s="157">
        <v>42</v>
      </c>
      <c r="P29" s="131">
        <v>25</v>
      </c>
      <c r="Q29" s="157">
        <v>39</v>
      </c>
      <c r="R29" s="131">
        <v>25</v>
      </c>
      <c r="S29" s="157">
        <v>80</v>
      </c>
      <c r="T29" s="157">
        <v>1384</v>
      </c>
    </row>
    <row r="30" spans="1:20" ht="15" customHeight="1">
      <c r="A30" s="125" t="s">
        <v>86</v>
      </c>
      <c r="B30" s="162">
        <v>0</v>
      </c>
      <c r="C30" s="157">
        <v>7</v>
      </c>
      <c r="D30" s="131">
        <v>47</v>
      </c>
      <c r="E30" s="157">
        <v>80</v>
      </c>
      <c r="F30" s="131">
        <v>90</v>
      </c>
      <c r="G30" s="157">
        <v>81</v>
      </c>
      <c r="H30" s="131">
        <v>57</v>
      </c>
      <c r="I30" s="157">
        <v>57</v>
      </c>
      <c r="J30" s="157">
        <v>60</v>
      </c>
      <c r="K30" s="157">
        <v>61</v>
      </c>
      <c r="L30" s="157">
        <v>47</v>
      </c>
      <c r="M30" s="157">
        <v>21</v>
      </c>
      <c r="N30" s="131">
        <v>14</v>
      </c>
      <c r="O30" s="157">
        <v>13</v>
      </c>
      <c r="P30" s="131">
        <v>7</v>
      </c>
      <c r="Q30" s="157">
        <v>6</v>
      </c>
      <c r="R30" s="131">
        <v>6</v>
      </c>
      <c r="S30" s="157">
        <v>8</v>
      </c>
      <c r="T30" s="157">
        <v>662</v>
      </c>
    </row>
    <row r="31" spans="1:20" ht="15" customHeight="1">
      <c r="A31" s="125" t="s">
        <v>223</v>
      </c>
      <c r="B31" s="162">
        <v>0</v>
      </c>
      <c r="C31" s="157">
        <v>11</v>
      </c>
      <c r="D31" s="131">
        <v>38</v>
      </c>
      <c r="E31" s="157">
        <v>75</v>
      </c>
      <c r="F31" s="131">
        <v>64</v>
      </c>
      <c r="G31" s="157">
        <v>75</v>
      </c>
      <c r="H31" s="131">
        <v>83</v>
      </c>
      <c r="I31" s="157">
        <v>61</v>
      </c>
      <c r="J31" s="157">
        <v>58</v>
      </c>
      <c r="K31" s="157">
        <v>48</v>
      </c>
      <c r="L31" s="157">
        <v>50</v>
      </c>
      <c r="M31" s="157">
        <v>12</v>
      </c>
      <c r="N31" s="131">
        <v>18</v>
      </c>
      <c r="O31" s="157">
        <v>14</v>
      </c>
      <c r="P31" s="131">
        <v>5</v>
      </c>
      <c r="Q31" s="157">
        <v>4</v>
      </c>
      <c r="R31" s="131">
        <v>2</v>
      </c>
      <c r="S31" s="157">
        <v>1</v>
      </c>
      <c r="T31" s="157">
        <v>619</v>
      </c>
    </row>
    <row r="32" spans="1:20" ht="15" customHeight="1">
      <c r="A32" s="125" t="s">
        <v>88</v>
      </c>
      <c r="B32" s="162">
        <v>0</v>
      </c>
      <c r="C32" s="157">
        <v>4</v>
      </c>
      <c r="D32" s="131">
        <v>40</v>
      </c>
      <c r="E32" s="157">
        <v>41</v>
      </c>
      <c r="F32" s="131">
        <v>48</v>
      </c>
      <c r="G32" s="157">
        <v>56</v>
      </c>
      <c r="H32" s="131">
        <v>41</v>
      </c>
      <c r="I32" s="157">
        <v>46</v>
      </c>
      <c r="J32" s="157">
        <v>45</v>
      </c>
      <c r="K32" s="157">
        <v>92</v>
      </c>
      <c r="L32" s="157">
        <v>69</v>
      </c>
      <c r="M32" s="157">
        <v>12</v>
      </c>
      <c r="N32" s="131">
        <v>12</v>
      </c>
      <c r="O32" s="157">
        <v>13</v>
      </c>
      <c r="P32" s="131">
        <v>7</v>
      </c>
      <c r="Q32" s="157">
        <v>8</v>
      </c>
      <c r="R32" s="131">
        <v>8</v>
      </c>
      <c r="S32" s="157">
        <v>2</v>
      </c>
      <c r="T32" s="157">
        <v>544</v>
      </c>
    </row>
    <row r="33" spans="1:21" ht="15" customHeight="1">
      <c r="A33" s="125" t="s">
        <v>89</v>
      </c>
      <c r="B33" s="162">
        <v>0</v>
      </c>
      <c r="C33" s="157">
        <v>1</v>
      </c>
      <c r="D33" s="131">
        <v>41</v>
      </c>
      <c r="E33" s="157">
        <v>70</v>
      </c>
      <c r="F33" s="131">
        <v>67</v>
      </c>
      <c r="G33" s="157">
        <v>77</v>
      </c>
      <c r="H33" s="131">
        <v>53</v>
      </c>
      <c r="I33" s="157">
        <v>45</v>
      </c>
      <c r="J33" s="157">
        <v>60</v>
      </c>
      <c r="K33" s="157">
        <v>103</v>
      </c>
      <c r="L33" s="157">
        <v>107</v>
      </c>
      <c r="M33" s="157">
        <v>20</v>
      </c>
      <c r="N33" s="131">
        <v>26</v>
      </c>
      <c r="O33" s="157">
        <v>21</v>
      </c>
      <c r="P33" s="131">
        <v>11</v>
      </c>
      <c r="Q33" s="157">
        <v>8</v>
      </c>
      <c r="R33" s="131">
        <v>10</v>
      </c>
      <c r="S33" s="157">
        <v>19</v>
      </c>
      <c r="T33" s="157">
        <v>739</v>
      </c>
    </row>
    <row r="34" spans="1:21" ht="15" customHeight="1">
      <c r="A34" s="125" t="s">
        <v>90</v>
      </c>
      <c r="B34" s="162">
        <v>0</v>
      </c>
      <c r="C34" s="157">
        <v>1</v>
      </c>
      <c r="D34" s="131">
        <v>37</v>
      </c>
      <c r="E34" s="157">
        <v>49</v>
      </c>
      <c r="F34" s="131">
        <v>37</v>
      </c>
      <c r="G34" s="157">
        <v>38</v>
      </c>
      <c r="H34" s="131">
        <v>41</v>
      </c>
      <c r="I34" s="157">
        <v>27</v>
      </c>
      <c r="J34" s="157">
        <v>40</v>
      </c>
      <c r="K34" s="157">
        <v>68</v>
      </c>
      <c r="L34" s="157">
        <v>37</v>
      </c>
      <c r="M34" s="157">
        <v>16</v>
      </c>
      <c r="N34" s="131">
        <v>2</v>
      </c>
      <c r="O34" s="157">
        <v>11</v>
      </c>
      <c r="P34" s="131">
        <v>1</v>
      </c>
      <c r="Q34" s="157">
        <v>2</v>
      </c>
      <c r="R34" s="131">
        <v>9</v>
      </c>
      <c r="S34" s="157">
        <v>13</v>
      </c>
      <c r="T34" s="157">
        <v>429</v>
      </c>
    </row>
    <row r="35" spans="1:21" ht="15" customHeight="1">
      <c r="A35" s="125" t="s">
        <v>91</v>
      </c>
      <c r="B35" s="162">
        <v>0</v>
      </c>
      <c r="C35" s="157">
        <v>8</v>
      </c>
      <c r="D35" s="131">
        <v>48</v>
      </c>
      <c r="E35" s="157">
        <v>55</v>
      </c>
      <c r="F35" s="131">
        <v>43</v>
      </c>
      <c r="G35" s="157">
        <v>38</v>
      </c>
      <c r="H35" s="131">
        <v>45</v>
      </c>
      <c r="I35" s="157">
        <v>31</v>
      </c>
      <c r="J35" s="157">
        <v>39</v>
      </c>
      <c r="K35" s="157">
        <v>56</v>
      </c>
      <c r="L35" s="157">
        <v>44</v>
      </c>
      <c r="M35" s="157">
        <v>17</v>
      </c>
      <c r="N35" s="131">
        <v>9</v>
      </c>
      <c r="O35" s="157">
        <v>13</v>
      </c>
      <c r="P35" s="131">
        <v>10</v>
      </c>
      <c r="Q35" s="157">
        <v>9</v>
      </c>
      <c r="R35" s="131">
        <v>6</v>
      </c>
      <c r="S35" s="157">
        <v>0</v>
      </c>
      <c r="T35" s="157">
        <v>471</v>
      </c>
    </row>
    <row r="36" spans="1:21" ht="15" customHeight="1">
      <c r="A36" s="125" t="s">
        <v>224</v>
      </c>
      <c r="B36" s="162">
        <v>0</v>
      </c>
      <c r="C36" s="157">
        <v>7</v>
      </c>
      <c r="D36" s="131">
        <v>21</v>
      </c>
      <c r="E36" s="157">
        <v>22</v>
      </c>
      <c r="F36" s="131">
        <v>38</v>
      </c>
      <c r="G36" s="157">
        <v>39</v>
      </c>
      <c r="H36" s="131">
        <v>26</v>
      </c>
      <c r="I36" s="157">
        <v>51</v>
      </c>
      <c r="J36" s="157">
        <v>72</v>
      </c>
      <c r="K36" s="157">
        <v>78</v>
      </c>
      <c r="L36" s="157">
        <v>69</v>
      </c>
      <c r="M36" s="157">
        <v>8</v>
      </c>
      <c r="N36" s="131">
        <v>20</v>
      </c>
      <c r="O36" s="157">
        <v>13</v>
      </c>
      <c r="P36" s="131">
        <v>9</v>
      </c>
      <c r="Q36" s="157">
        <v>11</v>
      </c>
      <c r="R36" s="131">
        <v>6</v>
      </c>
      <c r="S36" s="157">
        <v>24</v>
      </c>
      <c r="T36" s="157">
        <v>514</v>
      </c>
    </row>
    <row r="37" spans="1:21" ht="15" customHeight="1">
      <c r="A37" s="125" t="s">
        <v>225</v>
      </c>
      <c r="B37" s="162">
        <v>0</v>
      </c>
      <c r="C37" s="157">
        <v>2</v>
      </c>
      <c r="D37" s="131">
        <v>16</v>
      </c>
      <c r="E37" s="157">
        <v>30</v>
      </c>
      <c r="F37" s="131">
        <v>40</v>
      </c>
      <c r="G37" s="157">
        <v>50</v>
      </c>
      <c r="H37" s="131">
        <v>45</v>
      </c>
      <c r="I37" s="157">
        <v>46</v>
      </c>
      <c r="J37" s="157">
        <v>51</v>
      </c>
      <c r="K37" s="157">
        <v>67</v>
      </c>
      <c r="L37" s="157">
        <v>42</v>
      </c>
      <c r="M37" s="157">
        <v>9</v>
      </c>
      <c r="N37" s="157">
        <v>8</v>
      </c>
      <c r="O37" s="157">
        <v>7</v>
      </c>
      <c r="P37" s="157">
        <v>13</v>
      </c>
      <c r="Q37" s="157">
        <v>8</v>
      </c>
      <c r="R37" s="163">
        <v>10</v>
      </c>
      <c r="S37" s="157">
        <v>17</v>
      </c>
      <c r="T37" s="157">
        <v>461</v>
      </c>
    </row>
    <row r="38" spans="1:21" ht="15" customHeight="1">
      <c r="A38" s="125" t="s">
        <v>226</v>
      </c>
      <c r="B38" s="162">
        <v>0</v>
      </c>
      <c r="C38" s="157">
        <v>8</v>
      </c>
      <c r="D38" s="131">
        <v>18</v>
      </c>
      <c r="E38" s="157">
        <v>40</v>
      </c>
      <c r="F38" s="131">
        <v>39</v>
      </c>
      <c r="G38" s="157">
        <v>52</v>
      </c>
      <c r="H38" s="131">
        <v>52</v>
      </c>
      <c r="I38" s="157">
        <v>41</v>
      </c>
      <c r="J38" s="157">
        <v>49</v>
      </c>
      <c r="K38" s="157">
        <v>91</v>
      </c>
      <c r="L38" s="157">
        <v>59</v>
      </c>
      <c r="M38" s="157">
        <v>14</v>
      </c>
      <c r="N38" s="131">
        <v>17</v>
      </c>
      <c r="O38" s="157">
        <v>17</v>
      </c>
      <c r="P38" s="131">
        <v>12</v>
      </c>
      <c r="Q38" s="157">
        <v>20</v>
      </c>
      <c r="R38" s="131">
        <v>9</v>
      </c>
      <c r="S38" s="157">
        <v>4</v>
      </c>
      <c r="T38" s="157">
        <v>542</v>
      </c>
    </row>
    <row r="39" spans="1:21" ht="15" customHeight="1">
      <c r="A39" s="125" t="s">
        <v>227</v>
      </c>
      <c r="B39" s="162">
        <v>0</v>
      </c>
      <c r="C39" s="157">
        <v>6</v>
      </c>
      <c r="D39" s="131">
        <v>40</v>
      </c>
      <c r="E39" s="157">
        <v>50</v>
      </c>
      <c r="F39" s="131">
        <v>43</v>
      </c>
      <c r="G39" s="157">
        <v>26</v>
      </c>
      <c r="H39" s="131">
        <v>21</v>
      </c>
      <c r="I39" s="157">
        <v>40</v>
      </c>
      <c r="J39" s="157">
        <v>41</v>
      </c>
      <c r="K39" s="157">
        <v>83</v>
      </c>
      <c r="L39" s="157">
        <v>56</v>
      </c>
      <c r="M39" s="157">
        <v>6</v>
      </c>
      <c r="N39" s="131">
        <v>10</v>
      </c>
      <c r="O39" s="157">
        <v>8</v>
      </c>
      <c r="P39" s="131">
        <v>2</v>
      </c>
      <c r="Q39" s="157">
        <v>9</v>
      </c>
      <c r="R39" s="131">
        <v>4</v>
      </c>
      <c r="S39" s="157">
        <v>6</v>
      </c>
      <c r="T39" s="157">
        <v>451</v>
      </c>
    </row>
    <row r="40" spans="1:21" ht="15" customHeight="1">
      <c r="A40" s="125" t="s">
        <v>228</v>
      </c>
      <c r="B40" s="162">
        <v>0</v>
      </c>
      <c r="C40" s="157">
        <v>1</v>
      </c>
      <c r="D40" s="131">
        <v>18</v>
      </c>
      <c r="E40" s="157">
        <v>20</v>
      </c>
      <c r="F40" s="131">
        <v>25</v>
      </c>
      <c r="G40" s="157">
        <v>16</v>
      </c>
      <c r="H40" s="131">
        <v>33</v>
      </c>
      <c r="I40" s="157">
        <v>30</v>
      </c>
      <c r="J40" s="157">
        <v>43</v>
      </c>
      <c r="K40" s="157">
        <v>61</v>
      </c>
      <c r="L40" s="157">
        <v>34</v>
      </c>
      <c r="M40" s="157">
        <v>16</v>
      </c>
      <c r="N40" s="157">
        <v>4</v>
      </c>
      <c r="O40" s="157">
        <v>9</v>
      </c>
      <c r="P40" s="157">
        <v>3</v>
      </c>
      <c r="Q40" s="157">
        <v>5</v>
      </c>
      <c r="R40" s="163">
        <v>6</v>
      </c>
      <c r="S40" s="157">
        <v>2</v>
      </c>
      <c r="T40" s="157">
        <v>326</v>
      </c>
    </row>
    <row r="41" spans="1:21" ht="15" customHeight="1">
      <c r="A41" s="125" t="s">
        <v>97</v>
      </c>
      <c r="B41" s="162">
        <v>0</v>
      </c>
      <c r="C41" s="157">
        <v>3</v>
      </c>
      <c r="D41" s="131">
        <v>24</v>
      </c>
      <c r="E41" s="157">
        <v>34</v>
      </c>
      <c r="F41" s="131">
        <v>38</v>
      </c>
      <c r="G41" s="157">
        <v>34</v>
      </c>
      <c r="H41" s="131">
        <v>45</v>
      </c>
      <c r="I41" s="157">
        <v>44</v>
      </c>
      <c r="J41" s="157">
        <v>48</v>
      </c>
      <c r="K41" s="157">
        <v>97</v>
      </c>
      <c r="L41" s="157">
        <v>66</v>
      </c>
      <c r="M41" s="157">
        <v>10</v>
      </c>
      <c r="N41" s="157">
        <v>20</v>
      </c>
      <c r="O41" s="157">
        <v>15</v>
      </c>
      <c r="P41" s="157">
        <v>10</v>
      </c>
      <c r="Q41" s="157">
        <v>9</v>
      </c>
      <c r="R41" s="163">
        <v>10</v>
      </c>
      <c r="S41" s="157">
        <v>21</v>
      </c>
      <c r="T41" s="157">
        <v>528</v>
      </c>
    </row>
    <row r="42" spans="1:21" s="97" customFormat="1" ht="17.25" customHeight="1">
      <c r="A42" s="132" t="s">
        <v>229</v>
      </c>
      <c r="B42" s="164">
        <v>0</v>
      </c>
      <c r="C42" s="164">
        <v>8.4571428571428573</v>
      </c>
      <c r="D42" s="165">
        <v>84.891891891891888</v>
      </c>
      <c r="E42" s="164">
        <v>142.62162162162161</v>
      </c>
      <c r="F42" s="165">
        <v>153</v>
      </c>
      <c r="G42" s="164">
        <v>159.75675675675674</v>
      </c>
      <c r="H42" s="165">
        <v>162.24324324324326</v>
      </c>
      <c r="I42" s="164">
        <v>140.18918918918919</v>
      </c>
      <c r="J42" s="164">
        <v>125.21621621621621</v>
      </c>
      <c r="K42" s="164">
        <v>136.75675675675674</v>
      </c>
      <c r="L42" s="164">
        <v>108.5945945945946</v>
      </c>
      <c r="M42" s="164">
        <v>32.054054054054056</v>
      </c>
      <c r="N42" s="164">
        <v>31.108108108108109</v>
      </c>
      <c r="O42" s="164">
        <v>30.783783783783782</v>
      </c>
      <c r="P42" s="164">
        <v>24.72972972972973</v>
      </c>
      <c r="Q42" s="164">
        <v>26.72972972972973</v>
      </c>
      <c r="R42" s="166">
        <v>19.864864864864863</v>
      </c>
      <c r="S42" s="164">
        <v>41.285714285714285</v>
      </c>
      <c r="T42" s="164">
        <v>1425.5945945945946</v>
      </c>
      <c r="U42" s="107"/>
    </row>
    <row r="43" spans="1:21" s="102" customFormat="1" ht="15" customHeight="1">
      <c r="A43" s="77"/>
      <c r="B43" s="98"/>
      <c r="C43" s="98"/>
      <c r="D43" s="99"/>
      <c r="E43" s="98"/>
      <c r="F43" s="99"/>
      <c r="G43" s="98"/>
      <c r="H43" s="99"/>
      <c r="I43" s="98"/>
      <c r="J43" s="98"/>
      <c r="K43" s="98"/>
      <c r="L43" s="98"/>
      <c r="M43" s="98"/>
      <c r="N43" s="98"/>
      <c r="O43" s="98"/>
      <c r="P43" s="98"/>
      <c r="Q43" s="98"/>
      <c r="R43" s="100"/>
      <c r="S43" s="98"/>
      <c r="T43" s="98"/>
      <c r="U43" s="70"/>
    </row>
    <row r="44" spans="1:21" ht="15" customHeight="1">
      <c r="A44" s="125" t="s">
        <v>98</v>
      </c>
      <c r="B44" s="157">
        <v>0</v>
      </c>
      <c r="C44" s="157">
        <v>0</v>
      </c>
      <c r="D44" s="131">
        <v>14</v>
      </c>
      <c r="E44" s="157">
        <v>19</v>
      </c>
      <c r="F44" s="131">
        <v>20</v>
      </c>
      <c r="G44" s="157">
        <v>18</v>
      </c>
      <c r="H44" s="131">
        <v>9</v>
      </c>
      <c r="I44" s="157">
        <v>17</v>
      </c>
      <c r="J44" s="157">
        <v>15</v>
      </c>
      <c r="K44" s="157">
        <v>17</v>
      </c>
      <c r="L44" s="157">
        <v>12</v>
      </c>
      <c r="M44" s="157">
        <v>8</v>
      </c>
      <c r="N44" s="131">
        <v>5</v>
      </c>
      <c r="O44" s="157">
        <v>6</v>
      </c>
      <c r="P44" s="131">
        <v>3</v>
      </c>
      <c r="Q44" s="157">
        <v>4</v>
      </c>
      <c r="R44" s="131">
        <v>2</v>
      </c>
      <c r="S44" s="157">
        <v>6</v>
      </c>
      <c r="T44" s="157">
        <v>175</v>
      </c>
    </row>
    <row r="45" spans="1:21" ht="15" customHeight="1">
      <c r="A45" s="125" t="s">
        <v>99</v>
      </c>
      <c r="B45" s="157">
        <v>0</v>
      </c>
      <c r="C45" s="157">
        <v>1</v>
      </c>
      <c r="D45" s="131">
        <v>14</v>
      </c>
      <c r="E45" s="157">
        <v>31</v>
      </c>
      <c r="F45" s="131">
        <v>14</v>
      </c>
      <c r="G45" s="157">
        <v>12</v>
      </c>
      <c r="H45" s="131">
        <v>13</v>
      </c>
      <c r="I45" s="157">
        <v>7</v>
      </c>
      <c r="J45" s="157">
        <v>8</v>
      </c>
      <c r="K45" s="157">
        <v>22</v>
      </c>
      <c r="L45" s="157">
        <v>28</v>
      </c>
      <c r="M45" s="157">
        <v>7</v>
      </c>
      <c r="N45" s="131">
        <v>8</v>
      </c>
      <c r="O45" s="157">
        <v>11</v>
      </c>
      <c r="P45" s="131">
        <v>7</v>
      </c>
      <c r="Q45" s="157">
        <v>7</v>
      </c>
      <c r="R45" s="131">
        <v>11</v>
      </c>
      <c r="S45" s="157">
        <v>18</v>
      </c>
      <c r="T45" s="157">
        <v>219</v>
      </c>
    </row>
    <row r="46" spans="1:21" ht="15" customHeight="1">
      <c r="A46" s="125" t="s">
        <v>100</v>
      </c>
      <c r="B46" s="157">
        <v>0</v>
      </c>
      <c r="C46" s="157">
        <v>0</v>
      </c>
      <c r="D46" s="131">
        <v>6</v>
      </c>
      <c r="E46" s="157">
        <v>10</v>
      </c>
      <c r="F46" s="131">
        <v>9</v>
      </c>
      <c r="G46" s="157">
        <v>13</v>
      </c>
      <c r="H46" s="131">
        <v>5</v>
      </c>
      <c r="I46" s="157">
        <v>5</v>
      </c>
      <c r="J46" s="157">
        <v>1</v>
      </c>
      <c r="K46" s="157">
        <v>11</v>
      </c>
      <c r="L46" s="157">
        <v>6</v>
      </c>
      <c r="M46" s="157">
        <v>4</v>
      </c>
      <c r="N46" s="131">
        <v>1</v>
      </c>
      <c r="O46" s="157">
        <v>0</v>
      </c>
      <c r="P46" s="131">
        <v>3</v>
      </c>
      <c r="Q46" s="157">
        <v>2</v>
      </c>
      <c r="R46" s="131">
        <v>1</v>
      </c>
      <c r="S46" s="157">
        <v>2</v>
      </c>
      <c r="T46" s="157">
        <v>79</v>
      </c>
    </row>
    <row r="47" spans="1:21" ht="15" customHeight="1">
      <c r="A47" s="125" t="s">
        <v>101</v>
      </c>
      <c r="B47" s="157">
        <v>0</v>
      </c>
      <c r="C47" s="157">
        <v>8</v>
      </c>
      <c r="D47" s="131">
        <v>33</v>
      </c>
      <c r="E47" s="157">
        <v>23</v>
      </c>
      <c r="F47" s="131">
        <v>34</v>
      </c>
      <c r="G47" s="157">
        <v>20</v>
      </c>
      <c r="H47" s="131">
        <v>42</v>
      </c>
      <c r="I47" s="157">
        <v>27</v>
      </c>
      <c r="J47" s="157">
        <v>43</v>
      </c>
      <c r="K47" s="157">
        <v>45</v>
      </c>
      <c r="L47" s="157">
        <v>28</v>
      </c>
      <c r="M47" s="157">
        <v>15</v>
      </c>
      <c r="N47" s="131">
        <v>9</v>
      </c>
      <c r="O47" s="157">
        <v>6</v>
      </c>
      <c r="P47" s="131">
        <v>5</v>
      </c>
      <c r="Q47" s="157">
        <v>7</v>
      </c>
      <c r="R47" s="131">
        <v>4</v>
      </c>
      <c r="S47" s="157">
        <v>12</v>
      </c>
      <c r="T47" s="157">
        <v>361</v>
      </c>
    </row>
    <row r="48" spans="1:21" ht="15" customHeight="1">
      <c r="A48" s="125" t="s">
        <v>102</v>
      </c>
      <c r="B48" s="157">
        <v>0</v>
      </c>
      <c r="C48" s="157">
        <v>1</v>
      </c>
      <c r="D48" s="131">
        <v>7</v>
      </c>
      <c r="E48" s="157">
        <v>20</v>
      </c>
      <c r="F48" s="131">
        <v>18</v>
      </c>
      <c r="G48" s="157">
        <v>15</v>
      </c>
      <c r="H48" s="131">
        <v>17</v>
      </c>
      <c r="I48" s="157">
        <v>10</v>
      </c>
      <c r="J48" s="157">
        <v>17</v>
      </c>
      <c r="K48" s="157">
        <v>39</v>
      </c>
      <c r="L48" s="157">
        <v>15</v>
      </c>
      <c r="M48" s="157">
        <v>5</v>
      </c>
      <c r="N48" s="131">
        <v>3</v>
      </c>
      <c r="O48" s="157">
        <v>4</v>
      </c>
      <c r="P48" s="131">
        <v>7</v>
      </c>
      <c r="Q48" s="157">
        <v>4</v>
      </c>
      <c r="R48" s="131">
        <v>3</v>
      </c>
      <c r="S48" s="157">
        <v>9</v>
      </c>
      <c r="T48" s="157">
        <v>194</v>
      </c>
    </row>
    <row r="49" spans="1:20" ht="15" customHeight="1">
      <c r="A49" s="125" t="s">
        <v>103</v>
      </c>
      <c r="B49" s="157">
        <v>0</v>
      </c>
      <c r="C49" s="157">
        <v>0</v>
      </c>
      <c r="D49" s="131">
        <v>14</v>
      </c>
      <c r="E49" s="157">
        <v>18</v>
      </c>
      <c r="F49" s="131">
        <v>18</v>
      </c>
      <c r="G49" s="157">
        <v>18</v>
      </c>
      <c r="H49" s="131">
        <v>17</v>
      </c>
      <c r="I49" s="157">
        <v>11</v>
      </c>
      <c r="J49" s="157">
        <v>12</v>
      </c>
      <c r="K49" s="157">
        <v>16</v>
      </c>
      <c r="L49" s="157">
        <v>14</v>
      </c>
      <c r="M49" s="157">
        <v>4</v>
      </c>
      <c r="N49" s="131">
        <v>2</v>
      </c>
      <c r="O49" s="157">
        <v>4</v>
      </c>
      <c r="P49" s="131">
        <v>1</v>
      </c>
      <c r="Q49" s="157">
        <v>1</v>
      </c>
      <c r="R49" s="131">
        <v>3</v>
      </c>
      <c r="S49" s="157">
        <v>0</v>
      </c>
      <c r="T49" s="157">
        <v>153</v>
      </c>
    </row>
    <row r="50" spans="1:20" ht="15" customHeight="1">
      <c r="A50" s="125" t="s">
        <v>104</v>
      </c>
      <c r="B50" s="157">
        <v>0</v>
      </c>
      <c r="C50" s="157">
        <v>0</v>
      </c>
      <c r="D50" s="131">
        <v>14</v>
      </c>
      <c r="E50" s="157">
        <v>18</v>
      </c>
      <c r="F50" s="131">
        <v>10</v>
      </c>
      <c r="G50" s="157">
        <v>13</v>
      </c>
      <c r="H50" s="131">
        <v>20</v>
      </c>
      <c r="I50" s="157">
        <v>15</v>
      </c>
      <c r="J50" s="157">
        <v>16</v>
      </c>
      <c r="K50" s="157">
        <v>11</v>
      </c>
      <c r="L50" s="157">
        <v>6</v>
      </c>
      <c r="M50" s="157">
        <v>3</v>
      </c>
      <c r="N50" s="131">
        <v>3</v>
      </c>
      <c r="O50" s="157">
        <v>0</v>
      </c>
      <c r="P50" s="131">
        <v>0</v>
      </c>
      <c r="Q50" s="157">
        <v>5</v>
      </c>
      <c r="R50" s="131">
        <v>0</v>
      </c>
      <c r="S50" s="157">
        <v>5</v>
      </c>
      <c r="T50" s="157">
        <v>139</v>
      </c>
    </row>
    <row r="51" spans="1:20" ht="15" customHeight="1">
      <c r="A51" s="125" t="s">
        <v>230</v>
      </c>
      <c r="B51" s="157">
        <v>0</v>
      </c>
      <c r="C51" s="157">
        <v>2</v>
      </c>
      <c r="D51" s="131">
        <v>20</v>
      </c>
      <c r="E51" s="157">
        <v>38</v>
      </c>
      <c r="F51" s="131">
        <v>17</v>
      </c>
      <c r="G51" s="157">
        <v>34</v>
      </c>
      <c r="H51" s="131">
        <v>20</v>
      </c>
      <c r="I51" s="157">
        <v>29</v>
      </c>
      <c r="J51" s="157">
        <v>33</v>
      </c>
      <c r="K51" s="157">
        <v>51</v>
      </c>
      <c r="L51" s="157">
        <v>38</v>
      </c>
      <c r="M51" s="157">
        <v>13</v>
      </c>
      <c r="N51" s="131">
        <v>9</v>
      </c>
      <c r="O51" s="157">
        <v>8</v>
      </c>
      <c r="P51" s="131">
        <v>3</v>
      </c>
      <c r="Q51" s="157">
        <v>5</v>
      </c>
      <c r="R51" s="131">
        <v>2</v>
      </c>
      <c r="S51" s="157">
        <v>9</v>
      </c>
      <c r="T51" s="157">
        <v>331</v>
      </c>
    </row>
    <row r="52" spans="1:20" ht="15" customHeight="1">
      <c r="A52" s="125" t="s">
        <v>106</v>
      </c>
      <c r="B52" s="157">
        <v>0</v>
      </c>
      <c r="C52" s="157">
        <v>3</v>
      </c>
      <c r="D52" s="131">
        <v>8</v>
      </c>
      <c r="E52" s="157">
        <v>13</v>
      </c>
      <c r="F52" s="131">
        <v>13</v>
      </c>
      <c r="G52" s="157">
        <v>15</v>
      </c>
      <c r="H52" s="131">
        <v>7</v>
      </c>
      <c r="I52" s="157">
        <v>9</v>
      </c>
      <c r="J52" s="157">
        <v>15</v>
      </c>
      <c r="K52" s="157">
        <v>17</v>
      </c>
      <c r="L52" s="157">
        <v>12</v>
      </c>
      <c r="M52" s="157">
        <v>5</v>
      </c>
      <c r="N52" s="131">
        <v>0</v>
      </c>
      <c r="O52" s="157">
        <v>6</v>
      </c>
      <c r="P52" s="131">
        <v>4</v>
      </c>
      <c r="Q52" s="157">
        <v>2</v>
      </c>
      <c r="R52" s="131">
        <v>1</v>
      </c>
      <c r="S52" s="157">
        <v>2</v>
      </c>
      <c r="T52" s="157">
        <v>132</v>
      </c>
    </row>
    <row r="53" spans="1:20" ht="15" customHeight="1">
      <c r="A53" s="125" t="s">
        <v>107</v>
      </c>
      <c r="B53" s="157">
        <v>0</v>
      </c>
      <c r="C53" s="157">
        <v>0</v>
      </c>
      <c r="D53" s="131">
        <v>15</v>
      </c>
      <c r="E53" s="157">
        <v>13</v>
      </c>
      <c r="F53" s="131">
        <v>6</v>
      </c>
      <c r="G53" s="157">
        <v>7</v>
      </c>
      <c r="H53" s="131">
        <v>9</v>
      </c>
      <c r="I53" s="157">
        <v>17</v>
      </c>
      <c r="J53" s="157">
        <v>10</v>
      </c>
      <c r="K53" s="157">
        <v>17</v>
      </c>
      <c r="L53" s="157">
        <v>6</v>
      </c>
      <c r="M53" s="157">
        <v>0</v>
      </c>
      <c r="N53" s="131">
        <v>1</v>
      </c>
      <c r="O53" s="157">
        <v>3</v>
      </c>
      <c r="P53" s="131">
        <v>0</v>
      </c>
      <c r="Q53" s="157">
        <v>0</v>
      </c>
      <c r="R53" s="131">
        <v>0</v>
      </c>
      <c r="S53" s="157">
        <v>1</v>
      </c>
      <c r="T53" s="157">
        <v>105</v>
      </c>
    </row>
    <row r="54" spans="1:20" ht="15" customHeight="1">
      <c r="A54" s="125" t="s">
        <v>108</v>
      </c>
      <c r="B54" s="157">
        <v>0</v>
      </c>
      <c r="C54" s="157">
        <v>2</v>
      </c>
      <c r="D54" s="131">
        <v>6</v>
      </c>
      <c r="E54" s="157">
        <v>9</v>
      </c>
      <c r="F54" s="131">
        <v>11</v>
      </c>
      <c r="G54" s="157">
        <v>17</v>
      </c>
      <c r="H54" s="131">
        <v>20</v>
      </c>
      <c r="I54" s="157">
        <v>16</v>
      </c>
      <c r="J54" s="157">
        <v>22</v>
      </c>
      <c r="K54" s="157">
        <v>18</v>
      </c>
      <c r="L54" s="157">
        <v>9</v>
      </c>
      <c r="M54" s="157">
        <v>3</v>
      </c>
      <c r="N54" s="131">
        <v>1</v>
      </c>
      <c r="O54" s="157">
        <v>2</v>
      </c>
      <c r="P54" s="131">
        <v>3</v>
      </c>
      <c r="Q54" s="157">
        <v>2</v>
      </c>
      <c r="R54" s="131">
        <v>1</v>
      </c>
      <c r="S54" s="157">
        <v>0</v>
      </c>
      <c r="T54" s="157">
        <v>142</v>
      </c>
    </row>
    <row r="55" spans="1:20" ht="15" customHeight="1">
      <c r="A55" s="125" t="s">
        <v>109</v>
      </c>
      <c r="B55" s="157">
        <v>0</v>
      </c>
      <c r="C55" s="157">
        <v>2</v>
      </c>
      <c r="D55" s="131">
        <v>5</v>
      </c>
      <c r="E55" s="157">
        <v>14</v>
      </c>
      <c r="F55" s="131">
        <v>4</v>
      </c>
      <c r="G55" s="157">
        <v>16</v>
      </c>
      <c r="H55" s="131">
        <v>15</v>
      </c>
      <c r="I55" s="157">
        <v>8</v>
      </c>
      <c r="J55" s="157">
        <v>19</v>
      </c>
      <c r="K55" s="157">
        <v>13</v>
      </c>
      <c r="L55" s="157">
        <v>14</v>
      </c>
      <c r="M55" s="157">
        <v>7</v>
      </c>
      <c r="N55" s="131">
        <v>2</v>
      </c>
      <c r="O55" s="157">
        <v>2</v>
      </c>
      <c r="P55" s="131">
        <v>4</v>
      </c>
      <c r="Q55" s="157">
        <v>1</v>
      </c>
      <c r="R55" s="131">
        <v>4</v>
      </c>
      <c r="S55" s="157">
        <v>4</v>
      </c>
      <c r="T55" s="157">
        <v>134</v>
      </c>
    </row>
    <row r="56" spans="1:20" ht="15" customHeight="1">
      <c r="A56" s="125" t="s">
        <v>110</v>
      </c>
      <c r="B56" s="157">
        <v>0</v>
      </c>
      <c r="C56" s="157">
        <v>0</v>
      </c>
      <c r="D56" s="131">
        <v>8</v>
      </c>
      <c r="E56" s="157">
        <v>9</v>
      </c>
      <c r="F56" s="131">
        <v>8</v>
      </c>
      <c r="G56" s="157">
        <v>14</v>
      </c>
      <c r="H56" s="131">
        <v>11</v>
      </c>
      <c r="I56" s="157">
        <v>8</v>
      </c>
      <c r="J56" s="157">
        <v>11</v>
      </c>
      <c r="K56" s="157">
        <v>13</v>
      </c>
      <c r="L56" s="157">
        <v>8</v>
      </c>
      <c r="M56" s="157">
        <v>1</v>
      </c>
      <c r="N56" s="131">
        <v>3</v>
      </c>
      <c r="O56" s="157">
        <v>3</v>
      </c>
      <c r="P56" s="131">
        <v>2</v>
      </c>
      <c r="Q56" s="157">
        <v>0</v>
      </c>
      <c r="R56" s="131">
        <v>3</v>
      </c>
      <c r="S56" s="157">
        <v>1</v>
      </c>
      <c r="T56" s="157">
        <v>103</v>
      </c>
    </row>
    <row r="57" spans="1:20" ht="15" customHeight="1">
      <c r="A57" s="125" t="s">
        <v>111</v>
      </c>
      <c r="B57" s="157">
        <v>0</v>
      </c>
      <c r="C57" s="157">
        <v>2</v>
      </c>
      <c r="D57" s="131">
        <v>5</v>
      </c>
      <c r="E57" s="157">
        <v>10</v>
      </c>
      <c r="F57" s="131">
        <v>7</v>
      </c>
      <c r="G57" s="157">
        <v>12</v>
      </c>
      <c r="H57" s="131">
        <v>11</v>
      </c>
      <c r="I57" s="157">
        <v>13</v>
      </c>
      <c r="J57" s="157">
        <v>12</v>
      </c>
      <c r="K57" s="157">
        <v>19</v>
      </c>
      <c r="L57" s="157">
        <v>10</v>
      </c>
      <c r="M57" s="157">
        <v>6</v>
      </c>
      <c r="N57" s="131">
        <v>0</v>
      </c>
      <c r="O57" s="157">
        <v>1</v>
      </c>
      <c r="P57" s="131">
        <v>2</v>
      </c>
      <c r="Q57" s="157">
        <v>2</v>
      </c>
      <c r="R57" s="131">
        <v>0</v>
      </c>
      <c r="S57" s="157">
        <v>5</v>
      </c>
      <c r="T57" s="157">
        <v>117</v>
      </c>
    </row>
    <row r="58" spans="1:20" ht="15" customHeight="1">
      <c r="A58" s="125" t="s">
        <v>112</v>
      </c>
      <c r="B58" s="157">
        <v>0</v>
      </c>
      <c r="C58" s="157">
        <v>2</v>
      </c>
      <c r="D58" s="131">
        <v>10</v>
      </c>
      <c r="E58" s="157">
        <v>14</v>
      </c>
      <c r="F58" s="131">
        <v>10</v>
      </c>
      <c r="G58" s="157">
        <v>11</v>
      </c>
      <c r="H58" s="131">
        <v>21</v>
      </c>
      <c r="I58" s="157">
        <v>19</v>
      </c>
      <c r="J58" s="157">
        <v>14</v>
      </c>
      <c r="K58" s="157">
        <v>22</v>
      </c>
      <c r="L58" s="157">
        <v>9</v>
      </c>
      <c r="M58" s="157">
        <v>1</v>
      </c>
      <c r="N58" s="131">
        <v>4</v>
      </c>
      <c r="O58" s="157">
        <v>3</v>
      </c>
      <c r="P58" s="131">
        <v>2</v>
      </c>
      <c r="Q58" s="157">
        <v>0</v>
      </c>
      <c r="R58" s="131">
        <v>2</v>
      </c>
      <c r="S58" s="157">
        <v>1</v>
      </c>
      <c r="T58" s="157">
        <v>145</v>
      </c>
    </row>
    <row r="59" spans="1:20" ht="15" customHeight="1">
      <c r="A59" s="125" t="s">
        <v>113</v>
      </c>
      <c r="B59" s="157">
        <v>0</v>
      </c>
      <c r="C59" s="157">
        <v>0</v>
      </c>
      <c r="D59" s="131">
        <v>8</v>
      </c>
      <c r="E59" s="157">
        <v>12</v>
      </c>
      <c r="F59" s="131">
        <v>8</v>
      </c>
      <c r="G59" s="157">
        <v>8</v>
      </c>
      <c r="H59" s="131">
        <v>15</v>
      </c>
      <c r="I59" s="157">
        <v>9</v>
      </c>
      <c r="J59" s="157">
        <v>11</v>
      </c>
      <c r="K59" s="157">
        <v>9</v>
      </c>
      <c r="L59" s="157">
        <v>6</v>
      </c>
      <c r="M59" s="157">
        <v>3</v>
      </c>
      <c r="N59" s="131">
        <v>2</v>
      </c>
      <c r="O59" s="157">
        <v>2</v>
      </c>
      <c r="P59" s="131">
        <v>2</v>
      </c>
      <c r="Q59" s="157">
        <v>0</v>
      </c>
      <c r="R59" s="131">
        <v>1</v>
      </c>
      <c r="S59" s="157">
        <v>0</v>
      </c>
      <c r="T59" s="157">
        <v>96</v>
      </c>
    </row>
    <row r="60" spans="1:20" ht="15" customHeight="1">
      <c r="A60" s="125" t="s">
        <v>114</v>
      </c>
      <c r="B60" s="157">
        <v>0</v>
      </c>
      <c r="C60" s="157">
        <v>1</v>
      </c>
      <c r="D60" s="131">
        <v>13</v>
      </c>
      <c r="E60" s="157">
        <v>5</v>
      </c>
      <c r="F60" s="131">
        <v>14</v>
      </c>
      <c r="G60" s="157">
        <v>8</v>
      </c>
      <c r="H60" s="131">
        <v>10</v>
      </c>
      <c r="I60" s="157">
        <v>9</v>
      </c>
      <c r="J60" s="157">
        <v>10</v>
      </c>
      <c r="K60" s="157">
        <v>16</v>
      </c>
      <c r="L60" s="157">
        <v>3</v>
      </c>
      <c r="M60" s="157">
        <v>0</v>
      </c>
      <c r="N60" s="131">
        <v>1</v>
      </c>
      <c r="O60" s="157">
        <v>0</v>
      </c>
      <c r="P60" s="131">
        <v>3</v>
      </c>
      <c r="Q60" s="157">
        <v>0</v>
      </c>
      <c r="R60" s="131">
        <v>4</v>
      </c>
      <c r="S60" s="157">
        <v>7</v>
      </c>
      <c r="T60" s="157">
        <v>104</v>
      </c>
    </row>
    <row r="61" spans="1:20" s="107" customFormat="1" ht="15" customHeight="1">
      <c r="A61" s="132" t="s">
        <v>231</v>
      </c>
      <c r="B61" s="164">
        <v>0</v>
      </c>
      <c r="C61" s="164">
        <v>2.4</v>
      </c>
      <c r="D61" s="165">
        <v>11.764705882352942</v>
      </c>
      <c r="E61" s="164">
        <v>16.235294117647058</v>
      </c>
      <c r="F61" s="165">
        <v>13</v>
      </c>
      <c r="G61" s="164">
        <v>14.764705882352942</v>
      </c>
      <c r="H61" s="165">
        <v>15.411764705882353</v>
      </c>
      <c r="I61" s="164">
        <v>13.470588235294118</v>
      </c>
      <c r="J61" s="164">
        <v>15.823529411764707</v>
      </c>
      <c r="K61" s="164">
        <v>20.941176470588236</v>
      </c>
      <c r="L61" s="164">
        <v>13.176470588235293</v>
      </c>
      <c r="M61" s="164">
        <v>5.666666666666667</v>
      </c>
      <c r="N61" s="164">
        <v>3.6</v>
      </c>
      <c r="O61" s="164">
        <v>4.3571428571428568</v>
      </c>
      <c r="P61" s="164">
        <v>3.4</v>
      </c>
      <c r="Q61" s="164">
        <v>3.5</v>
      </c>
      <c r="R61" s="166">
        <v>3</v>
      </c>
      <c r="S61" s="164">
        <v>5.8571428571428568</v>
      </c>
      <c r="T61" s="164">
        <v>160.52941176470588</v>
      </c>
    </row>
    <row r="62" spans="1:20" ht="15" customHeight="1">
      <c r="A62" s="141"/>
      <c r="B62" s="109"/>
      <c r="C62" s="109"/>
      <c r="D62" s="167"/>
      <c r="E62" s="109"/>
      <c r="F62" s="167"/>
      <c r="G62" s="109"/>
      <c r="H62" s="167"/>
      <c r="I62" s="109"/>
      <c r="J62" s="109"/>
      <c r="K62" s="109"/>
      <c r="L62" s="109"/>
      <c r="M62" s="109"/>
      <c r="N62" s="109"/>
      <c r="O62" s="109"/>
      <c r="P62" s="109"/>
      <c r="Q62" s="109"/>
      <c r="R62" s="111"/>
      <c r="S62" s="109"/>
      <c r="T62" s="109"/>
    </row>
    <row r="63" spans="1:20" s="107" customFormat="1" ht="15" customHeight="1">
      <c r="A63" s="143" t="s">
        <v>232</v>
      </c>
      <c r="B63" s="168">
        <v>0</v>
      </c>
      <c r="C63" s="168">
        <v>8.4571428571428573</v>
      </c>
      <c r="D63" s="169">
        <v>84.891891891891888</v>
      </c>
      <c r="E63" s="168">
        <v>142.62162162162161</v>
      </c>
      <c r="F63" s="169">
        <v>153</v>
      </c>
      <c r="G63" s="168">
        <v>159.75675675675674</v>
      </c>
      <c r="H63" s="169">
        <v>162.24324324324326</v>
      </c>
      <c r="I63" s="168">
        <v>140.18918918918919</v>
      </c>
      <c r="J63" s="168">
        <v>125.21621621621621</v>
      </c>
      <c r="K63" s="168">
        <v>136.75675675675674</v>
      </c>
      <c r="L63" s="168">
        <v>108.5945945945946</v>
      </c>
      <c r="M63" s="168">
        <v>32.054054054054056</v>
      </c>
      <c r="N63" s="168">
        <v>31.108108108108109</v>
      </c>
      <c r="O63" s="168">
        <v>30.783783783783782</v>
      </c>
      <c r="P63" s="168">
        <v>24.72972972972973</v>
      </c>
      <c r="Q63" s="168">
        <v>26.72972972972973</v>
      </c>
      <c r="R63" s="170">
        <v>19.864864864864863</v>
      </c>
      <c r="S63" s="168">
        <v>41.285714285714285</v>
      </c>
      <c r="T63" s="168">
        <v>1425.5945945945946</v>
      </c>
    </row>
    <row r="64" spans="1:20" s="107" customFormat="1" ht="15" customHeight="1">
      <c r="A64" s="143" t="s">
        <v>231</v>
      </c>
      <c r="B64" s="168">
        <v>0</v>
      </c>
      <c r="C64" s="168">
        <v>2.4</v>
      </c>
      <c r="D64" s="169">
        <v>11.764705882352942</v>
      </c>
      <c r="E64" s="168">
        <v>16.235294117647058</v>
      </c>
      <c r="F64" s="169">
        <v>13</v>
      </c>
      <c r="G64" s="168">
        <v>14.764705882352942</v>
      </c>
      <c r="H64" s="169">
        <v>15.411764705882353</v>
      </c>
      <c r="I64" s="168">
        <v>13.470588235294118</v>
      </c>
      <c r="J64" s="168">
        <v>15.823529411764707</v>
      </c>
      <c r="K64" s="168">
        <v>20.941176470588236</v>
      </c>
      <c r="L64" s="168">
        <v>13.176470588235293</v>
      </c>
      <c r="M64" s="168">
        <v>5.666666666666667</v>
      </c>
      <c r="N64" s="168">
        <v>3.6</v>
      </c>
      <c r="O64" s="168">
        <v>4.3571428571428568</v>
      </c>
      <c r="P64" s="168">
        <v>3.4</v>
      </c>
      <c r="Q64" s="168">
        <v>3.5</v>
      </c>
      <c r="R64" s="170">
        <v>3</v>
      </c>
      <c r="S64" s="168">
        <v>5.8571428571428568</v>
      </c>
      <c r="T64" s="168">
        <v>160.52941176470588</v>
      </c>
    </row>
    <row r="65" spans="1:20" s="107" customFormat="1" ht="15" customHeight="1">
      <c r="A65" s="143" t="s">
        <v>233</v>
      </c>
      <c r="B65" s="168">
        <v>0</v>
      </c>
      <c r="C65" s="168">
        <v>7.1111111111111107</v>
      </c>
      <c r="D65" s="169">
        <v>61.870370370370374</v>
      </c>
      <c r="E65" s="168">
        <v>102.83333333333333</v>
      </c>
      <c r="F65" s="169">
        <v>108.92592592592592</v>
      </c>
      <c r="G65" s="168">
        <v>114.11111111111111</v>
      </c>
      <c r="H65" s="169">
        <v>116.01851851851852</v>
      </c>
      <c r="I65" s="168">
        <v>100.29629629629629</v>
      </c>
      <c r="J65" s="168">
        <v>90.777777777777771</v>
      </c>
      <c r="K65" s="168">
        <v>100.29629629629629</v>
      </c>
      <c r="L65" s="168">
        <v>78.555555555555557</v>
      </c>
      <c r="M65" s="168">
        <v>24.442307692307693</v>
      </c>
      <c r="N65" s="168">
        <v>23.173076923076923</v>
      </c>
      <c r="O65" s="168">
        <v>23.529411764705884</v>
      </c>
      <c r="P65" s="168">
        <v>18.576923076923077</v>
      </c>
      <c r="Q65" s="168">
        <v>21.040816326530614</v>
      </c>
      <c r="R65" s="170">
        <v>15.235294117647058</v>
      </c>
      <c r="S65" s="168">
        <v>31.163265306122447</v>
      </c>
      <c r="T65" s="168">
        <v>1027.3333333333333</v>
      </c>
    </row>
    <row r="66" spans="1:20" s="107" customFormat="1" ht="15" customHeight="1">
      <c r="A66" s="143" t="s">
        <v>374</v>
      </c>
      <c r="B66" s="168">
        <v>0</v>
      </c>
      <c r="C66" s="168">
        <v>296</v>
      </c>
      <c r="D66" s="169">
        <v>3141</v>
      </c>
      <c r="E66" s="168">
        <v>5277</v>
      </c>
      <c r="F66" s="169">
        <v>5661</v>
      </c>
      <c r="G66" s="168">
        <v>5911</v>
      </c>
      <c r="H66" s="169">
        <v>6003</v>
      </c>
      <c r="I66" s="168">
        <v>5187</v>
      </c>
      <c r="J66" s="168">
        <v>4633</v>
      </c>
      <c r="K66" s="168">
        <v>5060</v>
      </c>
      <c r="L66" s="168">
        <v>4018</v>
      </c>
      <c r="M66" s="168">
        <v>1186</v>
      </c>
      <c r="N66" s="168">
        <v>1151</v>
      </c>
      <c r="O66" s="168">
        <v>1139</v>
      </c>
      <c r="P66" s="168">
        <v>915</v>
      </c>
      <c r="Q66" s="168">
        <v>989</v>
      </c>
      <c r="R66" s="170">
        <v>735</v>
      </c>
      <c r="S66" s="168">
        <v>1445</v>
      </c>
      <c r="T66" s="168">
        <v>52747</v>
      </c>
    </row>
    <row r="67" spans="1:20" s="107" customFormat="1" ht="15" customHeight="1">
      <c r="A67" s="143" t="s">
        <v>402</v>
      </c>
      <c r="B67" s="168">
        <v>0</v>
      </c>
      <c r="C67" s="168">
        <v>24</v>
      </c>
      <c r="D67" s="169">
        <v>200</v>
      </c>
      <c r="E67" s="168">
        <v>276</v>
      </c>
      <c r="F67" s="169">
        <v>221</v>
      </c>
      <c r="G67" s="168">
        <v>251</v>
      </c>
      <c r="H67" s="169">
        <v>262</v>
      </c>
      <c r="I67" s="168">
        <v>229</v>
      </c>
      <c r="J67" s="168">
        <v>269</v>
      </c>
      <c r="K67" s="168">
        <v>356</v>
      </c>
      <c r="L67" s="168">
        <v>224</v>
      </c>
      <c r="M67" s="168">
        <v>85</v>
      </c>
      <c r="N67" s="168">
        <v>54</v>
      </c>
      <c r="O67" s="168">
        <v>61</v>
      </c>
      <c r="P67" s="168">
        <v>51</v>
      </c>
      <c r="Q67" s="168">
        <v>42</v>
      </c>
      <c r="R67" s="170">
        <v>42</v>
      </c>
      <c r="S67" s="168">
        <v>82</v>
      </c>
      <c r="T67" s="168">
        <v>2729</v>
      </c>
    </row>
    <row r="68" spans="1:20" s="107" customFormat="1" ht="15" customHeight="1">
      <c r="A68" s="148" t="s">
        <v>376</v>
      </c>
      <c r="B68" s="171">
        <v>0</v>
      </c>
      <c r="C68" s="171">
        <v>320</v>
      </c>
      <c r="D68" s="172">
        <v>3341</v>
      </c>
      <c r="E68" s="171">
        <v>5553</v>
      </c>
      <c r="F68" s="172">
        <v>5882</v>
      </c>
      <c r="G68" s="171">
        <v>6162</v>
      </c>
      <c r="H68" s="172">
        <v>6265</v>
      </c>
      <c r="I68" s="171">
        <v>5416</v>
      </c>
      <c r="J68" s="171">
        <v>4902</v>
      </c>
      <c r="K68" s="171">
        <v>5416</v>
      </c>
      <c r="L68" s="171">
        <v>4242</v>
      </c>
      <c r="M68" s="171">
        <v>1271</v>
      </c>
      <c r="N68" s="171">
        <v>1205</v>
      </c>
      <c r="O68" s="171">
        <v>1200</v>
      </c>
      <c r="P68" s="171">
        <v>966</v>
      </c>
      <c r="Q68" s="171">
        <v>1031</v>
      </c>
      <c r="R68" s="173">
        <v>777</v>
      </c>
      <c r="S68" s="171">
        <v>1527</v>
      </c>
      <c r="T68" s="171">
        <v>55476</v>
      </c>
    </row>
    <row r="69" spans="1:20" ht="15" customHeight="1">
      <c r="B69" s="116" t="s">
        <v>237</v>
      </c>
      <c r="K69" s="116"/>
      <c r="L69" s="75" t="s">
        <v>403</v>
      </c>
    </row>
  </sheetData>
  <mergeCells count="20">
    <mergeCell ref="S2:S4"/>
    <mergeCell ref="T2:T4"/>
    <mergeCell ref="M2:M4"/>
    <mergeCell ref="N2:N4"/>
    <mergeCell ref="O2:O4"/>
    <mergeCell ref="P2:P4"/>
    <mergeCell ref="Q2:Q4"/>
    <mergeCell ref="R2:R4"/>
    <mergeCell ref="L2:L4"/>
    <mergeCell ref="A2:A4"/>
    <mergeCell ref="B2:B4"/>
    <mergeCell ref="C2:C4"/>
    <mergeCell ref="D2:D4"/>
    <mergeCell ref="E2:E4"/>
    <mergeCell ref="F2:F4"/>
    <mergeCell ref="G2:G4"/>
    <mergeCell ref="H2:H4"/>
    <mergeCell ref="I2:I4"/>
    <mergeCell ref="J2:J4"/>
    <mergeCell ref="K2:K4"/>
  </mergeCells>
  <phoneticPr fontId="11"/>
  <pageMargins left="0.78740157480314965" right="0.78740157480314965" top="0.98425196850393704" bottom="0.98425196850393704" header="0.51181102362204722" footer="0.51181102362204722"/>
  <pageSetup paperSize="9" scale="70" orientation="landscape" r:id="rId1"/>
  <headerFooter alignWithMargins="0"/>
  <rowBreaks count="1" manualBreakCount="1">
    <brk id="43" max="43" man="1"/>
  </rowBreak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EC69F7-C729-48F8-9FD2-45A717BC433B}">
  <dimension ref="A1:U49"/>
  <sheetViews>
    <sheetView view="pageBreakPreview" zoomScale="75" zoomScaleNormal="75" workbookViewId="0">
      <pane xSplit="1" ySplit="4" topLeftCell="B5" activePane="bottomRight" state="frozen"/>
      <selection activeCell="BG37" sqref="BG37"/>
      <selection pane="topRight" activeCell="BG37" sqref="BG37"/>
      <selection pane="bottomLeft" activeCell="BG37" sqref="BG37"/>
      <selection pane="bottomRight" activeCell="K22" sqref="K22"/>
    </sheetView>
  </sheetViews>
  <sheetFormatPr defaultColWidth="8.09765625" defaultRowHeight="13.2"/>
  <cols>
    <col min="1" max="1" width="24.5" style="746" customWidth="1"/>
    <col min="2" max="20" width="14.09765625" style="746" customWidth="1"/>
    <col min="21" max="16384" width="8.09765625" style="746"/>
  </cols>
  <sheetData>
    <row r="1" spans="1:21" ht="24.75" customHeight="1">
      <c r="A1" s="745" t="s">
        <v>404</v>
      </c>
      <c r="B1" s="745" t="s">
        <v>405</v>
      </c>
      <c r="K1" s="746" t="s">
        <v>184</v>
      </c>
      <c r="L1" s="745" t="s">
        <v>406</v>
      </c>
      <c r="M1" s="745"/>
      <c r="T1" s="746" t="s">
        <v>184</v>
      </c>
    </row>
    <row r="2" spans="1:21" ht="23.1" customHeight="1">
      <c r="A2" s="954" t="s">
        <v>239</v>
      </c>
      <c r="B2" s="972" t="s">
        <v>383</v>
      </c>
      <c r="C2" s="972" t="s">
        <v>384</v>
      </c>
      <c r="D2" s="972" t="s">
        <v>385</v>
      </c>
      <c r="E2" s="972" t="s">
        <v>386</v>
      </c>
      <c r="F2" s="972" t="s">
        <v>387</v>
      </c>
      <c r="G2" s="972" t="s">
        <v>388</v>
      </c>
      <c r="H2" s="972" t="s">
        <v>389</v>
      </c>
      <c r="I2" s="972" t="s">
        <v>390</v>
      </c>
      <c r="J2" s="972" t="s">
        <v>391</v>
      </c>
      <c r="K2" s="972" t="s">
        <v>392</v>
      </c>
      <c r="L2" s="972" t="s">
        <v>393</v>
      </c>
      <c r="M2" s="972" t="s">
        <v>394</v>
      </c>
      <c r="N2" s="973" t="s">
        <v>395</v>
      </c>
      <c r="O2" s="973" t="s">
        <v>396</v>
      </c>
      <c r="P2" s="973" t="s">
        <v>397</v>
      </c>
      <c r="Q2" s="973" t="s">
        <v>398</v>
      </c>
      <c r="R2" s="972" t="s">
        <v>399</v>
      </c>
      <c r="S2" s="972" t="s">
        <v>400</v>
      </c>
      <c r="T2" s="972" t="s">
        <v>401</v>
      </c>
    </row>
    <row r="3" spans="1:21" ht="15" customHeight="1">
      <c r="A3" s="955"/>
      <c r="B3" s="972"/>
      <c r="C3" s="972"/>
      <c r="D3" s="972"/>
      <c r="E3" s="972"/>
      <c r="F3" s="972"/>
      <c r="G3" s="972"/>
      <c r="H3" s="972"/>
      <c r="I3" s="972"/>
      <c r="J3" s="972"/>
      <c r="K3" s="972"/>
      <c r="L3" s="972"/>
      <c r="M3" s="972"/>
      <c r="N3" s="972"/>
      <c r="O3" s="972"/>
      <c r="P3" s="972"/>
      <c r="Q3" s="972"/>
      <c r="R3" s="972"/>
      <c r="S3" s="972"/>
      <c r="T3" s="972"/>
    </row>
    <row r="4" spans="1:21" ht="15" customHeight="1">
      <c r="A4" s="956"/>
      <c r="B4" s="972"/>
      <c r="C4" s="972"/>
      <c r="D4" s="972"/>
      <c r="E4" s="972"/>
      <c r="F4" s="972"/>
      <c r="G4" s="972"/>
      <c r="H4" s="972"/>
      <c r="I4" s="972"/>
      <c r="J4" s="972"/>
      <c r="K4" s="972"/>
      <c r="L4" s="972"/>
      <c r="M4" s="972"/>
      <c r="N4" s="972"/>
      <c r="O4" s="972"/>
      <c r="P4" s="972"/>
      <c r="Q4" s="972"/>
      <c r="R4" s="972"/>
      <c r="S4" s="972"/>
      <c r="T4" s="972"/>
    </row>
    <row r="5" spans="1:21" ht="15" customHeight="1">
      <c r="A5" s="609" t="s">
        <v>407</v>
      </c>
      <c r="B5" s="747">
        <v>0</v>
      </c>
      <c r="C5" s="748">
        <v>0</v>
      </c>
      <c r="D5" s="748">
        <v>2</v>
      </c>
      <c r="E5" s="748">
        <v>3</v>
      </c>
      <c r="F5" s="748">
        <v>3</v>
      </c>
      <c r="G5" s="748">
        <v>3</v>
      </c>
      <c r="H5" s="748">
        <v>2</v>
      </c>
      <c r="I5" s="748">
        <v>2</v>
      </c>
      <c r="J5" s="748">
        <v>8</v>
      </c>
      <c r="K5" s="748">
        <v>2</v>
      </c>
      <c r="L5" s="747">
        <v>3</v>
      </c>
      <c r="M5" s="747">
        <v>0</v>
      </c>
      <c r="N5" s="747">
        <v>0</v>
      </c>
      <c r="O5" s="747">
        <v>0</v>
      </c>
      <c r="P5" s="747">
        <v>0</v>
      </c>
      <c r="Q5" s="747">
        <v>1</v>
      </c>
      <c r="R5" s="747">
        <v>0</v>
      </c>
      <c r="S5" s="748">
        <v>1</v>
      </c>
      <c r="T5" s="749">
        <v>30</v>
      </c>
      <c r="U5" s="174"/>
    </row>
    <row r="6" spans="1:21" ht="15" customHeight="1">
      <c r="A6" s="611" t="s">
        <v>408</v>
      </c>
      <c r="B6" s="748">
        <v>0</v>
      </c>
      <c r="C6" s="748">
        <v>0</v>
      </c>
      <c r="D6" s="748">
        <v>0</v>
      </c>
      <c r="E6" s="748">
        <v>1</v>
      </c>
      <c r="F6" s="748">
        <v>1</v>
      </c>
      <c r="G6" s="748">
        <v>1</v>
      </c>
      <c r="H6" s="748">
        <v>0</v>
      </c>
      <c r="I6" s="748">
        <v>1</v>
      </c>
      <c r="J6" s="748">
        <v>0</v>
      </c>
      <c r="K6" s="748">
        <v>0</v>
      </c>
      <c r="L6" s="748">
        <v>0</v>
      </c>
      <c r="M6" s="748">
        <v>0</v>
      </c>
      <c r="N6" s="748">
        <v>0</v>
      </c>
      <c r="O6" s="748">
        <v>0</v>
      </c>
      <c r="P6" s="748">
        <v>1</v>
      </c>
      <c r="Q6" s="748">
        <v>0</v>
      </c>
      <c r="R6" s="748">
        <v>0</v>
      </c>
      <c r="S6" s="748">
        <v>2</v>
      </c>
      <c r="T6" s="749">
        <v>7</v>
      </c>
      <c r="U6" s="174"/>
    </row>
    <row r="7" spans="1:21" ht="15" customHeight="1">
      <c r="A7" s="611" t="s">
        <v>409</v>
      </c>
      <c r="B7" s="748">
        <v>0</v>
      </c>
      <c r="C7" s="748">
        <v>0</v>
      </c>
      <c r="D7" s="748">
        <v>4</v>
      </c>
      <c r="E7" s="748">
        <v>14</v>
      </c>
      <c r="F7" s="748">
        <v>12</v>
      </c>
      <c r="G7" s="748">
        <v>12</v>
      </c>
      <c r="H7" s="748">
        <v>17</v>
      </c>
      <c r="I7" s="748">
        <v>30</v>
      </c>
      <c r="J7" s="748">
        <v>33</v>
      </c>
      <c r="K7" s="748">
        <v>42</v>
      </c>
      <c r="L7" s="748">
        <v>21</v>
      </c>
      <c r="M7" s="748">
        <v>4</v>
      </c>
      <c r="N7" s="748">
        <v>5</v>
      </c>
      <c r="O7" s="748">
        <v>0</v>
      </c>
      <c r="P7" s="748">
        <v>7</v>
      </c>
      <c r="Q7" s="748">
        <v>3</v>
      </c>
      <c r="R7" s="748">
        <v>2</v>
      </c>
      <c r="S7" s="748">
        <v>4</v>
      </c>
      <c r="T7" s="749">
        <v>210</v>
      </c>
      <c r="U7" s="174"/>
    </row>
    <row r="8" spans="1:21" ht="15" customHeight="1">
      <c r="A8" s="611" t="s">
        <v>410</v>
      </c>
      <c r="B8" s="748">
        <v>0</v>
      </c>
      <c r="C8" s="748">
        <v>0</v>
      </c>
      <c r="D8" s="748">
        <v>124</v>
      </c>
      <c r="E8" s="748">
        <v>141</v>
      </c>
      <c r="F8" s="748">
        <v>123</v>
      </c>
      <c r="G8" s="748">
        <v>108</v>
      </c>
      <c r="H8" s="748">
        <v>107</v>
      </c>
      <c r="I8" s="748">
        <v>106</v>
      </c>
      <c r="J8" s="748">
        <v>92</v>
      </c>
      <c r="K8" s="748">
        <v>105</v>
      </c>
      <c r="L8" s="748">
        <v>63</v>
      </c>
      <c r="M8" s="748">
        <v>28</v>
      </c>
      <c r="N8" s="748">
        <v>27</v>
      </c>
      <c r="O8" s="748">
        <v>21</v>
      </c>
      <c r="P8" s="748">
        <v>14</v>
      </c>
      <c r="Q8" s="748">
        <v>9</v>
      </c>
      <c r="R8" s="748">
        <v>14</v>
      </c>
      <c r="S8" s="748">
        <v>16</v>
      </c>
      <c r="T8" s="749">
        <v>1098</v>
      </c>
      <c r="U8" s="174"/>
    </row>
    <row r="9" spans="1:21" ht="15" customHeight="1">
      <c r="A9" s="611" t="s">
        <v>411</v>
      </c>
      <c r="B9" s="748">
        <v>0</v>
      </c>
      <c r="C9" s="748">
        <v>0</v>
      </c>
      <c r="D9" s="748">
        <v>0</v>
      </c>
      <c r="E9" s="748">
        <v>3</v>
      </c>
      <c r="F9" s="748">
        <v>2</v>
      </c>
      <c r="G9" s="748">
        <v>3</v>
      </c>
      <c r="H9" s="748">
        <v>2</v>
      </c>
      <c r="I9" s="748">
        <v>8</v>
      </c>
      <c r="J9" s="748">
        <v>5</v>
      </c>
      <c r="K9" s="748">
        <v>4</v>
      </c>
      <c r="L9" s="748">
        <v>1</v>
      </c>
      <c r="M9" s="748">
        <v>1</v>
      </c>
      <c r="N9" s="748">
        <v>2</v>
      </c>
      <c r="O9" s="748">
        <v>0</v>
      </c>
      <c r="P9" s="748">
        <v>0</v>
      </c>
      <c r="Q9" s="748">
        <v>0</v>
      </c>
      <c r="R9" s="748">
        <v>0</v>
      </c>
      <c r="S9" s="748">
        <v>2</v>
      </c>
      <c r="T9" s="749">
        <v>33</v>
      </c>
      <c r="U9" s="174"/>
    </row>
    <row r="10" spans="1:21" ht="15" customHeight="1">
      <c r="A10" s="732" t="s">
        <v>412</v>
      </c>
      <c r="B10" s="748">
        <v>0</v>
      </c>
      <c r="C10" s="748">
        <v>0</v>
      </c>
      <c r="D10" s="748">
        <v>0</v>
      </c>
      <c r="E10" s="748">
        <v>0</v>
      </c>
      <c r="F10" s="748">
        <v>0</v>
      </c>
      <c r="G10" s="748">
        <v>1</v>
      </c>
      <c r="H10" s="748">
        <v>0</v>
      </c>
      <c r="I10" s="748">
        <v>0</v>
      </c>
      <c r="J10" s="748">
        <v>0</v>
      </c>
      <c r="K10" s="748">
        <v>1</v>
      </c>
      <c r="L10" s="748">
        <v>7</v>
      </c>
      <c r="M10" s="748">
        <v>0</v>
      </c>
      <c r="N10" s="748">
        <v>0</v>
      </c>
      <c r="O10" s="748">
        <v>0</v>
      </c>
      <c r="P10" s="748">
        <v>0</v>
      </c>
      <c r="Q10" s="748">
        <v>1</v>
      </c>
      <c r="R10" s="748">
        <v>0</v>
      </c>
      <c r="S10" s="748">
        <v>1</v>
      </c>
      <c r="T10" s="749">
        <v>11</v>
      </c>
      <c r="U10" s="174"/>
    </row>
    <row r="11" spans="1:21" ht="15" customHeight="1">
      <c r="A11" s="611" t="s">
        <v>413</v>
      </c>
      <c r="B11" s="748">
        <v>0</v>
      </c>
      <c r="C11" s="748">
        <v>0</v>
      </c>
      <c r="D11" s="748">
        <v>0</v>
      </c>
      <c r="E11" s="748">
        <v>0</v>
      </c>
      <c r="F11" s="748">
        <v>0</v>
      </c>
      <c r="G11" s="748">
        <v>0</v>
      </c>
      <c r="H11" s="748">
        <v>0</v>
      </c>
      <c r="I11" s="748">
        <v>0</v>
      </c>
      <c r="J11" s="748">
        <v>0</v>
      </c>
      <c r="K11" s="748">
        <v>4</v>
      </c>
      <c r="L11" s="748">
        <v>4</v>
      </c>
      <c r="M11" s="748">
        <v>0</v>
      </c>
      <c r="N11" s="748">
        <v>3</v>
      </c>
      <c r="O11" s="748">
        <v>2</v>
      </c>
      <c r="P11" s="748">
        <v>2</v>
      </c>
      <c r="Q11" s="748">
        <v>2</v>
      </c>
      <c r="R11" s="748">
        <v>1</v>
      </c>
      <c r="S11" s="748">
        <v>7</v>
      </c>
      <c r="T11" s="749">
        <v>25</v>
      </c>
      <c r="U11" s="174"/>
    </row>
    <row r="12" spans="1:21" ht="15" customHeight="1">
      <c r="A12" s="611" t="s">
        <v>414</v>
      </c>
      <c r="B12" s="748">
        <v>0</v>
      </c>
      <c r="C12" s="748">
        <v>0</v>
      </c>
      <c r="D12" s="748">
        <v>0</v>
      </c>
      <c r="E12" s="748">
        <v>1</v>
      </c>
      <c r="F12" s="748">
        <v>1</v>
      </c>
      <c r="G12" s="748">
        <v>0</v>
      </c>
      <c r="H12" s="748">
        <v>1</v>
      </c>
      <c r="I12" s="748">
        <v>2</v>
      </c>
      <c r="J12" s="748">
        <v>2</v>
      </c>
      <c r="K12" s="748">
        <v>2</v>
      </c>
      <c r="L12" s="748">
        <v>3</v>
      </c>
      <c r="M12" s="748">
        <v>0</v>
      </c>
      <c r="N12" s="748">
        <v>0</v>
      </c>
      <c r="O12" s="748">
        <v>1</v>
      </c>
      <c r="P12" s="748">
        <v>1</v>
      </c>
      <c r="Q12" s="748">
        <v>1</v>
      </c>
      <c r="R12" s="748">
        <v>1</v>
      </c>
      <c r="S12" s="748">
        <v>0</v>
      </c>
      <c r="T12" s="749">
        <v>16</v>
      </c>
      <c r="U12" s="174"/>
    </row>
    <row r="13" spans="1:21" ht="15" customHeight="1">
      <c r="A13" s="611" t="s">
        <v>415</v>
      </c>
      <c r="B13" s="748">
        <v>0</v>
      </c>
      <c r="C13" s="748">
        <v>0</v>
      </c>
      <c r="D13" s="748">
        <v>2</v>
      </c>
      <c r="E13" s="748">
        <v>1</v>
      </c>
      <c r="F13" s="748">
        <v>0</v>
      </c>
      <c r="G13" s="748">
        <v>1</v>
      </c>
      <c r="H13" s="748">
        <v>2</v>
      </c>
      <c r="I13" s="748">
        <v>2</v>
      </c>
      <c r="J13" s="748">
        <v>4</v>
      </c>
      <c r="K13" s="748">
        <v>3</v>
      </c>
      <c r="L13" s="748">
        <v>1</v>
      </c>
      <c r="M13" s="748">
        <v>1</v>
      </c>
      <c r="N13" s="748">
        <v>1</v>
      </c>
      <c r="O13" s="748">
        <v>1</v>
      </c>
      <c r="P13" s="748">
        <v>1</v>
      </c>
      <c r="Q13" s="748">
        <v>0</v>
      </c>
      <c r="R13" s="748">
        <v>0</v>
      </c>
      <c r="S13" s="748">
        <v>0</v>
      </c>
      <c r="T13" s="749">
        <v>20</v>
      </c>
      <c r="U13" s="174"/>
    </row>
    <row r="14" spans="1:21" ht="15" customHeight="1">
      <c r="A14" s="611" t="s">
        <v>416</v>
      </c>
      <c r="B14" s="748">
        <v>0</v>
      </c>
      <c r="C14" s="748">
        <v>1</v>
      </c>
      <c r="D14" s="748">
        <v>0</v>
      </c>
      <c r="E14" s="748">
        <v>4</v>
      </c>
      <c r="F14" s="748">
        <v>1</v>
      </c>
      <c r="G14" s="748">
        <v>1</v>
      </c>
      <c r="H14" s="748">
        <v>0</v>
      </c>
      <c r="I14" s="748">
        <v>1</v>
      </c>
      <c r="J14" s="748">
        <v>1</v>
      </c>
      <c r="K14" s="748">
        <v>2</v>
      </c>
      <c r="L14" s="748">
        <v>1</v>
      </c>
      <c r="M14" s="748">
        <v>0</v>
      </c>
      <c r="N14" s="748">
        <v>1</v>
      </c>
      <c r="O14" s="748">
        <v>1</v>
      </c>
      <c r="P14" s="748">
        <v>0</v>
      </c>
      <c r="Q14" s="748">
        <v>0</v>
      </c>
      <c r="R14" s="748">
        <v>0</v>
      </c>
      <c r="S14" s="748">
        <v>0</v>
      </c>
      <c r="T14" s="749">
        <v>14</v>
      </c>
      <c r="U14" s="174"/>
    </row>
    <row r="15" spans="1:21" ht="15" customHeight="1">
      <c r="A15" s="611" t="s">
        <v>417</v>
      </c>
      <c r="B15" s="748">
        <v>0</v>
      </c>
      <c r="C15" s="748">
        <v>0</v>
      </c>
      <c r="D15" s="748">
        <v>0</v>
      </c>
      <c r="E15" s="748">
        <v>2</v>
      </c>
      <c r="F15" s="748">
        <v>1</v>
      </c>
      <c r="G15" s="748">
        <v>0</v>
      </c>
      <c r="H15" s="748">
        <v>1</v>
      </c>
      <c r="I15" s="748">
        <v>0</v>
      </c>
      <c r="J15" s="748">
        <v>0</v>
      </c>
      <c r="K15" s="748">
        <v>9</v>
      </c>
      <c r="L15" s="748">
        <v>4</v>
      </c>
      <c r="M15" s="748">
        <v>0</v>
      </c>
      <c r="N15" s="748">
        <v>1</v>
      </c>
      <c r="O15" s="748">
        <v>0</v>
      </c>
      <c r="P15" s="748">
        <v>0</v>
      </c>
      <c r="Q15" s="748">
        <v>1</v>
      </c>
      <c r="R15" s="748">
        <v>0</v>
      </c>
      <c r="S15" s="748">
        <v>3</v>
      </c>
      <c r="T15" s="749">
        <v>22</v>
      </c>
      <c r="U15" s="174"/>
    </row>
    <row r="16" spans="1:21" ht="15" customHeight="1">
      <c r="A16" s="611" t="s">
        <v>418</v>
      </c>
      <c r="B16" s="748">
        <v>0</v>
      </c>
      <c r="C16" s="748">
        <v>0</v>
      </c>
      <c r="D16" s="748">
        <v>0</v>
      </c>
      <c r="E16" s="748">
        <v>0</v>
      </c>
      <c r="F16" s="748">
        <v>1</v>
      </c>
      <c r="G16" s="748">
        <v>1</v>
      </c>
      <c r="H16" s="748">
        <v>0</v>
      </c>
      <c r="I16" s="748">
        <v>1</v>
      </c>
      <c r="J16" s="748">
        <v>1</v>
      </c>
      <c r="K16" s="748">
        <v>2</v>
      </c>
      <c r="L16" s="748">
        <v>1</v>
      </c>
      <c r="M16" s="748">
        <v>0</v>
      </c>
      <c r="N16" s="748">
        <v>0</v>
      </c>
      <c r="O16" s="748">
        <v>1</v>
      </c>
      <c r="P16" s="748">
        <v>0</v>
      </c>
      <c r="Q16" s="748">
        <v>0</v>
      </c>
      <c r="R16" s="748">
        <v>0</v>
      </c>
      <c r="S16" s="748">
        <v>0</v>
      </c>
      <c r="T16" s="749">
        <v>8</v>
      </c>
      <c r="U16" s="174"/>
    </row>
    <row r="17" spans="1:21" ht="15" customHeight="1">
      <c r="A17" s="611" t="s">
        <v>419</v>
      </c>
      <c r="B17" s="748">
        <v>0</v>
      </c>
      <c r="C17" s="748">
        <v>0</v>
      </c>
      <c r="D17" s="748">
        <v>0</v>
      </c>
      <c r="E17" s="748">
        <v>0</v>
      </c>
      <c r="F17" s="748">
        <v>1</v>
      </c>
      <c r="G17" s="748">
        <v>0</v>
      </c>
      <c r="H17" s="748">
        <v>0</v>
      </c>
      <c r="I17" s="748">
        <v>1</v>
      </c>
      <c r="J17" s="748">
        <v>1</v>
      </c>
      <c r="K17" s="748">
        <v>1</v>
      </c>
      <c r="L17" s="748">
        <v>2</v>
      </c>
      <c r="M17" s="748">
        <v>0</v>
      </c>
      <c r="N17" s="748">
        <v>0</v>
      </c>
      <c r="O17" s="748">
        <v>0</v>
      </c>
      <c r="P17" s="748">
        <v>0</v>
      </c>
      <c r="Q17" s="748">
        <v>0</v>
      </c>
      <c r="R17" s="748">
        <v>0</v>
      </c>
      <c r="S17" s="748">
        <v>0</v>
      </c>
      <c r="T17" s="749">
        <v>6</v>
      </c>
      <c r="U17" s="174"/>
    </row>
    <row r="18" spans="1:21" ht="15" customHeight="1">
      <c r="A18" s="611" t="s">
        <v>420</v>
      </c>
      <c r="B18" s="748">
        <v>0</v>
      </c>
      <c r="C18" s="748">
        <v>0</v>
      </c>
      <c r="D18" s="748">
        <v>0</v>
      </c>
      <c r="E18" s="748">
        <v>2</v>
      </c>
      <c r="F18" s="748">
        <v>1</v>
      </c>
      <c r="G18" s="748">
        <v>0</v>
      </c>
      <c r="H18" s="748">
        <v>0</v>
      </c>
      <c r="I18" s="748">
        <v>1</v>
      </c>
      <c r="J18" s="748">
        <v>0</v>
      </c>
      <c r="K18" s="748">
        <v>1</v>
      </c>
      <c r="L18" s="748">
        <v>1</v>
      </c>
      <c r="M18" s="748">
        <v>1</v>
      </c>
      <c r="N18" s="748">
        <v>0</v>
      </c>
      <c r="O18" s="748">
        <v>1</v>
      </c>
      <c r="P18" s="748">
        <v>0</v>
      </c>
      <c r="Q18" s="748">
        <v>0</v>
      </c>
      <c r="R18" s="748">
        <v>0</v>
      </c>
      <c r="S18" s="748">
        <v>0</v>
      </c>
      <c r="T18" s="749">
        <v>8</v>
      </c>
      <c r="U18" s="174"/>
    </row>
    <row r="19" spans="1:21" ht="15" customHeight="1">
      <c r="A19" s="611" t="s">
        <v>421</v>
      </c>
      <c r="B19" s="748">
        <v>0</v>
      </c>
      <c r="C19" s="748">
        <v>0</v>
      </c>
      <c r="D19" s="748">
        <v>0</v>
      </c>
      <c r="E19" s="748">
        <v>0</v>
      </c>
      <c r="F19" s="748">
        <v>0</v>
      </c>
      <c r="G19" s="748">
        <v>3</v>
      </c>
      <c r="H19" s="748">
        <v>0</v>
      </c>
      <c r="I19" s="748">
        <v>2</v>
      </c>
      <c r="J19" s="748">
        <v>3</v>
      </c>
      <c r="K19" s="748">
        <v>2</v>
      </c>
      <c r="L19" s="748">
        <v>1</v>
      </c>
      <c r="M19" s="748">
        <v>0</v>
      </c>
      <c r="N19" s="748">
        <v>1</v>
      </c>
      <c r="O19" s="748">
        <v>2</v>
      </c>
      <c r="P19" s="748">
        <v>0</v>
      </c>
      <c r="Q19" s="748">
        <v>0</v>
      </c>
      <c r="R19" s="748">
        <v>1</v>
      </c>
      <c r="S19" s="748">
        <v>4</v>
      </c>
      <c r="T19" s="749">
        <v>19</v>
      </c>
      <c r="U19" s="174"/>
    </row>
    <row r="20" spans="1:21" ht="15" customHeight="1">
      <c r="A20" s="732" t="s">
        <v>422</v>
      </c>
      <c r="B20" s="748">
        <v>0</v>
      </c>
      <c r="C20" s="748">
        <v>0</v>
      </c>
      <c r="D20" s="748">
        <v>0</v>
      </c>
      <c r="E20" s="748">
        <v>1</v>
      </c>
      <c r="F20" s="748">
        <v>0</v>
      </c>
      <c r="G20" s="748">
        <v>0</v>
      </c>
      <c r="H20" s="748">
        <v>2</v>
      </c>
      <c r="I20" s="748">
        <v>0</v>
      </c>
      <c r="J20" s="748">
        <v>0</v>
      </c>
      <c r="K20" s="748">
        <v>1</v>
      </c>
      <c r="L20" s="748">
        <v>3</v>
      </c>
      <c r="M20" s="748">
        <v>0</v>
      </c>
      <c r="N20" s="748">
        <v>0</v>
      </c>
      <c r="O20" s="748">
        <v>1</v>
      </c>
      <c r="P20" s="748">
        <v>1</v>
      </c>
      <c r="Q20" s="748">
        <v>1</v>
      </c>
      <c r="R20" s="748">
        <v>0</v>
      </c>
      <c r="S20" s="748">
        <v>3</v>
      </c>
      <c r="T20" s="749">
        <v>13</v>
      </c>
      <c r="U20" s="174"/>
    </row>
    <row r="21" spans="1:21" ht="15" customHeight="1">
      <c r="A21" s="611" t="s">
        <v>423</v>
      </c>
      <c r="B21" s="748">
        <v>0</v>
      </c>
      <c r="C21" s="748">
        <v>0</v>
      </c>
      <c r="D21" s="748">
        <v>0</v>
      </c>
      <c r="E21" s="748">
        <v>0</v>
      </c>
      <c r="F21" s="748">
        <v>1</v>
      </c>
      <c r="G21" s="748">
        <v>0</v>
      </c>
      <c r="H21" s="748">
        <v>0</v>
      </c>
      <c r="I21" s="748">
        <v>0</v>
      </c>
      <c r="J21" s="748">
        <v>1</v>
      </c>
      <c r="K21" s="748">
        <v>0</v>
      </c>
      <c r="L21" s="748">
        <v>0</v>
      </c>
      <c r="M21" s="748">
        <v>0</v>
      </c>
      <c r="N21" s="748">
        <v>0</v>
      </c>
      <c r="O21" s="748">
        <v>0</v>
      </c>
      <c r="P21" s="748">
        <v>0</v>
      </c>
      <c r="Q21" s="748">
        <v>0</v>
      </c>
      <c r="R21" s="748">
        <v>0</v>
      </c>
      <c r="S21" s="748">
        <v>0</v>
      </c>
      <c r="T21" s="749">
        <v>2</v>
      </c>
      <c r="U21" s="174"/>
    </row>
    <row r="22" spans="1:21" ht="15" customHeight="1">
      <c r="A22" s="611" t="s">
        <v>424</v>
      </c>
      <c r="B22" s="748">
        <v>0</v>
      </c>
      <c r="C22" s="748">
        <v>0</v>
      </c>
      <c r="D22" s="748">
        <v>0</v>
      </c>
      <c r="E22" s="748">
        <v>0</v>
      </c>
      <c r="F22" s="748">
        <v>0</v>
      </c>
      <c r="G22" s="748">
        <v>0</v>
      </c>
      <c r="H22" s="748">
        <v>0</v>
      </c>
      <c r="I22" s="748">
        <v>0</v>
      </c>
      <c r="J22" s="748">
        <v>0</v>
      </c>
      <c r="K22" s="748">
        <v>0</v>
      </c>
      <c r="L22" s="748">
        <v>1</v>
      </c>
      <c r="M22" s="748">
        <v>0</v>
      </c>
      <c r="N22" s="748">
        <v>0</v>
      </c>
      <c r="O22" s="748">
        <v>0</v>
      </c>
      <c r="P22" s="748">
        <v>0</v>
      </c>
      <c r="Q22" s="748">
        <v>0</v>
      </c>
      <c r="R22" s="748">
        <v>0</v>
      </c>
      <c r="S22" s="748">
        <v>0</v>
      </c>
      <c r="T22" s="749">
        <v>1</v>
      </c>
      <c r="U22" s="174"/>
    </row>
    <row r="23" spans="1:21" ht="15" customHeight="1">
      <c r="A23" s="611" t="s">
        <v>425</v>
      </c>
      <c r="B23" s="748">
        <v>0</v>
      </c>
      <c r="C23" s="748">
        <v>0</v>
      </c>
      <c r="D23" s="748">
        <v>0</v>
      </c>
      <c r="E23" s="748">
        <v>4</v>
      </c>
      <c r="F23" s="748">
        <v>5</v>
      </c>
      <c r="G23" s="748">
        <v>5</v>
      </c>
      <c r="H23" s="748">
        <v>3</v>
      </c>
      <c r="I23" s="748">
        <v>5</v>
      </c>
      <c r="J23" s="748">
        <v>2</v>
      </c>
      <c r="K23" s="748">
        <v>3</v>
      </c>
      <c r="L23" s="748">
        <v>5</v>
      </c>
      <c r="M23" s="748">
        <v>0</v>
      </c>
      <c r="N23" s="748">
        <v>1</v>
      </c>
      <c r="O23" s="748">
        <v>0</v>
      </c>
      <c r="P23" s="748">
        <v>0</v>
      </c>
      <c r="Q23" s="748">
        <v>0</v>
      </c>
      <c r="R23" s="748">
        <v>0</v>
      </c>
      <c r="S23" s="748">
        <v>0</v>
      </c>
      <c r="T23" s="749">
        <v>33</v>
      </c>
      <c r="U23" s="174"/>
    </row>
    <row r="24" spans="1:21" ht="15" customHeight="1">
      <c r="A24" s="611" t="s">
        <v>426</v>
      </c>
      <c r="B24" s="748">
        <v>0</v>
      </c>
      <c r="C24" s="748">
        <v>0</v>
      </c>
      <c r="D24" s="748">
        <v>0</v>
      </c>
      <c r="E24" s="748">
        <v>0</v>
      </c>
      <c r="F24" s="748">
        <v>0</v>
      </c>
      <c r="G24" s="748">
        <v>1</v>
      </c>
      <c r="H24" s="748">
        <v>0</v>
      </c>
      <c r="I24" s="748">
        <v>0</v>
      </c>
      <c r="J24" s="748">
        <v>1</v>
      </c>
      <c r="K24" s="748">
        <v>1</v>
      </c>
      <c r="L24" s="748">
        <v>0</v>
      </c>
      <c r="M24" s="748">
        <v>0</v>
      </c>
      <c r="N24" s="748">
        <v>0</v>
      </c>
      <c r="O24" s="748">
        <v>0</v>
      </c>
      <c r="P24" s="748">
        <v>1</v>
      </c>
      <c r="Q24" s="748">
        <v>0</v>
      </c>
      <c r="R24" s="748">
        <v>0</v>
      </c>
      <c r="S24" s="748">
        <v>0</v>
      </c>
      <c r="T24" s="749">
        <v>4</v>
      </c>
      <c r="U24" s="174"/>
    </row>
    <row r="25" spans="1:21" ht="15" customHeight="1">
      <c r="A25" s="732" t="s">
        <v>427</v>
      </c>
      <c r="B25" s="748">
        <v>0</v>
      </c>
      <c r="C25" s="748">
        <v>0</v>
      </c>
      <c r="D25" s="748">
        <v>1</v>
      </c>
      <c r="E25" s="748">
        <v>1</v>
      </c>
      <c r="F25" s="748">
        <v>1</v>
      </c>
      <c r="G25" s="748">
        <v>7</v>
      </c>
      <c r="H25" s="748">
        <v>7</v>
      </c>
      <c r="I25" s="748">
        <v>1</v>
      </c>
      <c r="J25" s="748">
        <v>4</v>
      </c>
      <c r="K25" s="748">
        <v>4</v>
      </c>
      <c r="L25" s="748">
        <v>4</v>
      </c>
      <c r="M25" s="748">
        <v>0</v>
      </c>
      <c r="N25" s="748">
        <v>0</v>
      </c>
      <c r="O25" s="748">
        <v>2</v>
      </c>
      <c r="P25" s="748">
        <v>0</v>
      </c>
      <c r="Q25" s="748">
        <v>0</v>
      </c>
      <c r="R25" s="748">
        <v>0</v>
      </c>
      <c r="S25" s="748">
        <v>0</v>
      </c>
      <c r="T25" s="749">
        <v>32</v>
      </c>
      <c r="U25" s="174"/>
    </row>
    <row r="26" spans="1:21" ht="15" customHeight="1">
      <c r="A26" s="732" t="s">
        <v>428</v>
      </c>
      <c r="B26" s="748">
        <v>0</v>
      </c>
      <c r="C26" s="748">
        <v>14</v>
      </c>
      <c r="D26" s="748">
        <v>29</v>
      </c>
      <c r="E26" s="748">
        <v>28</v>
      </c>
      <c r="F26" s="748">
        <v>28</v>
      </c>
      <c r="G26" s="748">
        <v>31</v>
      </c>
      <c r="H26" s="748">
        <v>29</v>
      </c>
      <c r="I26" s="748">
        <v>18</v>
      </c>
      <c r="J26" s="748">
        <v>23</v>
      </c>
      <c r="K26" s="748">
        <v>46</v>
      </c>
      <c r="L26" s="748">
        <v>16</v>
      </c>
      <c r="M26" s="748">
        <v>6</v>
      </c>
      <c r="N26" s="748">
        <v>1</v>
      </c>
      <c r="O26" s="748">
        <v>6</v>
      </c>
      <c r="P26" s="748">
        <v>5</v>
      </c>
      <c r="Q26" s="748">
        <v>3</v>
      </c>
      <c r="R26" s="748">
        <v>3</v>
      </c>
      <c r="S26" s="748">
        <v>0</v>
      </c>
      <c r="T26" s="749">
        <v>286</v>
      </c>
      <c r="U26" s="174"/>
    </row>
    <row r="27" spans="1:21" ht="15" customHeight="1">
      <c r="A27" s="611" t="s">
        <v>429</v>
      </c>
      <c r="B27" s="748">
        <v>0</v>
      </c>
      <c r="C27" s="748">
        <v>0</v>
      </c>
      <c r="D27" s="748">
        <v>0</v>
      </c>
      <c r="E27" s="748">
        <v>0</v>
      </c>
      <c r="F27" s="748">
        <v>2</v>
      </c>
      <c r="G27" s="748">
        <v>3</v>
      </c>
      <c r="H27" s="748">
        <v>0</v>
      </c>
      <c r="I27" s="748">
        <v>2</v>
      </c>
      <c r="J27" s="748">
        <v>1</v>
      </c>
      <c r="K27" s="748">
        <v>0</v>
      </c>
      <c r="L27" s="748">
        <v>2</v>
      </c>
      <c r="M27" s="748">
        <v>0</v>
      </c>
      <c r="N27" s="748">
        <v>0</v>
      </c>
      <c r="O27" s="748">
        <v>0</v>
      </c>
      <c r="P27" s="748">
        <v>0</v>
      </c>
      <c r="Q27" s="748">
        <v>1</v>
      </c>
      <c r="R27" s="748">
        <v>2</v>
      </c>
      <c r="S27" s="748">
        <v>1</v>
      </c>
      <c r="T27" s="749">
        <v>14</v>
      </c>
      <c r="U27" s="174"/>
    </row>
    <row r="28" spans="1:21" ht="15" customHeight="1">
      <c r="A28" s="611" t="s">
        <v>430</v>
      </c>
      <c r="B28" s="748">
        <v>0</v>
      </c>
      <c r="C28" s="748">
        <v>7</v>
      </c>
      <c r="D28" s="748">
        <v>33</v>
      </c>
      <c r="E28" s="748">
        <v>38</v>
      </c>
      <c r="F28" s="748">
        <v>62</v>
      </c>
      <c r="G28" s="748">
        <v>44</v>
      </c>
      <c r="H28" s="748">
        <v>47</v>
      </c>
      <c r="I28" s="748">
        <v>55</v>
      </c>
      <c r="J28" s="748">
        <v>50</v>
      </c>
      <c r="K28" s="748">
        <v>71</v>
      </c>
      <c r="L28" s="748">
        <v>42</v>
      </c>
      <c r="M28" s="748">
        <v>8</v>
      </c>
      <c r="N28" s="748">
        <v>20</v>
      </c>
      <c r="O28" s="748">
        <v>9</v>
      </c>
      <c r="P28" s="748">
        <v>6</v>
      </c>
      <c r="Q28" s="748">
        <v>12</v>
      </c>
      <c r="R28" s="748">
        <v>6</v>
      </c>
      <c r="S28" s="748">
        <v>7</v>
      </c>
      <c r="T28" s="749">
        <v>517</v>
      </c>
      <c r="U28" s="174"/>
    </row>
    <row r="29" spans="1:21" ht="15" customHeight="1">
      <c r="A29" s="611" t="s">
        <v>431</v>
      </c>
      <c r="B29" s="748">
        <v>0</v>
      </c>
      <c r="C29" s="748">
        <v>2</v>
      </c>
      <c r="D29" s="748">
        <v>8</v>
      </c>
      <c r="E29" s="748">
        <v>9</v>
      </c>
      <c r="F29" s="748">
        <v>9</v>
      </c>
      <c r="G29" s="748">
        <v>17</v>
      </c>
      <c r="H29" s="748">
        <v>16</v>
      </c>
      <c r="I29" s="748">
        <v>11</v>
      </c>
      <c r="J29" s="748">
        <v>10</v>
      </c>
      <c r="K29" s="748">
        <v>23</v>
      </c>
      <c r="L29" s="748">
        <v>3</v>
      </c>
      <c r="M29" s="748">
        <v>0</v>
      </c>
      <c r="N29" s="748">
        <v>0</v>
      </c>
      <c r="O29" s="748">
        <v>0</v>
      </c>
      <c r="P29" s="748">
        <v>0</v>
      </c>
      <c r="Q29" s="748">
        <v>2</v>
      </c>
      <c r="R29" s="748">
        <v>1</v>
      </c>
      <c r="S29" s="748">
        <v>1</v>
      </c>
      <c r="T29" s="749">
        <v>112</v>
      </c>
      <c r="U29" s="174"/>
    </row>
    <row r="30" spans="1:21" ht="15" customHeight="1">
      <c r="A30" s="611" t="s">
        <v>432</v>
      </c>
      <c r="B30" s="748">
        <v>0</v>
      </c>
      <c r="C30" s="748">
        <v>8</v>
      </c>
      <c r="D30" s="748">
        <v>23</v>
      </c>
      <c r="E30" s="748">
        <v>30</v>
      </c>
      <c r="F30" s="748">
        <v>41</v>
      </c>
      <c r="G30" s="748">
        <v>31</v>
      </c>
      <c r="H30" s="748">
        <v>26</v>
      </c>
      <c r="I30" s="748">
        <v>29</v>
      </c>
      <c r="J30" s="748">
        <v>34</v>
      </c>
      <c r="K30" s="748">
        <v>63</v>
      </c>
      <c r="L30" s="748">
        <v>25</v>
      </c>
      <c r="M30" s="748">
        <v>5</v>
      </c>
      <c r="N30" s="748">
        <v>4</v>
      </c>
      <c r="O30" s="748">
        <v>8</v>
      </c>
      <c r="P30" s="748">
        <v>0</v>
      </c>
      <c r="Q30" s="748">
        <v>4</v>
      </c>
      <c r="R30" s="748">
        <v>0</v>
      </c>
      <c r="S30" s="748">
        <v>0</v>
      </c>
      <c r="T30" s="749">
        <v>331</v>
      </c>
      <c r="U30" s="174"/>
    </row>
    <row r="31" spans="1:21" ht="15" customHeight="1">
      <c r="A31" s="611" t="s">
        <v>433</v>
      </c>
      <c r="B31" s="748">
        <v>0</v>
      </c>
      <c r="C31" s="748">
        <v>10</v>
      </c>
      <c r="D31" s="748">
        <v>16</v>
      </c>
      <c r="E31" s="748">
        <v>24</v>
      </c>
      <c r="F31" s="748">
        <v>23</v>
      </c>
      <c r="G31" s="748">
        <v>25</v>
      </c>
      <c r="H31" s="748">
        <v>23</v>
      </c>
      <c r="I31" s="748">
        <v>25</v>
      </c>
      <c r="J31" s="748">
        <v>33</v>
      </c>
      <c r="K31" s="748">
        <v>39</v>
      </c>
      <c r="L31" s="748">
        <v>15</v>
      </c>
      <c r="M31" s="748">
        <v>5</v>
      </c>
      <c r="N31" s="748">
        <v>2</v>
      </c>
      <c r="O31" s="748">
        <v>7</v>
      </c>
      <c r="P31" s="748">
        <v>2</v>
      </c>
      <c r="Q31" s="748">
        <v>0</v>
      </c>
      <c r="R31" s="748">
        <v>2</v>
      </c>
      <c r="S31" s="748">
        <v>6</v>
      </c>
      <c r="T31" s="749">
        <v>257</v>
      </c>
      <c r="U31" s="174"/>
    </row>
    <row r="32" spans="1:21" ht="15" customHeight="1">
      <c r="A32" s="732" t="s">
        <v>434</v>
      </c>
      <c r="B32" s="748">
        <v>0</v>
      </c>
      <c r="C32" s="748">
        <v>8</v>
      </c>
      <c r="D32" s="748">
        <v>55</v>
      </c>
      <c r="E32" s="748">
        <v>44</v>
      </c>
      <c r="F32" s="748">
        <v>32</v>
      </c>
      <c r="G32" s="748">
        <v>28</v>
      </c>
      <c r="H32" s="748">
        <v>23</v>
      </c>
      <c r="I32" s="748">
        <v>29</v>
      </c>
      <c r="J32" s="748">
        <v>25</v>
      </c>
      <c r="K32" s="748">
        <v>63</v>
      </c>
      <c r="L32" s="748">
        <v>40</v>
      </c>
      <c r="M32" s="748">
        <v>5</v>
      </c>
      <c r="N32" s="748">
        <v>8</v>
      </c>
      <c r="O32" s="748">
        <v>9</v>
      </c>
      <c r="P32" s="748">
        <v>17</v>
      </c>
      <c r="Q32" s="748">
        <v>17</v>
      </c>
      <c r="R32" s="748">
        <v>6</v>
      </c>
      <c r="S32" s="748">
        <v>0</v>
      </c>
      <c r="T32" s="749">
        <v>409</v>
      </c>
      <c r="U32" s="174"/>
    </row>
    <row r="33" spans="1:21" ht="15" customHeight="1">
      <c r="A33" s="732" t="s">
        <v>435</v>
      </c>
      <c r="B33" s="748">
        <v>0</v>
      </c>
      <c r="C33" s="748">
        <v>0</v>
      </c>
      <c r="D33" s="748">
        <v>0</v>
      </c>
      <c r="E33" s="748">
        <v>0</v>
      </c>
      <c r="F33" s="748">
        <v>0</v>
      </c>
      <c r="G33" s="748">
        <v>0</v>
      </c>
      <c r="H33" s="748">
        <v>5</v>
      </c>
      <c r="I33" s="748">
        <v>1</v>
      </c>
      <c r="J33" s="748">
        <v>5</v>
      </c>
      <c r="K33" s="748">
        <v>4</v>
      </c>
      <c r="L33" s="748">
        <v>1</v>
      </c>
      <c r="M33" s="748">
        <v>1</v>
      </c>
      <c r="N33" s="748">
        <v>0</v>
      </c>
      <c r="O33" s="748">
        <v>1</v>
      </c>
      <c r="P33" s="748">
        <v>0</v>
      </c>
      <c r="Q33" s="748">
        <v>0</v>
      </c>
      <c r="R33" s="748">
        <v>1</v>
      </c>
      <c r="S33" s="748">
        <v>0</v>
      </c>
      <c r="T33" s="749">
        <v>19</v>
      </c>
      <c r="U33" s="174"/>
    </row>
    <row r="34" spans="1:21" ht="15" customHeight="1">
      <c r="A34" s="611" t="s">
        <v>436</v>
      </c>
      <c r="B34" s="748">
        <v>0</v>
      </c>
      <c r="C34" s="748">
        <v>3</v>
      </c>
      <c r="D34" s="748">
        <v>24</v>
      </c>
      <c r="E34" s="748">
        <v>40</v>
      </c>
      <c r="F34" s="748">
        <v>28</v>
      </c>
      <c r="G34" s="748">
        <v>26</v>
      </c>
      <c r="H34" s="748">
        <v>26</v>
      </c>
      <c r="I34" s="748">
        <v>10</v>
      </c>
      <c r="J34" s="748">
        <v>24</v>
      </c>
      <c r="K34" s="748">
        <v>43</v>
      </c>
      <c r="L34" s="748">
        <v>26</v>
      </c>
      <c r="M34" s="748">
        <v>2</v>
      </c>
      <c r="N34" s="748">
        <v>2</v>
      </c>
      <c r="O34" s="748">
        <v>1</v>
      </c>
      <c r="P34" s="748">
        <v>3</v>
      </c>
      <c r="Q34" s="748">
        <v>5</v>
      </c>
      <c r="R34" s="748">
        <v>5</v>
      </c>
      <c r="S34" s="748">
        <v>0</v>
      </c>
      <c r="T34" s="749">
        <v>268</v>
      </c>
      <c r="U34" s="174"/>
    </row>
    <row r="35" spans="1:21" ht="15" customHeight="1">
      <c r="A35" s="611" t="s">
        <v>437</v>
      </c>
      <c r="B35" s="748">
        <v>0</v>
      </c>
      <c r="C35" s="748">
        <v>1</v>
      </c>
      <c r="D35" s="748">
        <v>10</v>
      </c>
      <c r="E35" s="748">
        <v>8</v>
      </c>
      <c r="F35" s="748">
        <v>8</v>
      </c>
      <c r="G35" s="748">
        <v>7</v>
      </c>
      <c r="H35" s="748">
        <v>12</v>
      </c>
      <c r="I35" s="748">
        <v>4</v>
      </c>
      <c r="J35" s="748">
        <v>6</v>
      </c>
      <c r="K35" s="748">
        <v>8</v>
      </c>
      <c r="L35" s="748">
        <v>3</v>
      </c>
      <c r="M35" s="748">
        <v>3</v>
      </c>
      <c r="N35" s="748">
        <v>0</v>
      </c>
      <c r="O35" s="748">
        <v>3</v>
      </c>
      <c r="P35" s="748">
        <v>1</v>
      </c>
      <c r="Q35" s="748">
        <v>5</v>
      </c>
      <c r="R35" s="748">
        <v>0</v>
      </c>
      <c r="S35" s="748">
        <v>4</v>
      </c>
      <c r="T35" s="749">
        <v>83</v>
      </c>
      <c r="U35" s="174"/>
    </row>
    <row r="36" spans="1:21" ht="15" customHeight="1">
      <c r="A36" s="732" t="s">
        <v>438</v>
      </c>
      <c r="B36" s="748">
        <v>0</v>
      </c>
      <c r="C36" s="748">
        <v>3</v>
      </c>
      <c r="D36" s="748">
        <v>19</v>
      </c>
      <c r="E36" s="748">
        <v>28</v>
      </c>
      <c r="F36" s="748">
        <v>17</v>
      </c>
      <c r="G36" s="748">
        <v>11</v>
      </c>
      <c r="H36" s="748">
        <v>17</v>
      </c>
      <c r="I36" s="748">
        <v>8</v>
      </c>
      <c r="J36" s="748">
        <v>21</v>
      </c>
      <c r="K36" s="748">
        <v>50</v>
      </c>
      <c r="L36" s="748">
        <v>33</v>
      </c>
      <c r="M36" s="748">
        <v>10</v>
      </c>
      <c r="N36" s="748">
        <v>3</v>
      </c>
      <c r="O36" s="748">
        <v>7</v>
      </c>
      <c r="P36" s="748">
        <v>1</v>
      </c>
      <c r="Q36" s="748">
        <v>3</v>
      </c>
      <c r="R36" s="748">
        <v>1</v>
      </c>
      <c r="S36" s="748">
        <v>0</v>
      </c>
      <c r="T36" s="749">
        <v>232</v>
      </c>
      <c r="U36" s="174"/>
    </row>
    <row r="37" spans="1:21" ht="15" customHeight="1">
      <c r="A37" s="732" t="s">
        <v>439</v>
      </c>
      <c r="B37" s="748">
        <v>0</v>
      </c>
      <c r="C37" s="748">
        <v>0</v>
      </c>
      <c r="D37" s="748">
        <v>1</v>
      </c>
      <c r="E37" s="748">
        <v>1</v>
      </c>
      <c r="F37" s="748">
        <v>4</v>
      </c>
      <c r="G37" s="748">
        <v>4</v>
      </c>
      <c r="H37" s="748">
        <v>5</v>
      </c>
      <c r="I37" s="748">
        <v>1</v>
      </c>
      <c r="J37" s="748">
        <v>2</v>
      </c>
      <c r="K37" s="748">
        <v>3</v>
      </c>
      <c r="L37" s="748">
        <v>3</v>
      </c>
      <c r="M37" s="748">
        <v>1</v>
      </c>
      <c r="N37" s="748">
        <v>0</v>
      </c>
      <c r="O37" s="748">
        <v>3</v>
      </c>
      <c r="P37" s="748">
        <v>2</v>
      </c>
      <c r="Q37" s="748">
        <v>0</v>
      </c>
      <c r="R37" s="748">
        <v>0</v>
      </c>
      <c r="S37" s="748">
        <v>3</v>
      </c>
      <c r="T37" s="749">
        <v>33</v>
      </c>
      <c r="U37" s="174"/>
    </row>
    <row r="38" spans="1:21" ht="15" customHeight="1">
      <c r="A38" s="611" t="s">
        <v>440</v>
      </c>
      <c r="B38" s="748">
        <v>0</v>
      </c>
      <c r="C38" s="748">
        <v>0</v>
      </c>
      <c r="D38" s="748">
        <v>4</v>
      </c>
      <c r="E38" s="748">
        <v>4</v>
      </c>
      <c r="F38" s="748">
        <v>11</v>
      </c>
      <c r="G38" s="748">
        <v>9</v>
      </c>
      <c r="H38" s="748">
        <v>10</v>
      </c>
      <c r="I38" s="748">
        <v>6</v>
      </c>
      <c r="J38" s="748">
        <v>5</v>
      </c>
      <c r="K38" s="748">
        <v>5</v>
      </c>
      <c r="L38" s="748">
        <v>10</v>
      </c>
      <c r="M38" s="748">
        <v>3</v>
      </c>
      <c r="N38" s="748">
        <v>2</v>
      </c>
      <c r="O38" s="748">
        <v>1</v>
      </c>
      <c r="P38" s="748">
        <v>2</v>
      </c>
      <c r="Q38" s="748">
        <v>5</v>
      </c>
      <c r="R38" s="748">
        <v>0</v>
      </c>
      <c r="S38" s="748">
        <v>5</v>
      </c>
      <c r="T38" s="749">
        <v>82</v>
      </c>
      <c r="U38" s="174"/>
    </row>
    <row r="39" spans="1:21" ht="15" customHeight="1">
      <c r="A39" s="611" t="s">
        <v>441</v>
      </c>
      <c r="B39" s="748">
        <v>0</v>
      </c>
      <c r="C39" s="748">
        <v>0</v>
      </c>
      <c r="D39" s="748">
        <v>0</v>
      </c>
      <c r="E39" s="748">
        <v>3</v>
      </c>
      <c r="F39" s="748">
        <v>2</v>
      </c>
      <c r="G39" s="748">
        <v>3</v>
      </c>
      <c r="H39" s="748">
        <v>5</v>
      </c>
      <c r="I39" s="748">
        <v>1</v>
      </c>
      <c r="J39" s="748">
        <v>0</v>
      </c>
      <c r="K39" s="748">
        <v>2</v>
      </c>
      <c r="L39" s="748">
        <v>3</v>
      </c>
      <c r="M39" s="748">
        <v>0</v>
      </c>
      <c r="N39" s="748">
        <v>1</v>
      </c>
      <c r="O39" s="748">
        <v>0</v>
      </c>
      <c r="P39" s="748">
        <v>1</v>
      </c>
      <c r="Q39" s="748">
        <v>0</v>
      </c>
      <c r="R39" s="748">
        <v>0</v>
      </c>
      <c r="S39" s="748">
        <v>3</v>
      </c>
      <c r="T39" s="749">
        <v>24</v>
      </c>
      <c r="U39" s="174"/>
    </row>
    <row r="40" spans="1:21" ht="15" customHeight="1">
      <c r="A40" s="611" t="s">
        <v>442</v>
      </c>
      <c r="B40" s="748">
        <v>0</v>
      </c>
      <c r="C40" s="748">
        <v>0</v>
      </c>
      <c r="D40" s="748">
        <v>0</v>
      </c>
      <c r="E40" s="748">
        <v>1</v>
      </c>
      <c r="F40" s="748">
        <v>3</v>
      </c>
      <c r="G40" s="748">
        <v>2</v>
      </c>
      <c r="H40" s="748">
        <v>3</v>
      </c>
      <c r="I40" s="748">
        <v>3</v>
      </c>
      <c r="J40" s="748">
        <v>5</v>
      </c>
      <c r="K40" s="748">
        <v>2</v>
      </c>
      <c r="L40" s="748">
        <v>0</v>
      </c>
      <c r="M40" s="748">
        <v>2</v>
      </c>
      <c r="N40" s="748">
        <v>0</v>
      </c>
      <c r="O40" s="748">
        <v>2</v>
      </c>
      <c r="P40" s="748">
        <v>0</v>
      </c>
      <c r="Q40" s="748">
        <v>0</v>
      </c>
      <c r="R40" s="748">
        <v>0</v>
      </c>
      <c r="S40" s="748">
        <v>2</v>
      </c>
      <c r="T40" s="749">
        <v>25</v>
      </c>
      <c r="U40" s="174"/>
    </row>
    <row r="41" spans="1:21" ht="15" customHeight="1">
      <c r="A41" s="611" t="s">
        <v>443</v>
      </c>
      <c r="B41" s="748">
        <v>0</v>
      </c>
      <c r="C41" s="748">
        <v>1</v>
      </c>
      <c r="D41" s="748">
        <v>1</v>
      </c>
      <c r="E41" s="748">
        <v>3</v>
      </c>
      <c r="F41" s="748">
        <v>2</v>
      </c>
      <c r="G41" s="748">
        <v>3</v>
      </c>
      <c r="H41" s="748">
        <v>1</v>
      </c>
      <c r="I41" s="748">
        <v>2</v>
      </c>
      <c r="J41" s="748">
        <v>0</v>
      </c>
      <c r="K41" s="748">
        <v>2</v>
      </c>
      <c r="L41" s="748">
        <v>1</v>
      </c>
      <c r="M41" s="748">
        <v>0</v>
      </c>
      <c r="N41" s="748">
        <v>0</v>
      </c>
      <c r="O41" s="748">
        <v>1</v>
      </c>
      <c r="P41" s="748">
        <v>0</v>
      </c>
      <c r="Q41" s="748">
        <v>1</v>
      </c>
      <c r="R41" s="748">
        <v>0</v>
      </c>
      <c r="S41" s="748">
        <v>0</v>
      </c>
      <c r="T41" s="749">
        <v>18</v>
      </c>
      <c r="U41" s="174"/>
    </row>
    <row r="42" spans="1:21" ht="15" customHeight="1">
      <c r="A42" s="611" t="s">
        <v>444</v>
      </c>
      <c r="B42" s="748">
        <v>0</v>
      </c>
      <c r="C42" s="748">
        <v>4</v>
      </c>
      <c r="D42" s="748">
        <v>6</v>
      </c>
      <c r="E42" s="748">
        <v>8</v>
      </c>
      <c r="F42" s="748">
        <v>7</v>
      </c>
      <c r="G42" s="748">
        <v>3</v>
      </c>
      <c r="H42" s="748">
        <v>6</v>
      </c>
      <c r="I42" s="748">
        <v>1</v>
      </c>
      <c r="J42" s="748">
        <v>3</v>
      </c>
      <c r="K42" s="748">
        <v>7</v>
      </c>
      <c r="L42" s="748">
        <v>3</v>
      </c>
      <c r="M42" s="748">
        <v>0</v>
      </c>
      <c r="N42" s="748">
        <v>2</v>
      </c>
      <c r="O42" s="748">
        <v>2</v>
      </c>
      <c r="P42" s="748">
        <v>0</v>
      </c>
      <c r="Q42" s="748">
        <v>1</v>
      </c>
      <c r="R42" s="748">
        <v>0</v>
      </c>
      <c r="S42" s="748">
        <v>0</v>
      </c>
      <c r="T42" s="749">
        <v>53</v>
      </c>
      <c r="U42" s="174"/>
    </row>
    <row r="43" spans="1:21" ht="15" customHeight="1">
      <c r="A43" s="611" t="s">
        <v>445</v>
      </c>
      <c r="B43" s="748">
        <v>0</v>
      </c>
      <c r="C43" s="748">
        <v>0</v>
      </c>
      <c r="D43" s="748">
        <v>1</v>
      </c>
      <c r="E43" s="748">
        <v>1</v>
      </c>
      <c r="F43" s="748">
        <v>2</v>
      </c>
      <c r="G43" s="748">
        <v>2</v>
      </c>
      <c r="H43" s="748">
        <v>2</v>
      </c>
      <c r="I43" s="748">
        <v>1</v>
      </c>
      <c r="J43" s="748">
        <v>0</v>
      </c>
      <c r="K43" s="748">
        <v>5</v>
      </c>
      <c r="L43" s="748">
        <v>7</v>
      </c>
      <c r="M43" s="748">
        <v>0</v>
      </c>
      <c r="N43" s="748">
        <v>2</v>
      </c>
      <c r="O43" s="748">
        <v>1</v>
      </c>
      <c r="P43" s="748">
        <v>2</v>
      </c>
      <c r="Q43" s="748">
        <v>0</v>
      </c>
      <c r="R43" s="748">
        <v>0</v>
      </c>
      <c r="S43" s="748">
        <v>4</v>
      </c>
      <c r="T43" s="749">
        <v>30</v>
      </c>
      <c r="U43" s="174"/>
    </row>
    <row r="44" spans="1:21" ht="15" customHeight="1">
      <c r="A44" s="611" t="s">
        <v>446</v>
      </c>
      <c r="B44" s="748">
        <v>0</v>
      </c>
      <c r="C44" s="748">
        <v>1</v>
      </c>
      <c r="D44" s="748">
        <v>0</v>
      </c>
      <c r="E44" s="748">
        <v>2</v>
      </c>
      <c r="F44" s="748">
        <v>1</v>
      </c>
      <c r="G44" s="748">
        <v>3</v>
      </c>
      <c r="H44" s="748">
        <v>2</v>
      </c>
      <c r="I44" s="748">
        <v>2</v>
      </c>
      <c r="J44" s="748">
        <v>2</v>
      </c>
      <c r="K44" s="748">
        <v>6</v>
      </c>
      <c r="L44" s="748">
        <v>8</v>
      </c>
      <c r="M44" s="748">
        <v>0</v>
      </c>
      <c r="N44" s="748">
        <v>2</v>
      </c>
      <c r="O44" s="748">
        <v>1</v>
      </c>
      <c r="P44" s="748">
        <v>0</v>
      </c>
      <c r="Q44" s="748">
        <v>0</v>
      </c>
      <c r="R44" s="748">
        <v>0</v>
      </c>
      <c r="S44" s="748">
        <v>0</v>
      </c>
      <c r="T44" s="749">
        <v>30</v>
      </c>
      <c r="U44" s="174"/>
    </row>
    <row r="45" spans="1:21" ht="15" customHeight="1">
      <c r="A45" s="613" t="s">
        <v>447</v>
      </c>
      <c r="B45" s="748">
        <v>0</v>
      </c>
      <c r="C45" s="748">
        <v>0</v>
      </c>
      <c r="D45" s="748">
        <v>0</v>
      </c>
      <c r="E45" s="748">
        <v>5</v>
      </c>
      <c r="F45" s="748">
        <v>2</v>
      </c>
      <c r="G45" s="748">
        <v>6</v>
      </c>
      <c r="H45" s="748">
        <v>1</v>
      </c>
      <c r="I45" s="748">
        <v>0</v>
      </c>
      <c r="J45" s="748">
        <v>3</v>
      </c>
      <c r="K45" s="748">
        <v>0</v>
      </c>
      <c r="L45" s="748">
        <v>0</v>
      </c>
      <c r="M45" s="748">
        <v>1</v>
      </c>
      <c r="N45" s="748">
        <v>1</v>
      </c>
      <c r="O45" s="748">
        <v>0</v>
      </c>
      <c r="P45" s="748">
        <v>0</v>
      </c>
      <c r="Q45" s="748">
        <v>0</v>
      </c>
      <c r="R45" s="748">
        <v>0</v>
      </c>
      <c r="S45" s="748">
        <v>0</v>
      </c>
      <c r="T45" s="749">
        <v>19</v>
      </c>
      <c r="U45" s="174"/>
    </row>
    <row r="46" spans="1:21" ht="15" customHeight="1">
      <c r="A46" s="732" t="s">
        <v>448</v>
      </c>
      <c r="B46" s="748">
        <v>0</v>
      </c>
      <c r="C46" s="748">
        <v>2</v>
      </c>
      <c r="D46" s="748">
        <v>8</v>
      </c>
      <c r="E46" s="748">
        <v>7</v>
      </c>
      <c r="F46" s="748">
        <v>13</v>
      </c>
      <c r="G46" s="748">
        <v>26</v>
      </c>
      <c r="H46" s="748">
        <v>21</v>
      </c>
      <c r="I46" s="748">
        <v>14</v>
      </c>
      <c r="J46" s="748">
        <v>13</v>
      </c>
      <c r="K46" s="748">
        <v>12</v>
      </c>
      <c r="L46" s="748">
        <v>12</v>
      </c>
      <c r="M46" s="748">
        <v>5</v>
      </c>
      <c r="N46" s="748">
        <v>3</v>
      </c>
      <c r="O46" s="748">
        <v>5</v>
      </c>
      <c r="P46" s="748">
        <v>1</v>
      </c>
      <c r="Q46" s="748">
        <v>6</v>
      </c>
      <c r="R46" s="748">
        <v>1</v>
      </c>
      <c r="S46" s="748">
        <v>5</v>
      </c>
      <c r="T46" s="749">
        <v>154</v>
      </c>
      <c r="U46" s="174"/>
    </row>
    <row r="47" spans="1:21" s="751" customFormat="1" ht="15" customHeight="1">
      <c r="A47" s="750" t="s">
        <v>340</v>
      </c>
      <c r="B47" s="164">
        <v>0</v>
      </c>
      <c r="C47" s="164">
        <v>4.6428571428571432</v>
      </c>
      <c r="D47" s="164">
        <v>18.55</v>
      </c>
      <c r="E47" s="164">
        <v>14.4375</v>
      </c>
      <c r="F47" s="164">
        <v>13.264705882352942</v>
      </c>
      <c r="G47" s="164">
        <v>13.060606060606061</v>
      </c>
      <c r="H47" s="164">
        <v>14.133333333333333</v>
      </c>
      <c r="I47" s="164">
        <v>11.352941176470589</v>
      </c>
      <c r="J47" s="164">
        <v>13.21875</v>
      </c>
      <c r="K47" s="164">
        <v>17.378378378378379</v>
      </c>
      <c r="L47" s="164">
        <v>10.243243243243244</v>
      </c>
      <c r="M47" s="164">
        <v>4.8421052631578947</v>
      </c>
      <c r="N47" s="164">
        <v>4.1304347826086953</v>
      </c>
      <c r="O47" s="164">
        <v>3.7037037037037037</v>
      </c>
      <c r="P47" s="164">
        <v>3.55</v>
      </c>
      <c r="Q47" s="164">
        <v>4</v>
      </c>
      <c r="R47" s="164">
        <v>3.1333333333333333</v>
      </c>
      <c r="S47" s="164">
        <v>4</v>
      </c>
      <c r="T47" s="175">
        <v>109.71428571428571</v>
      </c>
    </row>
    <row r="48" spans="1:21" s="751" customFormat="1" ht="15" customHeight="1">
      <c r="A48" s="752" t="s">
        <v>283</v>
      </c>
      <c r="B48" s="753">
        <v>0</v>
      </c>
      <c r="C48" s="753">
        <v>65</v>
      </c>
      <c r="D48" s="753">
        <v>371</v>
      </c>
      <c r="E48" s="753">
        <v>462</v>
      </c>
      <c r="F48" s="753">
        <v>451</v>
      </c>
      <c r="G48" s="753">
        <v>431</v>
      </c>
      <c r="H48" s="753">
        <v>424</v>
      </c>
      <c r="I48" s="753">
        <v>386</v>
      </c>
      <c r="J48" s="753">
        <v>423</v>
      </c>
      <c r="K48" s="753">
        <v>643</v>
      </c>
      <c r="L48" s="753">
        <v>379</v>
      </c>
      <c r="M48" s="753">
        <v>92</v>
      </c>
      <c r="N48" s="753">
        <v>95</v>
      </c>
      <c r="O48" s="753">
        <v>100</v>
      </c>
      <c r="P48" s="753">
        <v>71</v>
      </c>
      <c r="Q48" s="753">
        <v>84</v>
      </c>
      <c r="R48" s="753">
        <v>47</v>
      </c>
      <c r="S48" s="753">
        <v>84</v>
      </c>
      <c r="T48" s="754">
        <v>4608</v>
      </c>
    </row>
    <row r="49" spans="1:19" ht="15" customHeight="1">
      <c r="A49" s="755"/>
      <c r="B49" s="116" t="s">
        <v>284</v>
      </c>
      <c r="C49" s="755"/>
      <c r="D49" s="755"/>
      <c r="E49" s="755"/>
      <c r="F49" s="755"/>
      <c r="G49" s="755"/>
      <c r="H49" s="755"/>
      <c r="I49" s="755"/>
      <c r="J49" s="755"/>
      <c r="L49" s="116"/>
      <c r="M49" s="116" t="s">
        <v>284</v>
      </c>
      <c r="N49" s="755"/>
      <c r="O49" s="755"/>
      <c r="P49" s="755"/>
      <c r="Q49" s="755"/>
      <c r="R49" s="755"/>
      <c r="S49" s="755"/>
    </row>
  </sheetData>
  <mergeCells count="20">
    <mergeCell ref="L2:L4"/>
    <mergeCell ref="A2:A4"/>
    <mergeCell ref="B2:B4"/>
    <mergeCell ref="C2:C4"/>
    <mergeCell ref="D2:D4"/>
    <mergeCell ref="E2:E4"/>
    <mergeCell ref="F2:F4"/>
    <mergeCell ref="G2:G4"/>
    <mergeCell ref="H2:H4"/>
    <mergeCell ref="I2:I4"/>
    <mergeCell ref="J2:J4"/>
    <mergeCell ref="K2:K4"/>
    <mergeCell ref="S2:S4"/>
    <mergeCell ref="T2:T4"/>
    <mergeCell ref="M2:M4"/>
    <mergeCell ref="N2:N4"/>
    <mergeCell ref="O2:O4"/>
    <mergeCell ref="P2:P4"/>
    <mergeCell ref="Q2:Q4"/>
    <mergeCell ref="R2:R4"/>
  </mergeCells>
  <phoneticPr fontId="11"/>
  <pageMargins left="0.78740157480314965" right="0.78740157480314965" top="0.98425196850393704" bottom="0.39370078740157483" header="0.51181102362204722" footer="0.51181102362204722"/>
  <pageSetup paperSize="9" scale="65" orientation="landscape" r:id="rId1"/>
  <headerFooter alignWithMargins="0"/>
  <colBreaks count="2" manualBreakCount="2">
    <brk id="11" max="49" man="1"/>
    <brk id="20" max="57" man="1"/>
  </colBreak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CA9F5D-8373-46F9-9583-BA81B11582B6}">
  <dimension ref="A1:Y67"/>
  <sheetViews>
    <sheetView view="pageBreakPreview" zoomScale="80" zoomScaleNormal="100" zoomScaleSheetLayoutView="80" workbookViewId="0">
      <pane xSplit="1" ySplit="4" topLeftCell="B5" activePane="bottomRight" state="frozen"/>
      <selection activeCell="Q14" sqref="Q14"/>
      <selection pane="topRight" activeCell="Q14" sqref="Q14"/>
      <selection pane="bottomLeft" activeCell="Q14" sqref="Q14"/>
      <selection pane="bottomRight" activeCell="U11" sqref="U11"/>
    </sheetView>
  </sheetViews>
  <sheetFormatPr defaultColWidth="8.09765625" defaultRowHeight="13.2"/>
  <cols>
    <col min="1" max="1" width="15.296875" style="194" customWidth="1"/>
    <col min="2" max="10" width="15" style="196" customWidth="1"/>
    <col min="11" max="11" width="15.09765625" style="196" customWidth="1"/>
    <col min="12" max="13" width="15" style="196" customWidth="1"/>
    <col min="14" max="19" width="14.69921875" style="196" customWidth="1"/>
    <col min="20" max="24" width="15" style="196" customWidth="1"/>
    <col min="25" max="25" width="14.796875" style="196" customWidth="1"/>
    <col min="26" max="16384" width="8.09765625" style="194"/>
  </cols>
  <sheetData>
    <row r="1" spans="1:25" ht="24.75" customHeight="1">
      <c r="A1" s="193" t="s">
        <v>546</v>
      </c>
      <c r="B1" s="195" t="s">
        <v>547</v>
      </c>
      <c r="F1" s="197"/>
      <c r="G1" s="197"/>
      <c r="H1" s="197"/>
      <c r="K1" s="197" t="s">
        <v>548</v>
      </c>
      <c r="L1" s="195" t="s">
        <v>549</v>
      </c>
      <c r="S1" s="198" t="s">
        <v>550</v>
      </c>
      <c r="T1" s="195" t="s">
        <v>551</v>
      </c>
      <c r="V1" s="197"/>
      <c r="Y1" s="198" t="s">
        <v>550</v>
      </c>
    </row>
    <row r="2" spans="1:25" ht="23.1" customHeight="1">
      <c r="A2" s="982" t="s">
        <v>288</v>
      </c>
      <c r="B2" s="954" t="s">
        <v>552</v>
      </c>
      <c r="C2" s="954" t="s">
        <v>553</v>
      </c>
      <c r="D2" s="954" t="s">
        <v>346</v>
      </c>
      <c r="E2" s="954" t="s">
        <v>554</v>
      </c>
      <c r="F2" s="954" t="s">
        <v>555</v>
      </c>
      <c r="G2" s="954" t="s">
        <v>350</v>
      </c>
      <c r="H2" s="989" t="s">
        <v>556</v>
      </c>
      <c r="I2" s="954" t="s">
        <v>557</v>
      </c>
      <c r="J2" s="954" t="s">
        <v>353</v>
      </c>
      <c r="K2" s="954" t="s">
        <v>354</v>
      </c>
      <c r="L2" s="992" t="s">
        <v>355</v>
      </c>
      <c r="M2" s="984" t="s">
        <v>558</v>
      </c>
      <c r="N2" s="985"/>
      <c r="O2" s="985"/>
      <c r="P2" s="985"/>
      <c r="Q2" s="985"/>
      <c r="R2" s="985"/>
      <c r="S2" s="986"/>
      <c r="T2" s="987" t="s">
        <v>559</v>
      </c>
      <c r="U2" s="988"/>
      <c r="V2" s="988"/>
      <c r="W2" s="954" t="s">
        <v>560</v>
      </c>
      <c r="X2" s="954" t="s">
        <v>561</v>
      </c>
      <c r="Y2" s="954" t="s">
        <v>562</v>
      </c>
    </row>
    <row r="3" spans="1:25" ht="15" customHeight="1">
      <c r="A3" s="982"/>
      <c r="B3" s="955"/>
      <c r="C3" s="955"/>
      <c r="D3" s="955"/>
      <c r="E3" s="955"/>
      <c r="F3" s="955"/>
      <c r="G3" s="955"/>
      <c r="H3" s="990"/>
      <c r="I3" s="955"/>
      <c r="J3" s="955"/>
      <c r="K3" s="955"/>
      <c r="L3" s="993"/>
      <c r="M3" s="955"/>
      <c r="N3" s="954" t="s">
        <v>563</v>
      </c>
      <c r="O3" s="982" t="s">
        <v>564</v>
      </c>
      <c r="P3" s="982" t="s">
        <v>565</v>
      </c>
      <c r="Q3" s="982" t="s">
        <v>566</v>
      </c>
      <c r="R3" s="982" t="s">
        <v>567</v>
      </c>
      <c r="S3" s="982" t="s">
        <v>569</v>
      </c>
      <c r="T3" s="982" t="s">
        <v>200</v>
      </c>
      <c r="U3" s="982" t="s">
        <v>570</v>
      </c>
      <c r="V3" s="983" t="s">
        <v>372</v>
      </c>
      <c r="W3" s="955"/>
      <c r="X3" s="955"/>
      <c r="Y3" s="955"/>
    </row>
    <row r="4" spans="1:25" ht="15" customHeight="1">
      <c r="A4" s="982"/>
      <c r="B4" s="956"/>
      <c r="C4" s="956"/>
      <c r="D4" s="956"/>
      <c r="E4" s="956"/>
      <c r="F4" s="956"/>
      <c r="G4" s="956"/>
      <c r="H4" s="991"/>
      <c r="I4" s="956"/>
      <c r="J4" s="956"/>
      <c r="K4" s="956"/>
      <c r="L4" s="994"/>
      <c r="M4" s="956"/>
      <c r="N4" s="956"/>
      <c r="O4" s="982"/>
      <c r="P4" s="982"/>
      <c r="Q4" s="982"/>
      <c r="R4" s="982"/>
      <c r="S4" s="982"/>
      <c r="T4" s="982"/>
      <c r="U4" s="982"/>
      <c r="V4" s="983"/>
      <c r="W4" s="956"/>
      <c r="X4" s="956"/>
      <c r="Y4" s="956"/>
    </row>
    <row r="5" spans="1:25" ht="15" customHeight="1">
      <c r="A5" s="596" t="s">
        <v>56</v>
      </c>
      <c r="B5" s="597">
        <v>3350</v>
      </c>
      <c r="C5" s="597">
        <v>3287</v>
      </c>
      <c r="D5" s="598">
        <v>3159</v>
      </c>
      <c r="E5" s="598">
        <v>0</v>
      </c>
      <c r="F5" s="598">
        <v>0</v>
      </c>
      <c r="G5" s="598">
        <v>5241</v>
      </c>
      <c r="H5" s="598">
        <v>3224</v>
      </c>
      <c r="I5" s="598">
        <v>3110</v>
      </c>
      <c r="J5" s="598">
        <v>2977</v>
      </c>
      <c r="K5" s="598">
        <v>2993</v>
      </c>
      <c r="L5" s="598">
        <v>3375</v>
      </c>
      <c r="M5" s="598">
        <v>3112</v>
      </c>
      <c r="N5" s="598">
        <v>3408</v>
      </c>
      <c r="O5" s="598">
        <v>3218</v>
      </c>
      <c r="P5" s="598">
        <v>0</v>
      </c>
      <c r="Q5" s="598">
        <v>3112</v>
      </c>
      <c r="R5" s="598">
        <v>3200</v>
      </c>
      <c r="S5" s="598">
        <v>2894</v>
      </c>
      <c r="T5" s="598">
        <v>3620</v>
      </c>
      <c r="U5" s="598">
        <v>3613</v>
      </c>
      <c r="V5" s="598">
        <v>4010</v>
      </c>
      <c r="W5" s="598">
        <v>2915</v>
      </c>
      <c r="X5" s="598" t="s">
        <v>571</v>
      </c>
      <c r="Y5" s="599">
        <v>0</v>
      </c>
    </row>
    <row r="6" spans="1:25" ht="15" customHeight="1">
      <c r="A6" s="600" t="s">
        <v>59</v>
      </c>
      <c r="B6" s="597">
        <v>3300</v>
      </c>
      <c r="C6" s="597">
        <v>3286</v>
      </c>
      <c r="D6" s="597">
        <v>2947</v>
      </c>
      <c r="E6" s="601">
        <v>0</v>
      </c>
      <c r="F6" s="601">
        <v>0</v>
      </c>
      <c r="G6" s="601">
        <v>0</v>
      </c>
      <c r="H6" s="601">
        <v>3212</v>
      </c>
      <c r="I6" s="601">
        <v>3382</v>
      </c>
      <c r="J6" s="601">
        <v>3212</v>
      </c>
      <c r="K6" s="597">
        <v>3261</v>
      </c>
      <c r="L6" s="601">
        <v>3311</v>
      </c>
      <c r="M6" s="601">
        <v>3189</v>
      </c>
      <c r="N6" s="601">
        <v>3268</v>
      </c>
      <c r="O6" s="601">
        <v>0</v>
      </c>
      <c r="P6" s="601">
        <v>0</v>
      </c>
      <c r="Q6" s="601">
        <v>0</v>
      </c>
      <c r="R6" s="601">
        <v>3126</v>
      </c>
      <c r="S6" s="601">
        <v>3172</v>
      </c>
      <c r="T6" s="597">
        <v>3617</v>
      </c>
      <c r="U6" s="601">
        <v>0</v>
      </c>
      <c r="V6" s="601">
        <v>4007</v>
      </c>
      <c r="W6" s="601">
        <v>3166</v>
      </c>
      <c r="X6" s="601">
        <v>0</v>
      </c>
      <c r="Y6" s="601">
        <v>0</v>
      </c>
    </row>
    <row r="7" spans="1:25" ht="15" customHeight="1">
      <c r="A7" s="600" t="s">
        <v>61</v>
      </c>
      <c r="B7" s="597">
        <v>3312</v>
      </c>
      <c r="C7" s="597">
        <v>3317</v>
      </c>
      <c r="D7" s="597">
        <v>3064</v>
      </c>
      <c r="E7" s="601">
        <v>0</v>
      </c>
      <c r="F7" s="601">
        <v>0</v>
      </c>
      <c r="G7" s="601">
        <v>0</v>
      </c>
      <c r="H7" s="601">
        <v>3226</v>
      </c>
      <c r="I7" s="601">
        <v>3323</v>
      </c>
      <c r="J7" s="601">
        <v>3281</v>
      </c>
      <c r="K7" s="597">
        <v>3404</v>
      </c>
      <c r="L7" s="601">
        <v>0</v>
      </c>
      <c r="M7" s="601">
        <v>3139</v>
      </c>
      <c r="N7" s="601">
        <v>3118</v>
      </c>
      <c r="O7" s="601">
        <v>3453</v>
      </c>
      <c r="P7" s="601">
        <v>2467</v>
      </c>
      <c r="Q7" s="601">
        <v>2953</v>
      </c>
      <c r="R7" s="601">
        <v>3480</v>
      </c>
      <c r="S7" s="601">
        <v>2948</v>
      </c>
      <c r="T7" s="597">
        <v>0</v>
      </c>
      <c r="U7" s="601">
        <v>3192</v>
      </c>
      <c r="V7" s="601">
        <v>3886</v>
      </c>
      <c r="W7" s="601">
        <v>0</v>
      </c>
      <c r="X7" s="601">
        <v>0</v>
      </c>
      <c r="Y7" s="601">
        <v>0</v>
      </c>
    </row>
    <row r="8" spans="1:25" ht="15" customHeight="1">
      <c r="A8" s="600" t="s">
        <v>62</v>
      </c>
      <c r="B8" s="597">
        <v>3187</v>
      </c>
      <c r="C8" s="597">
        <v>3157</v>
      </c>
      <c r="D8" s="597">
        <v>3019</v>
      </c>
      <c r="E8" s="601">
        <v>0</v>
      </c>
      <c r="F8" s="601">
        <v>0</v>
      </c>
      <c r="G8" s="601" t="s">
        <v>572</v>
      </c>
      <c r="H8" s="601">
        <v>3078</v>
      </c>
      <c r="I8" s="601">
        <v>3211</v>
      </c>
      <c r="J8" s="601">
        <v>2929</v>
      </c>
      <c r="K8" s="597">
        <v>3010</v>
      </c>
      <c r="L8" s="601">
        <v>3489</v>
      </c>
      <c r="M8" s="601">
        <v>3290</v>
      </c>
      <c r="N8" s="601">
        <v>3365</v>
      </c>
      <c r="O8" s="601">
        <v>0</v>
      </c>
      <c r="P8" s="601">
        <v>0</v>
      </c>
      <c r="Q8" s="601">
        <v>3200</v>
      </c>
      <c r="R8" s="601" t="s">
        <v>572</v>
      </c>
      <c r="S8" s="601">
        <v>3245</v>
      </c>
      <c r="T8" s="597">
        <v>3677</v>
      </c>
      <c r="U8" s="601">
        <v>0</v>
      </c>
      <c r="V8" s="601">
        <v>3911</v>
      </c>
      <c r="W8" s="601">
        <v>0</v>
      </c>
      <c r="X8" s="601">
        <v>0</v>
      </c>
      <c r="Y8" s="601">
        <v>0</v>
      </c>
    </row>
    <row r="9" spans="1:25" ht="15" customHeight="1">
      <c r="A9" s="600" t="s">
        <v>63</v>
      </c>
      <c r="B9" s="597">
        <v>3202</v>
      </c>
      <c r="C9" s="597">
        <v>3194</v>
      </c>
      <c r="D9" s="597">
        <v>2873</v>
      </c>
      <c r="E9" s="601">
        <v>0</v>
      </c>
      <c r="F9" s="601">
        <v>0</v>
      </c>
      <c r="G9" s="601">
        <v>0</v>
      </c>
      <c r="H9" s="601" t="s">
        <v>572</v>
      </c>
      <c r="I9" s="601">
        <v>3247</v>
      </c>
      <c r="J9" s="601">
        <v>3219</v>
      </c>
      <c r="K9" s="597">
        <v>0</v>
      </c>
      <c r="L9" s="601">
        <v>0</v>
      </c>
      <c r="M9" s="601">
        <v>3362</v>
      </c>
      <c r="N9" s="601">
        <v>3413</v>
      </c>
      <c r="O9" s="601">
        <v>0</v>
      </c>
      <c r="P9" s="601">
        <v>0</v>
      </c>
      <c r="Q9" s="601">
        <v>0</v>
      </c>
      <c r="R9" s="601" t="s">
        <v>572</v>
      </c>
      <c r="S9" s="601">
        <v>3224</v>
      </c>
      <c r="T9" s="597">
        <v>0</v>
      </c>
      <c r="U9" s="601">
        <v>3225</v>
      </c>
      <c r="V9" s="601">
        <v>4035</v>
      </c>
      <c r="W9" s="601">
        <v>0</v>
      </c>
      <c r="X9" s="601">
        <v>0</v>
      </c>
      <c r="Y9" s="601">
        <v>0</v>
      </c>
    </row>
    <row r="10" spans="1:25" ht="15" customHeight="1">
      <c r="A10" s="600" t="s">
        <v>64</v>
      </c>
      <c r="B10" s="597">
        <v>3159</v>
      </c>
      <c r="C10" s="597">
        <v>3128</v>
      </c>
      <c r="D10" s="597">
        <v>2832</v>
      </c>
      <c r="E10" s="601">
        <v>0</v>
      </c>
      <c r="F10" s="601">
        <v>0</v>
      </c>
      <c r="G10" s="601">
        <v>0</v>
      </c>
      <c r="H10" s="601">
        <v>2979</v>
      </c>
      <c r="I10" s="601">
        <v>3169</v>
      </c>
      <c r="J10" s="601">
        <v>2797</v>
      </c>
      <c r="K10" s="597">
        <v>3265</v>
      </c>
      <c r="L10" s="601">
        <v>0</v>
      </c>
      <c r="M10" s="601">
        <v>3368</v>
      </c>
      <c r="N10" s="601">
        <v>3309</v>
      </c>
      <c r="O10" s="601">
        <v>0</v>
      </c>
      <c r="P10" s="601">
        <v>0</v>
      </c>
      <c r="Q10" s="601">
        <v>3454</v>
      </c>
      <c r="R10" s="601">
        <v>0</v>
      </c>
      <c r="S10" s="601">
        <v>3524</v>
      </c>
      <c r="T10" s="597">
        <v>0</v>
      </c>
      <c r="U10" s="601">
        <v>0</v>
      </c>
      <c r="V10" s="601">
        <v>4301</v>
      </c>
      <c r="W10" s="601">
        <v>0</v>
      </c>
      <c r="X10" s="601">
        <v>0</v>
      </c>
      <c r="Y10" s="601">
        <v>0</v>
      </c>
    </row>
    <row r="11" spans="1:25" ht="15" customHeight="1">
      <c r="A11" s="600" t="s">
        <v>65</v>
      </c>
      <c r="B11" s="597">
        <v>3313</v>
      </c>
      <c r="C11" s="597">
        <v>3269</v>
      </c>
      <c r="D11" s="597">
        <v>3198</v>
      </c>
      <c r="E11" s="601">
        <v>0</v>
      </c>
      <c r="F11" s="601">
        <v>0</v>
      </c>
      <c r="G11" s="601" t="s">
        <v>572</v>
      </c>
      <c r="H11" s="601">
        <v>3372</v>
      </c>
      <c r="I11" s="601">
        <v>3387</v>
      </c>
      <c r="J11" s="601">
        <v>3133</v>
      </c>
      <c r="K11" s="597">
        <v>3380</v>
      </c>
      <c r="L11" s="601">
        <v>3427</v>
      </c>
      <c r="M11" s="601">
        <v>2917</v>
      </c>
      <c r="N11" s="601">
        <v>3447</v>
      </c>
      <c r="O11" s="601">
        <v>2715</v>
      </c>
      <c r="P11" s="601">
        <v>2717</v>
      </c>
      <c r="Q11" s="601">
        <v>3159</v>
      </c>
      <c r="R11" s="601">
        <v>2990</v>
      </c>
      <c r="S11" s="601">
        <v>2768</v>
      </c>
      <c r="T11" s="597">
        <v>3645</v>
      </c>
      <c r="U11" s="601">
        <v>0</v>
      </c>
      <c r="V11" s="601">
        <v>3777</v>
      </c>
      <c r="W11" s="601">
        <v>0</v>
      </c>
      <c r="X11" s="601">
        <v>0</v>
      </c>
      <c r="Y11" s="601">
        <v>0</v>
      </c>
    </row>
    <row r="12" spans="1:25" ht="15" customHeight="1">
      <c r="A12" s="600" t="s">
        <v>66</v>
      </c>
      <c r="B12" s="597">
        <v>3234</v>
      </c>
      <c r="C12" s="597">
        <v>3377</v>
      </c>
      <c r="D12" s="597">
        <v>2865</v>
      </c>
      <c r="E12" s="601">
        <v>0</v>
      </c>
      <c r="F12" s="601">
        <v>0</v>
      </c>
      <c r="G12" s="601">
        <v>0</v>
      </c>
      <c r="H12" s="601">
        <v>2933</v>
      </c>
      <c r="I12" s="601">
        <v>3229</v>
      </c>
      <c r="J12" s="601">
        <v>3001</v>
      </c>
      <c r="K12" s="597">
        <v>2991</v>
      </c>
      <c r="L12" s="601">
        <v>3637</v>
      </c>
      <c r="M12" s="601">
        <v>2938</v>
      </c>
      <c r="N12" s="601">
        <v>2888</v>
      </c>
      <c r="O12" s="601">
        <v>0</v>
      </c>
      <c r="P12" s="601">
        <v>0</v>
      </c>
      <c r="Q12" s="601">
        <v>2914</v>
      </c>
      <c r="R12" s="601">
        <v>3163</v>
      </c>
      <c r="S12" s="601">
        <v>2677</v>
      </c>
      <c r="T12" s="597">
        <v>0</v>
      </c>
      <c r="U12" s="601">
        <v>3254</v>
      </c>
      <c r="V12" s="601">
        <v>3856</v>
      </c>
      <c r="W12" s="601">
        <v>0</v>
      </c>
      <c r="X12" s="601">
        <v>0</v>
      </c>
      <c r="Y12" s="601">
        <v>0</v>
      </c>
    </row>
    <row r="13" spans="1:25" ht="15" customHeight="1">
      <c r="A13" s="600" t="s">
        <v>67</v>
      </c>
      <c r="B13" s="597">
        <v>3288</v>
      </c>
      <c r="C13" s="597">
        <v>3371</v>
      </c>
      <c r="D13" s="597">
        <v>3077</v>
      </c>
      <c r="E13" s="601">
        <v>0</v>
      </c>
      <c r="F13" s="601">
        <v>0</v>
      </c>
      <c r="G13" s="601">
        <v>0</v>
      </c>
      <c r="H13" s="601">
        <v>3158</v>
      </c>
      <c r="I13" s="601">
        <v>3131</v>
      </c>
      <c r="J13" s="601">
        <v>3060</v>
      </c>
      <c r="K13" s="597">
        <v>0</v>
      </c>
      <c r="L13" s="601">
        <v>0</v>
      </c>
      <c r="M13" s="601">
        <v>3305</v>
      </c>
      <c r="N13" s="601" t="s">
        <v>572</v>
      </c>
      <c r="O13" s="601">
        <v>0</v>
      </c>
      <c r="P13" s="601">
        <v>0</v>
      </c>
      <c r="Q13" s="601" t="s">
        <v>572</v>
      </c>
      <c r="R13" s="601" t="s">
        <v>572</v>
      </c>
      <c r="S13" s="601">
        <v>3292</v>
      </c>
      <c r="T13" s="597">
        <v>0</v>
      </c>
      <c r="U13" s="601">
        <v>3155</v>
      </c>
      <c r="V13" s="601">
        <v>4113</v>
      </c>
      <c r="W13" s="601">
        <v>0</v>
      </c>
      <c r="X13" s="601">
        <v>0</v>
      </c>
      <c r="Y13" s="601">
        <v>0</v>
      </c>
    </row>
    <row r="14" spans="1:25" ht="15" customHeight="1">
      <c r="A14" s="600" t="s">
        <v>68</v>
      </c>
      <c r="B14" s="597">
        <v>3194</v>
      </c>
      <c r="C14" s="597">
        <v>3248</v>
      </c>
      <c r="D14" s="597">
        <v>2887</v>
      </c>
      <c r="E14" s="601">
        <v>0</v>
      </c>
      <c r="F14" s="601">
        <v>0</v>
      </c>
      <c r="G14" s="601">
        <v>0</v>
      </c>
      <c r="H14" s="601">
        <v>3310</v>
      </c>
      <c r="I14" s="601">
        <v>3153</v>
      </c>
      <c r="J14" s="601">
        <v>2873</v>
      </c>
      <c r="K14" s="597">
        <v>3253</v>
      </c>
      <c r="L14" s="601">
        <v>3773</v>
      </c>
      <c r="M14" s="601">
        <v>2856</v>
      </c>
      <c r="N14" s="601">
        <v>0</v>
      </c>
      <c r="O14" s="601">
        <v>0</v>
      </c>
      <c r="P14" s="601">
        <v>0</v>
      </c>
      <c r="Q14" s="601" t="s">
        <v>572</v>
      </c>
      <c r="R14" s="601">
        <v>2733</v>
      </c>
      <c r="S14" s="601" t="s">
        <v>572</v>
      </c>
      <c r="T14" s="597">
        <v>0</v>
      </c>
      <c r="U14" s="601">
        <v>3170</v>
      </c>
      <c r="V14" s="601">
        <v>3935</v>
      </c>
      <c r="W14" s="601">
        <v>0</v>
      </c>
      <c r="X14" s="601">
        <v>0</v>
      </c>
      <c r="Y14" s="601">
        <v>0</v>
      </c>
    </row>
    <row r="15" spans="1:25" ht="15" customHeight="1">
      <c r="A15" s="600" t="s">
        <v>69</v>
      </c>
      <c r="B15" s="597">
        <v>3359</v>
      </c>
      <c r="C15" s="597">
        <v>3425</v>
      </c>
      <c r="D15" s="597">
        <v>3205</v>
      </c>
      <c r="E15" s="601">
        <v>0</v>
      </c>
      <c r="F15" s="601">
        <v>0</v>
      </c>
      <c r="G15" s="601">
        <v>0</v>
      </c>
      <c r="H15" s="601">
        <v>3148</v>
      </c>
      <c r="I15" s="601">
        <v>3229</v>
      </c>
      <c r="J15" s="601">
        <v>2972</v>
      </c>
      <c r="K15" s="597">
        <v>0</v>
      </c>
      <c r="L15" s="601">
        <v>3449</v>
      </c>
      <c r="M15" s="601">
        <v>3373</v>
      </c>
      <c r="N15" s="601" t="s">
        <v>572</v>
      </c>
      <c r="O15" s="601">
        <v>0</v>
      </c>
      <c r="P15" s="601">
        <v>0</v>
      </c>
      <c r="Q15" s="601" t="s">
        <v>572</v>
      </c>
      <c r="R15" s="601">
        <v>0</v>
      </c>
      <c r="S15" s="601" t="s">
        <v>572</v>
      </c>
      <c r="T15" s="597">
        <v>0</v>
      </c>
      <c r="U15" s="601">
        <v>3819</v>
      </c>
      <c r="V15" s="601">
        <v>3879</v>
      </c>
      <c r="W15" s="601">
        <v>0</v>
      </c>
      <c r="X15" s="601">
        <v>0</v>
      </c>
      <c r="Y15" s="601">
        <v>0</v>
      </c>
    </row>
    <row r="16" spans="1:25" ht="15" customHeight="1">
      <c r="A16" s="600" t="s">
        <v>70</v>
      </c>
      <c r="B16" s="597">
        <v>3265</v>
      </c>
      <c r="C16" s="597">
        <v>3286</v>
      </c>
      <c r="D16" s="597">
        <v>3129</v>
      </c>
      <c r="E16" s="601">
        <v>0</v>
      </c>
      <c r="F16" s="601">
        <v>0</v>
      </c>
      <c r="G16" s="601">
        <v>0</v>
      </c>
      <c r="H16" s="601">
        <v>2983</v>
      </c>
      <c r="I16" s="601">
        <v>3191</v>
      </c>
      <c r="J16" s="601">
        <v>3139</v>
      </c>
      <c r="K16" s="597">
        <v>0</v>
      </c>
      <c r="L16" s="601">
        <v>3419</v>
      </c>
      <c r="M16" s="601">
        <v>0</v>
      </c>
      <c r="N16" s="601">
        <v>0</v>
      </c>
      <c r="O16" s="601">
        <v>0</v>
      </c>
      <c r="P16" s="601">
        <v>0</v>
      </c>
      <c r="Q16" s="601">
        <v>0</v>
      </c>
      <c r="R16" s="601">
        <v>0</v>
      </c>
      <c r="S16" s="601">
        <v>0</v>
      </c>
      <c r="T16" s="597">
        <v>0</v>
      </c>
      <c r="U16" s="601">
        <v>3429</v>
      </c>
      <c r="V16" s="601">
        <v>0</v>
      </c>
      <c r="W16" s="601">
        <v>0</v>
      </c>
      <c r="X16" s="601">
        <v>0</v>
      </c>
      <c r="Y16" s="601">
        <v>0</v>
      </c>
    </row>
    <row r="17" spans="1:25" ht="15" customHeight="1">
      <c r="A17" s="600" t="s">
        <v>71</v>
      </c>
      <c r="B17" s="597">
        <v>3195</v>
      </c>
      <c r="C17" s="597">
        <v>3250</v>
      </c>
      <c r="D17" s="597">
        <v>3080</v>
      </c>
      <c r="E17" s="601">
        <v>0</v>
      </c>
      <c r="F17" s="601">
        <v>0</v>
      </c>
      <c r="G17" s="601" t="s">
        <v>572</v>
      </c>
      <c r="H17" s="601">
        <v>3147</v>
      </c>
      <c r="I17" s="601">
        <v>3212</v>
      </c>
      <c r="J17" s="601">
        <v>2920</v>
      </c>
      <c r="K17" s="597">
        <v>3267</v>
      </c>
      <c r="L17" s="601">
        <v>3218</v>
      </c>
      <c r="M17" s="601">
        <v>2977</v>
      </c>
      <c r="N17" s="601">
        <v>0</v>
      </c>
      <c r="O17" s="601">
        <v>0</v>
      </c>
      <c r="P17" s="601">
        <v>0</v>
      </c>
      <c r="Q17" s="601" t="s">
        <v>572</v>
      </c>
      <c r="R17" s="601" t="s">
        <v>572</v>
      </c>
      <c r="S17" s="601">
        <v>2912</v>
      </c>
      <c r="T17" s="597">
        <v>0</v>
      </c>
      <c r="U17" s="601">
        <v>0</v>
      </c>
      <c r="V17" s="601">
        <v>3909</v>
      </c>
      <c r="W17" s="601">
        <v>0</v>
      </c>
      <c r="X17" s="601">
        <v>0</v>
      </c>
      <c r="Y17" s="601">
        <v>0</v>
      </c>
    </row>
    <row r="18" spans="1:25" ht="15" customHeight="1">
      <c r="A18" s="600" t="s">
        <v>72</v>
      </c>
      <c r="B18" s="597">
        <v>3271</v>
      </c>
      <c r="C18" s="597">
        <v>3316</v>
      </c>
      <c r="D18" s="597">
        <v>3109</v>
      </c>
      <c r="E18" s="601">
        <v>0</v>
      </c>
      <c r="F18" s="601">
        <v>0</v>
      </c>
      <c r="G18" s="601">
        <v>0</v>
      </c>
      <c r="H18" s="601">
        <v>3226</v>
      </c>
      <c r="I18" s="601">
        <v>3202</v>
      </c>
      <c r="J18" s="601">
        <v>3282</v>
      </c>
      <c r="K18" s="597">
        <v>3100</v>
      </c>
      <c r="L18" s="601">
        <v>3350</v>
      </c>
      <c r="M18" s="601">
        <v>3406</v>
      </c>
      <c r="N18" s="601">
        <v>3547</v>
      </c>
      <c r="O18" s="601">
        <v>3352</v>
      </c>
      <c r="P18" s="601">
        <v>0</v>
      </c>
      <c r="Q18" s="601">
        <v>3109</v>
      </c>
      <c r="R18" s="601" t="s">
        <v>572</v>
      </c>
      <c r="S18" s="601">
        <v>3355</v>
      </c>
      <c r="T18" s="597">
        <v>3659</v>
      </c>
      <c r="U18" s="601">
        <v>3067</v>
      </c>
      <c r="V18" s="601">
        <v>3845</v>
      </c>
      <c r="W18" s="601">
        <v>3256</v>
      </c>
      <c r="X18" s="601">
        <v>0</v>
      </c>
      <c r="Y18" s="601">
        <v>0</v>
      </c>
    </row>
    <row r="19" spans="1:25" ht="15" customHeight="1">
      <c r="A19" s="600" t="s">
        <v>73</v>
      </c>
      <c r="B19" s="597">
        <v>3141</v>
      </c>
      <c r="C19" s="597">
        <v>3180</v>
      </c>
      <c r="D19" s="597">
        <v>2883</v>
      </c>
      <c r="E19" s="601">
        <v>0</v>
      </c>
      <c r="F19" s="601">
        <v>0</v>
      </c>
      <c r="G19" s="601" t="s">
        <v>572</v>
      </c>
      <c r="H19" s="601">
        <v>3413</v>
      </c>
      <c r="I19" s="601">
        <v>2992</v>
      </c>
      <c r="J19" s="601">
        <v>2896</v>
      </c>
      <c r="K19" s="597">
        <v>3147</v>
      </c>
      <c r="L19" s="601">
        <v>3261</v>
      </c>
      <c r="M19" s="601">
        <v>3102</v>
      </c>
      <c r="N19" s="601">
        <v>3175</v>
      </c>
      <c r="O19" s="601">
        <v>0</v>
      </c>
      <c r="P19" s="601">
        <v>2841</v>
      </c>
      <c r="Q19" s="601">
        <v>2589</v>
      </c>
      <c r="R19" s="601" t="s">
        <v>572</v>
      </c>
      <c r="S19" s="601">
        <v>3256</v>
      </c>
      <c r="T19" s="597">
        <v>3601</v>
      </c>
      <c r="U19" s="601">
        <v>0</v>
      </c>
      <c r="V19" s="601">
        <v>4108</v>
      </c>
      <c r="W19" s="601">
        <v>0</v>
      </c>
      <c r="X19" s="601">
        <v>0</v>
      </c>
      <c r="Y19" s="601">
        <v>0</v>
      </c>
    </row>
    <row r="20" spans="1:25" ht="15" customHeight="1">
      <c r="A20" s="600" t="s">
        <v>74</v>
      </c>
      <c r="B20" s="597">
        <v>3356</v>
      </c>
      <c r="C20" s="597">
        <v>3376</v>
      </c>
      <c r="D20" s="597">
        <v>3272</v>
      </c>
      <c r="E20" s="601">
        <v>0</v>
      </c>
      <c r="F20" s="601">
        <v>0</v>
      </c>
      <c r="G20" s="601" t="s">
        <v>572</v>
      </c>
      <c r="H20" s="601" t="s">
        <v>572</v>
      </c>
      <c r="I20" s="601">
        <v>3236</v>
      </c>
      <c r="J20" s="601">
        <v>3254</v>
      </c>
      <c r="K20" s="597">
        <v>0</v>
      </c>
      <c r="L20" s="601">
        <v>0</v>
      </c>
      <c r="M20" s="601">
        <v>3372</v>
      </c>
      <c r="N20" s="601">
        <v>3474</v>
      </c>
      <c r="O20" s="601">
        <v>0</v>
      </c>
      <c r="P20" s="601">
        <v>0</v>
      </c>
      <c r="Q20" s="601" t="s">
        <v>572</v>
      </c>
      <c r="R20" s="601" t="s">
        <v>572</v>
      </c>
      <c r="S20" s="601">
        <v>3374</v>
      </c>
      <c r="T20" s="597">
        <v>0</v>
      </c>
      <c r="U20" s="601">
        <v>0</v>
      </c>
      <c r="V20" s="601">
        <v>0</v>
      </c>
      <c r="W20" s="601">
        <v>0</v>
      </c>
      <c r="X20" s="601">
        <v>0</v>
      </c>
      <c r="Y20" s="601">
        <v>0</v>
      </c>
    </row>
    <row r="21" spans="1:25" ht="15" customHeight="1">
      <c r="A21" s="600" t="s">
        <v>75</v>
      </c>
      <c r="B21" s="597">
        <v>3254</v>
      </c>
      <c r="C21" s="597">
        <v>3298</v>
      </c>
      <c r="D21" s="597">
        <v>3089</v>
      </c>
      <c r="E21" s="601">
        <v>0</v>
      </c>
      <c r="F21" s="601">
        <v>0</v>
      </c>
      <c r="G21" s="601">
        <v>0</v>
      </c>
      <c r="H21" s="601">
        <v>3256</v>
      </c>
      <c r="I21" s="601">
        <v>2956</v>
      </c>
      <c r="J21" s="601">
        <v>3196</v>
      </c>
      <c r="K21" s="597">
        <v>3103</v>
      </c>
      <c r="L21" s="601">
        <v>3416</v>
      </c>
      <c r="M21" s="601">
        <v>3524</v>
      </c>
      <c r="N21" s="601">
        <v>3525</v>
      </c>
      <c r="O21" s="601">
        <v>0</v>
      </c>
      <c r="P21" s="601">
        <v>3510</v>
      </c>
      <c r="Q21" s="601">
        <v>0</v>
      </c>
      <c r="R21" s="601">
        <v>0</v>
      </c>
      <c r="S21" s="601">
        <v>3526</v>
      </c>
      <c r="T21" s="597">
        <v>0</v>
      </c>
      <c r="U21" s="601">
        <v>0</v>
      </c>
      <c r="V21" s="601">
        <v>3976</v>
      </c>
      <c r="W21" s="601">
        <v>0</v>
      </c>
      <c r="X21" s="601">
        <v>0</v>
      </c>
      <c r="Y21" s="601">
        <v>0</v>
      </c>
    </row>
    <row r="22" spans="1:25" ht="15" customHeight="1">
      <c r="A22" s="600" t="s">
        <v>76</v>
      </c>
      <c r="B22" s="597">
        <v>3137</v>
      </c>
      <c r="C22" s="597">
        <v>3200</v>
      </c>
      <c r="D22" s="597">
        <v>2905</v>
      </c>
      <c r="E22" s="601">
        <v>0</v>
      </c>
      <c r="F22" s="601">
        <v>0</v>
      </c>
      <c r="G22" s="601">
        <v>0</v>
      </c>
      <c r="H22" s="601">
        <v>2835</v>
      </c>
      <c r="I22" s="601">
        <v>3124</v>
      </c>
      <c r="J22" s="601">
        <v>3013</v>
      </c>
      <c r="K22" s="597">
        <v>2990</v>
      </c>
      <c r="L22" s="601">
        <v>3365</v>
      </c>
      <c r="M22" s="601">
        <v>3197</v>
      </c>
      <c r="N22" s="601">
        <v>3199</v>
      </c>
      <c r="O22" s="601">
        <v>3394</v>
      </c>
      <c r="P22" s="601">
        <v>0</v>
      </c>
      <c r="Q22" s="601">
        <v>0</v>
      </c>
      <c r="R22" s="601" t="s">
        <v>572</v>
      </c>
      <c r="S22" s="601">
        <v>3078</v>
      </c>
      <c r="T22" s="597">
        <v>0</v>
      </c>
      <c r="U22" s="601">
        <v>3479</v>
      </c>
      <c r="V22" s="601">
        <v>3917</v>
      </c>
      <c r="W22" s="601">
        <v>0</v>
      </c>
      <c r="X22" s="601">
        <v>0</v>
      </c>
      <c r="Y22" s="601">
        <v>0</v>
      </c>
    </row>
    <row r="23" spans="1:25" ht="15" customHeight="1">
      <c r="A23" s="600" t="s">
        <v>77</v>
      </c>
      <c r="B23" s="597">
        <v>3223</v>
      </c>
      <c r="C23" s="597">
        <v>3335</v>
      </c>
      <c r="D23" s="597">
        <v>3073</v>
      </c>
      <c r="E23" s="601">
        <v>0</v>
      </c>
      <c r="F23" s="601">
        <v>0</v>
      </c>
      <c r="G23" s="601">
        <v>0</v>
      </c>
      <c r="H23" s="601">
        <v>3139</v>
      </c>
      <c r="I23" s="601">
        <v>3098</v>
      </c>
      <c r="J23" s="601">
        <v>2946</v>
      </c>
      <c r="K23" s="597">
        <v>3029</v>
      </c>
      <c r="L23" s="601">
        <v>3357</v>
      </c>
      <c r="M23" s="601">
        <v>3626</v>
      </c>
      <c r="N23" s="601">
        <v>3805</v>
      </c>
      <c r="O23" s="601">
        <v>0</v>
      </c>
      <c r="P23" s="601">
        <v>0</v>
      </c>
      <c r="Q23" s="601">
        <v>3470</v>
      </c>
      <c r="R23" s="601">
        <v>3598</v>
      </c>
      <c r="S23" s="601">
        <v>3526</v>
      </c>
      <c r="T23" s="597">
        <v>0</v>
      </c>
      <c r="U23" s="601">
        <v>0</v>
      </c>
      <c r="V23" s="601">
        <v>3891</v>
      </c>
      <c r="W23" s="601">
        <v>0</v>
      </c>
      <c r="X23" s="601">
        <v>0</v>
      </c>
      <c r="Y23" s="601">
        <v>0</v>
      </c>
    </row>
    <row r="24" spans="1:25" ht="15" customHeight="1">
      <c r="A24" s="600" t="s">
        <v>78</v>
      </c>
      <c r="B24" s="597">
        <v>3217</v>
      </c>
      <c r="C24" s="597">
        <v>3260</v>
      </c>
      <c r="D24" s="597">
        <v>3091</v>
      </c>
      <c r="E24" s="601">
        <v>0</v>
      </c>
      <c r="F24" s="601">
        <v>0</v>
      </c>
      <c r="G24" s="601">
        <v>0</v>
      </c>
      <c r="H24" s="601">
        <v>3267</v>
      </c>
      <c r="I24" s="601">
        <v>3040</v>
      </c>
      <c r="J24" s="601">
        <v>3198</v>
      </c>
      <c r="K24" s="597">
        <v>3085</v>
      </c>
      <c r="L24" s="601">
        <v>3324</v>
      </c>
      <c r="M24" s="601">
        <v>3537</v>
      </c>
      <c r="N24" s="601" t="s">
        <v>572</v>
      </c>
      <c r="O24" s="601">
        <v>0</v>
      </c>
      <c r="P24" s="601">
        <v>0</v>
      </c>
      <c r="Q24" s="601" t="s">
        <v>572</v>
      </c>
      <c r="R24" s="601">
        <v>3202</v>
      </c>
      <c r="S24" s="601">
        <v>3560</v>
      </c>
      <c r="T24" s="597">
        <v>0</v>
      </c>
      <c r="U24" s="601">
        <v>0</v>
      </c>
      <c r="V24" s="601">
        <v>3661</v>
      </c>
      <c r="W24" s="601">
        <v>0</v>
      </c>
      <c r="X24" s="601">
        <v>0</v>
      </c>
      <c r="Y24" s="601">
        <v>0</v>
      </c>
    </row>
    <row r="25" spans="1:25" ht="15" customHeight="1">
      <c r="A25" s="600" t="s">
        <v>79</v>
      </c>
      <c r="B25" s="597">
        <v>3387</v>
      </c>
      <c r="C25" s="597">
        <v>3434</v>
      </c>
      <c r="D25" s="597">
        <v>3312</v>
      </c>
      <c r="E25" s="601">
        <v>0</v>
      </c>
      <c r="F25" s="601">
        <v>0</v>
      </c>
      <c r="G25" s="601">
        <v>4724</v>
      </c>
      <c r="H25" s="601">
        <v>3025</v>
      </c>
      <c r="I25" s="601">
        <v>3139</v>
      </c>
      <c r="J25" s="601">
        <v>3411</v>
      </c>
      <c r="K25" s="597">
        <v>0</v>
      </c>
      <c r="L25" s="601">
        <v>3590</v>
      </c>
      <c r="M25" s="601">
        <v>3164</v>
      </c>
      <c r="N25" s="601">
        <v>3046</v>
      </c>
      <c r="O25" s="601">
        <v>0</v>
      </c>
      <c r="P25" s="601">
        <v>0</v>
      </c>
      <c r="Q25" s="601" t="s">
        <v>572</v>
      </c>
      <c r="R25" s="601" t="s">
        <v>572</v>
      </c>
      <c r="S25" s="601">
        <v>3463</v>
      </c>
      <c r="T25" s="597">
        <v>0</v>
      </c>
      <c r="U25" s="601">
        <v>3432</v>
      </c>
      <c r="V25" s="601">
        <v>4176</v>
      </c>
      <c r="W25" s="601">
        <v>0</v>
      </c>
      <c r="X25" s="601">
        <v>0</v>
      </c>
      <c r="Y25" s="601">
        <v>0</v>
      </c>
    </row>
    <row r="26" spans="1:25" ht="15" customHeight="1">
      <c r="A26" s="600" t="s">
        <v>222</v>
      </c>
      <c r="B26" s="597">
        <v>3131</v>
      </c>
      <c r="C26" s="597">
        <v>3109</v>
      </c>
      <c r="D26" s="597">
        <v>3030</v>
      </c>
      <c r="E26" s="601">
        <v>0</v>
      </c>
      <c r="F26" s="601">
        <v>0</v>
      </c>
      <c r="G26" s="601">
        <v>0</v>
      </c>
      <c r="H26" s="601">
        <v>2904</v>
      </c>
      <c r="I26" s="601">
        <v>2874</v>
      </c>
      <c r="J26" s="601">
        <v>3106</v>
      </c>
      <c r="K26" s="597">
        <v>3250</v>
      </c>
      <c r="L26" s="601">
        <v>0</v>
      </c>
      <c r="M26" s="601">
        <v>3265</v>
      </c>
      <c r="N26" s="601">
        <v>0</v>
      </c>
      <c r="O26" s="601">
        <v>0</v>
      </c>
      <c r="P26" s="601">
        <v>0</v>
      </c>
      <c r="Q26" s="601" t="s">
        <v>572</v>
      </c>
      <c r="R26" s="601" t="s">
        <v>572</v>
      </c>
      <c r="S26" s="601" t="s">
        <v>572</v>
      </c>
      <c r="T26" s="597">
        <v>0</v>
      </c>
      <c r="U26" s="601">
        <v>0</v>
      </c>
      <c r="V26" s="601">
        <v>3910</v>
      </c>
      <c r="W26" s="601">
        <v>0</v>
      </c>
      <c r="X26" s="601">
        <v>0</v>
      </c>
      <c r="Y26" s="601">
        <v>0</v>
      </c>
    </row>
    <row r="27" spans="1:25" ht="15" customHeight="1">
      <c r="A27" s="600" t="s">
        <v>83</v>
      </c>
      <c r="B27" s="597">
        <v>3144</v>
      </c>
      <c r="C27" s="597">
        <v>3134</v>
      </c>
      <c r="D27" s="597">
        <v>2795</v>
      </c>
      <c r="E27" s="601">
        <v>0</v>
      </c>
      <c r="F27" s="601">
        <v>0</v>
      </c>
      <c r="G27" s="601">
        <v>0</v>
      </c>
      <c r="H27" s="601">
        <v>3139</v>
      </c>
      <c r="I27" s="601">
        <v>3326</v>
      </c>
      <c r="J27" s="601">
        <v>3196</v>
      </c>
      <c r="K27" s="597">
        <v>3146</v>
      </c>
      <c r="L27" s="601">
        <v>0</v>
      </c>
      <c r="M27" s="601">
        <v>3109</v>
      </c>
      <c r="N27" s="601">
        <v>3405</v>
      </c>
      <c r="O27" s="601">
        <v>0</v>
      </c>
      <c r="P27" s="601">
        <v>0</v>
      </c>
      <c r="Q27" s="601">
        <v>3240</v>
      </c>
      <c r="R27" s="601">
        <v>2890</v>
      </c>
      <c r="S27" s="601">
        <v>3011</v>
      </c>
      <c r="T27" s="597">
        <v>0</v>
      </c>
      <c r="U27" s="601">
        <v>0</v>
      </c>
      <c r="V27" s="601">
        <v>3917</v>
      </c>
      <c r="W27" s="601">
        <v>0</v>
      </c>
      <c r="X27" s="601">
        <v>0</v>
      </c>
      <c r="Y27" s="601">
        <v>0</v>
      </c>
    </row>
    <row r="28" spans="1:25" ht="15" customHeight="1">
      <c r="A28" s="600" t="s">
        <v>84</v>
      </c>
      <c r="B28" s="597">
        <v>3079</v>
      </c>
      <c r="C28" s="597">
        <v>3066</v>
      </c>
      <c r="D28" s="597">
        <v>2926</v>
      </c>
      <c r="E28" s="601">
        <v>0</v>
      </c>
      <c r="F28" s="601">
        <v>0</v>
      </c>
      <c r="G28" s="601">
        <v>0</v>
      </c>
      <c r="H28" s="601">
        <v>3241</v>
      </c>
      <c r="I28" s="601">
        <v>3130</v>
      </c>
      <c r="J28" s="601">
        <v>3189</v>
      </c>
      <c r="K28" s="597">
        <v>3016</v>
      </c>
      <c r="L28" s="601">
        <v>0</v>
      </c>
      <c r="M28" s="601" t="s">
        <v>572</v>
      </c>
      <c r="N28" s="601">
        <v>0</v>
      </c>
      <c r="O28" s="601">
        <v>0</v>
      </c>
      <c r="P28" s="601">
        <v>0</v>
      </c>
      <c r="Q28" s="601">
        <v>0</v>
      </c>
      <c r="R28" s="601" t="s">
        <v>572</v>
      </c>
      <c r="S28" s="601">
        <v>0</v>
      </c>
      <c r="T28" s="597">
        <v>0</v>
      </c>
      <c r="U28" s="601">
        <v>0</v>
      </c>
      <c r="V28" s="601">
        <v>4018</v>
      </c>
      <c r="W28" s="601">
        <v>0</v>
      </c>
      <c r="X28" s="601">
        <v>0</v>
      </c>
      <c r="Y28" s="601">
        <v>0</v>
      </c>
    </row>
    <row r="29" spans="1:25" ht="15" customHeight="1">
      <c r="A29" s="600" t="s">
        <v>85</v>
      </c>
      <c r="B29" s="597">
        <v>3244</v>
      </c>
      <c r="C29" s="597">
        <v>3312</v>
      </c>
      <c r="D29" s="597">
        <v>2924</v>
      </c>
      <c r="E29" s="601">
        <v>0</v>
      </c>
      <c r="F29" s="601">
        <v>0</v>
      </c>
      <c r="G29" s="601">
        <v>0</v>
      </c>
      <c r="H29" s="601">
        <v>3318</v>
      </c>
      <c r="I29" s="601">
        <v>3048</v>
      </c>
      <c r="J29" s="601">
        <v>3165</v>
      </c>
      <c r="K29" s="597">
        <v>3116</v>
      </c>
      <c r="L29" s="601">
        <v>0</v>
      </c>
      <c r="M29" s="601">
        <v>3189</v>
      </c>
      <c r="N29" s="601">
        <v>3778</v>
      </c>
      <c r="O29" s="601">
        <v>0</v>
      </c>
      <c r="P29" s="601" t="s">
        <v>572</v>
      </c>
      <c r="Q29" s="601">
        <v>3136</v>
      </c>
      <c r="R29" s="601" t="s">
        <v>572</v>
      </c>
      <c r="S29" s="601">
        <v>3094</v>
      </c>
      <c r="T29" s="597">
        <v>0</v>
      </c>
      <c r="U29" s="601">
        <v>3414</v>
      </c>
      <c r="V29" s="601">
        <v>3454</v>
      </c>
      <c r="W29" s="601">
        <v>0</v>
      </c>
      <c r="X29" s="601">
        <v>0</v>
      </c>
      <c r="Y29" s="601">
        <v>0</v>
      </c>
    </row>
    <row r="30" spans="1:25" ht="15" customHeight="1">
      <c r="A30" s="600" t="s">
        <v>86</v>
      </c>
      <c r="B30" s="597">
        <v>3104</v>
      </c>
      <c r="C30" s="597">
        <v>3156</v>
      </c>
      <c r="D30" s="597">
        <v>2817</v>
      </c>
      <c r="E30" s="601">
        <v>0</v>
      </c>
      <c r="F30" s="601">
        <v>0</v>
      </c>
      <c r="G30" s="601">
        <v>0</v>
      </c>
      <c r="H30" s="601">
        <v>3234</v>
      </c>
      <c r="I30" s="601">
        <v>3149</v>
      </c>
      <c r="J30" s="601">
        <v>2811</v>
      </c>
      <c r="K30" s="597">
        <v>3047</v>
      </c>
      <c r="L30" s="601">
        <v>3300</v>
      </c>
      <c r="M30" s="601" t="s">
        <v>572</v>
      </c>
      <c r="N30" s="601">
        <v>0</v>
      </c>
      <c r="O30" s="601">
        <v>0</v>
      </c>
      <c r="P30" s="601">
        <v>0</v>
      </c>
      <c r="Q30" s="601" t="s">
        <v>572</v>
      </c>
      <c r="R30" s="601">
        <v>0</v>
      </c>
      <c r="S30" s="601">
        <v>0</v>
      </c>
      <c r="T30" s="597">
        <v>0</v>
      </c>
      <c r="U30" s="601">
        <v>0</v>
      </c>
      <c r="V30" s="601">
        <v>3739</v>
      </c>
      <c r="W30" s="601">
        <v>0</v>
      </c>
      <c r="X30" s="601">
        <v>0</v>
      </c>
      <c r="Y30" s="601">
        <v>0</v>
      </c>
    </row>
    <row r="31" spans="1:25" ht="15" customHeight="1">
      <c r="A31" s="600" t="s">
        <v>223</v>
      </c>
      <c r="B31" s="597">
        <v>3172</v>
      </c>
      <c r="C31" s="597">
        <v>3234</v>
      </c>
      <c r="D31" s="597">
        <v>3054</v>
      </c>
      <c r="E31" s="601">
        <v>0</v>
      </c>
      <c r="F31" s="601">
        <v>0</v>
      </c>
      <c r="G31" s="601">
        <v>0</v>
      </c>
      <c r="H31" s="601">
        <v>2842</v>
      </c>
      <c r="I31" s="601">
        <v>3116</v>
      </c>
      <c r="J31" s="601">
        <v>3090</v>
      </c>
      <c r="K31" s="597">
        <v>2980</v>
      </c>
      <c r="L31" s="601">
        <v>0</v>
      </c>
      <c r="M31" s="601">
        <v>0</v>
      </c>
      <c r="N31" s="601">
        <v>0</v>
      </c>
      <c r="O31" s="601">
        <v>0</v>
      </c>
      <c r="P31" s="601">
        <v>0</v>
      </c>
      <c r="Q31" s="601">
        <v>0</v>
      </c>
      <c r="R31" s="601">
        <v>0</v>
      </c>
      <c r="S31" s="601">
        <v>0</v>
      </c>
      <c r="T31" s="597">
        <v>0</v>
      </c>
      <c r="U31" s="601">
        <v>3413</v>
      </c>
      <c r="V31" s="601">
        <v>3980</v>
      </c>
      <c r="W31" s="601">
        <v>0</v>
      </c>
      <c r="X31" s="601">
        <v>0</v>
      </c>
      <c r="Y31" s="601">
        <v>0</v>
      </c>
    </row>
    <row r="32" spans="1:25" ht="15" customHeight="1">
      <c r="A32" s="600" t="s">
        <v>88</v>
      </c>
      <c r="B32" s="597">
        <v>3224</v>
      </c>
      <c r="C32" s="597">
        <v>3346</v>
      </c>
      <c r="D32" s="597">
        <v>2918</v>
      </c>
      <c r="E32" s="601">
        <v>0</v>
      </c>
      <c r="F32" s="601">
        <v>0</v>
      </c>
      <c r="G32" s="601">
        <v>0</v>
      </c>
      <c r="H32" s="601" t="s">
        <v>572</v>
      </c>
      <c r="I32" s="601">
        <v>3227</v>
      </c>
      <c r="J32" s="601">
        <v>2861</v>
      </c>
      <c r="K32" s="597">
        <v>0</v>
      </c>
      <c r="L32" s="601">
        <v>3323</v>
      </c>
      <c r="M32" s="601">
        <v>2634</v>
      </c>
      <c r="N32" s="601" t="s">
        <v>572</v>
      </c>
      <c r="O32" s="601">
        <v>0</v>
      </c>
      <c r="P32" s="601">
        <v>0</v>
      </c>
      <c r="Q32" s="601">
        <v>0</v>
      </c>
      <c r="R32" s="601" t="s">
        <v>572</v>
      </c>
      <c r="S32" s="601">
        <v>2509</v>
      </c>
      <c r="T32" s="597">
        <v>0</v>
      </c>
      <c r="U32" s="601">
        <v>2943</v>
      </c>
      <c r="V32" s="601">
        <v>4110</v>
      </c>
      <c r="W32" s="601">
        <v>0</v>
      </c>
      <c r="X32" s="601">
        <v>0</v>
      </c>
      <c r="Y32" s="601">
        <v>0</v>
      </c>
    </row>
    <row r="33" spans="1:25" ht="15" customHeight="1">
      <c r="A33" s="600" t="s">
        <v>89</v>
      </c>
      <c r="B33" s="597">
        <v>3282</v>
      </c>
      <c r="C33" s="597">
        <v>3370</v>
      </c>
      <c r="D33" s="597">
        <v>3015</v>
      </c>
      <c r="E33" s="601">
        <v>0</v>
      </c>
      <c r="F33" s="601">
        <v>0</v>
      </c>
      <c r="G33" s="601">
        <v>0</v>
      </c>
      <c r="H33" s="601">
        <v>2787</v>
      </c>
      <c r="I33" s="601">
        <v>3016</v>
      </c>
      <c r="J33" s="601">
        <v>2960</v>
      </c>
      <c r="K33" s="597">
        <v>0</v>
      </c>
      <c r="L33" s="601">
        <v>3390</v>
      </c>
      <c r="M33" s="601">
        <v>2706</v>
      </c>
      <c r="N33" s="601">
        <v>0</v>
      </c>
      <c r="O33" s="601">
        <v>0</v>
      </c>
      <c r="P33" s="601">
        <v>0</v>
      </c>
      <c r="Q33" s="601" t="s">
        <v>572</v>
      </c>
      <c r="R33" s="601">
        <v>0</v>
      </c>
      <c r="S33" s="601">
        <v>2819</v>
      </c>
      <c r="T33" s="597">
        <v>0</v>
      </c>
      <c r="U33" s="601">
        <v>2994</v>
      </c>
      <c r="V33" s="601">
        <v>3849</v>
      </c>
      <c r="W33" s="601">
        <v>0</v>
      </c>
      <c r="X33" s="601">
        <v>0</v>
      </c>
      <c r="Y33" s="601">
        <v>0</v>
      </c>
    </row>
    <row r="34" spans="1:25" ht="15" customHeight="1">
      <c r="A34" s="600" t="s">
        <v>90</v>
      </c>
      <c r="B34" s="597">
        <v>3204</v>
      </c>
      <c r="C34" s="597">
        <v>3281</v>
      </c>
      <c r="D34" s="597">
        <v>3064</v>
      </c>
      <c r="E34" s="601">
        <v>0</v>
      </c>
      <c r="F34" s="601">
        <v>0</v>
      </c>
      <c r="G34" s="601">
        <v>0</v>
      </c>
      <c r="H34" s="601">
        <v>2993</v>
      </c>
      <c r="I34" s="601">
        <v>3218</v>
      </c>
      <c r="J34" s="601">
        <v>3070</v>
      </c>
      <c r="K34" s="597">
        <v>0</v>
      </c>
      <c r="L34" s="601">
        <v>2917</v>
      </c>
      <c r="M34" s="601">
        <v>2099</v>
      </c>
      <c r="N34" s="601">
        <v>0</v>
      </c>
      <c r="O34" s="601">
        <v>0</v>
      </c>
      <c r="P34" s="601">
        <v>0</v>
      </c>
      <c r="Q34" s="601">
        <v>2080</v>
      </c>
      <c r="R34" s="601" t="s">
        <v>572</v>
      </c>
      <c r="S34" s="601" t="s">
        <v>572</v>
      </c>
      <c r="T34" s="597">
        <v>0</v>
      </c>
      <c r="U34" s="601">
        <v>0</v>
      </c>
      <c r="V34" s="601">
        <v>3858</v>
      </c>
      <c r="W34" s="601">
        <v>0</v>
      </c>
      <c r="X34" s="601">
        <v>0</v>
      </c>
      <c r="Y34" s="601">
        <v>0</v>
      </c>
    </row>
    <row r="35" spans="1:25" ht="15" customHeight="1">
      <c r="A35" s="600" t="s">
        <v>91</v>
      </c>
      <c r="B35" s="597">
        <v>3174</v>
      </c>
      <c r="C35" s="597">
        <v>3272</v>
      </c>
      <c r="D35" s="597">
        <v>3110</v>
      </c>
      <c r="E35" s="601">
        <v>0</v>
      </c>
      <c r="F35" s="601">
        <v>0</v>
      </c>
      <c r="G35" s="601">
        <v>0</v>
      </c>
      <c r="H35" s="601">
        <v>3187</v>
      </c>
      <c r="I35" s="601">
        <v>2972</v>
      </c>
      <c r="J35" s="601">
        <v>2802</v>
      </c>
      <c r="K35" s="597">
        <v>3013</v>
      </c>
      <c r="L35" s="601">
        <v>3253</v>
      </c>
      <c r="M35" s="601">
        <v>2899</v>
      </c>
      <c r="N35" s="601">
        <v>0</v>
      </c>
      <c r="O35" s="601">
        <v>0</v>
      </c>
      <c r="P35" s="601">
        <v>0</v>
      </c>
      <c r="Q35" s="601" t="s">
        <v>572</v>
      </c>
      <c r="R35" s="601" t="s">
        <v>572</v>
      </c>
      <c r="S35" s="601">
        <v>0</v>
      </c>
      <c r="T35" s="597">
        <v>0</v>
      </c>
      <c r="U35" s="601">
        <v>3261</v>
      </c>
      <c r="V35" s="601">
        <v>3933</v>
      </c>
      <c r="W35" s="601">
        <v>0</v>
      </c>
      <c r="X35" s="601">
        <v>0</v>
      </c>
      <c r="Y35" s="601">
        <v>0</v>
      </c>
    </row>
    <row r="36" spans="1:25" ht="15" customHeight="1">
      <c r="A36" s="600" t="s">
        <v>224</v>
      </c>
      <c r="B36" s="597">
        <v>3353</v>
      </c>
      <c r="C36" s="597">
        <v>3436</v>
      </c>
      <c r="D36" s="597">
        <v>3051</v>
      </c>
      <c r="E36" s="601">
        <v>0</v>
      </c>
      <c r="F36" s="601">
        <v>0</v>
      </c>
      <c r="G36" s="601">
        <v>5150</v>
      </c>
      <c r="H36" s="601">
        <v>3291</v>
      </c>
      <c r="I36" s="601">
        <v>3359</v>
      </c>
      <c r="J36" s="601">
        <v>2822</v>
      </c>
      <c r="K36" s="597">
        <v>0</v>
      </c>
      <c r="L36" s="601">
        <v>3352</v>
      </c>
      <c r="M36" s="601">
        <v>2851</v>
      </c>
      <c r="N36" s="601">
        <v>2911</v>
      </c>
      <c r="O36" s="601">
        <v>0</v>
      </c>
      <c r="P36" s="601">
        <v>0</v>
      </c>
      <c r="Q36" s="601">
        <v>2855</v>
      </c>
      <c r="R36" s="601" t="s">
        <v>572</v>
      </c>
      <c r="S36" s="601" t="s">
        <v>572</v>
      </c>
      <c r="T36" s="597">
        <v>0</v>
      </c>
      <c r="U36" s="601">
        <v>3185</v>
      </c>
      <c r="V36" s="601">
        <v>4369</v>
      </c>
      <c r="W36" s="601">
        <v>0</v>
      </c>
      <c r="X36" s="601">
        <v>0</v>
      </c>
      <c r="Y36" s="601">
        <v>0</v>
      </c>
    </row>
    <row r="37" spans="1:25" ht="15" customHeight="1">
      <c r="A37" s="600" t="s">
        <v>225</v>
      </c>
      <c r="B37" s="597">
        <v>3305</v>
      </c>
      <c r="C37" s="597">
        <v>3237</v>
      </c>
      <c r="D37" s="597">
        <v>3010</v>
      </c>
      <c r="E37" s="601">
        <v>0</v>
      </c>
      <c r="F37" s="601">
        <v>0</v>
      </c>
      <c r="G37" s="601">
        <v>0</v>
      </c>
      <c r="H37" s="601">
        <v>3370</v>
      </c>
      <c r="I37" s="601">
        <v>3464</v>
      </c>
      <c r="J37" s="601">
        <v>2900</v>
      </c>
      <c r="K37" s="597">
        <v>0</v>
      </c>
      <c r="L37" s="601">
        <v>3444</v>
      </c>
      <c r="M37" s="601">
        <v>3061</v>
      </c>
      <c r="N37" s="601">
        <v>0</v>
      </c>
      <c r="O37" s="601">
        <v>0</v>
      </c>
      <c r="P37" s="601">
        <v>0</v>
      </c>
      <c r="Q37" s="601">
        <v>0</v>
      </c>
      <c r="R37" s="601" t="s">
        <v>572</v>
      </c>
      <c r="S37" s="601">
        <v>2900</v>
      </c>
      <c r="T37" s="597">
        <v>0</v>
      </c>
      <c r="U37" s="601">
        <v>3365</v>
      </c>
      <c r="V37" s="601">
        <v>4090</v>
      </c>
      <c r="W37" s="601">
        <v>0</v>
      </c>
      <c r="X37" s="601">
        <v>0</v>
      </c>
      <c r="Y37" s="601">
        <v>0</v>
      </c>
    </row>
    <row r="38" spans="1:25" ht="15" customHeight="1">
      <c r="A38" s="600" t="s">
        <v>226</v>
      </c>
      <c r="B38" s="597">
        <v>3393</v>
      </c>
      <c r="C38" s="597">
        <v>3384</v>
      </c>
      <c r="D38" s="597">
        <v>3175</v>
      </c>
      <c r="E38" s="601">
        <v>0</v>
      </c>
      <c r="F38" s="601">
        <v>0</v>
      </c>
      <c r="G38" s="601">
        <v>0</v>
      </c>
      <c r="H38" s="601">
        <v>3452</v>
      </c>
      <c r="I38" s="601">
        <v>3563</v>
      </c>
      <c r="J38" s="601">
        <v>3259</v>
      </c>
      <c r="K38" s="597">
        <v>0</v>
      </c>
      <c r="L38" s="601">
        <v>3528</v>
      </c>
      <c r="M38" s="601">
        <v>3571</v>
      </c>
      <c r="N38" s="601">
        <v>3592</v>
      </c>
      <c r="O38" s="601">
        <v>0</v>
      </c>
      <c r="P38" s="601" t="s">
        <v>572</v>
      </c>
      <c r="Q38" s="601">
        <v>3745</v>
      </c>
      <c r="R38" s="601" t="s">
        <v>572</v>
      </c>
      <c r="S38" s="601" t="s">
        <v>572</v>
      </c>
      <c r="T38" s="597">
        <v>0</v>
      </c>
      <c r="U38" s="601">
        <v>0</v>
      </c>
      <c r="V38" s="601">
        <v>4057</v>
      </c>
      <c r="W38" s="601">
        <v>0</v>
      </c>
      <c r="X38" s="601">
        <v>0</v>
      </c>
      <c r="Y38" s="601">
        <v>0</v>
      </c>
    </row>
    <row r="39" spans="1:25" ht="15" customHeight="1">
      <c r="A39" s="600" t="s">
        <v>227</v>
      </c>
      <c r="B39" s="597">
        <v>3280</v>
      </c>
      <c r="C39" s="597">
        <v>3316</v>
      </c>
      <c r="D39" s="597">
        <v>3018</v>
      </c>
      <c r="E39" s="601">
        <v>0</v>
      </c>
      <c r="F39" s="601">
        <v>0</v>
      </c>
      <c r="G39" s="601">
        <v>0</v>
      </c>
      <c r="H39" s="601">
        <v>3236</v>
      </c>
      <c r="I39" s="601">
        <v>3132</v>
      </c>
      <c r="J39" s="601">
        <v>3214</v>
      </c>
      <c r="K39" s="597">
        <v>0</v>
      </c>
      <c r="L39" s="601">
        <v>3575</v>
      </c>
      <c r="M39" s="601">
        <v>0</v>
      </c>
      <c r="N39" s="601">
        <v>0</v>
      </c>
      <c r="O39" s="601">
        <v>0</v>
      </c>
      <c r="P39" s="601">
        <v>0</v>
      </c>
      <c r="Q39" s="601">
        <v>0</v>
      </c>
      <c r="R39" s="601">
        <v>0</v>
      </c>
      <c r="S39" s="601">
        <v>0</v>
      </c>
      <c r="T39" s="597">
        <v>0</v>
      </c>
      <c r="U39" s="601">
        <v>3161</v>
      </c>
      <c r="V39" s="601" t="s">
        <v>572</v>
      </c>
      <c r="W39" s="601">
        <v>0</v>
      </c>
      <c r="X39" s="601">
        <v>0</v>
      </c>
      <c r="Y39" s="601">
        <v>0</v>
      </c>
    </row>
    <row r="40" spans="1:25" ht="15" customHeight="1">
      <c r="A40" s="600" t="s">
        <v>228</v>
      </c>
      <c r="B40" s="597">
        <v>3355</v>
      </c>
      <c r="C40" s="597">
        <v>3463</v>
      </c>
      <c r="D40" s="597">
        <v>3155</v>
      </c>
      <c r="E40" s="601">
        <v>0</v>
      </c>
      <c r="F40" s="601">
        <v>0</v>
      </c>
      <c r="G40" s="601">
        <v>0</v>
      </c>
      <c r="H40" s="601">
        <v>3003</v>
      </c>
      <c r="I40" s="601">
        <v>3466</v>
      </c>
      <c r="J40" s="601">
        <v>3141</v>
      </c>
      <c r="K40" s="597">
        <v>0</v>
      </c>
      <c r="L40" s="601">
        <v>0</v>
      </c>
      <c r="M40" s="601">
        <v>2723</v>
      </c>
      <c r="N40" s="601">
        <v>2891</v>
      </c>
      <c r="O40" s="601">
        <v>0</v>
      </c>
      <c r="P40" s="601">
        <v>0</v>
      </c>
      <c r="Q40" s="601">
        <v>0</v>
      </c>
      <c r="R40" s="601" t="s">
        <v>572</v>
      </c>
      <c r="S40" s="601">
        <v>2449</v>
      </c>
      <c r="T40" s="597">
        <v>0</v>
      </c>
      <c r="U40" s="601">
        <v>0</v>
      </c>
      <c r="V40" s="601">
        <v>4040</v>
      </c>
      <c r="W40" s="601">
        <v>0</v>
      </c>
      <c r="X40" s="601">
        <v>0</v>
      </c>
      <c r="Y40" s="601">
        <v>0</v>
      </c>
    </row>
    <row r="41" spans="1:25" ht="15" customHeight="1">
      <c r="A41" s="199" t="s">
        <v>97</v>
      </c>
      <c r="B41" s="200">
        <v>3340</v>
      </c>
      <c r="C41" s="200">
        <v>3312</v>
      </c>
      <c r="D41" s="200">
        <v>3257</v>
      </c>
      <c r="E41" s="201">
        <v>0</v>
      </c>
      <c r="F41" s="201">
        <v>0</v>
      </c>
      <c r="G41" s="201">
        <v>5397</v>
      </c>
      <c r="H41" s="201">
        <v>3154</v>
      </c>
      <c r="I41" s="201">
        <v>3258</v>
      </c>
      <c r="J41" s="201">
        <v>3318</v>
      </c>
      <c r="K41" s="200">
        <v>0</v>
      </c>
      <c r="L41" s="201">
        <v>3200</v>
      </c>
      <c r="M41" s="201">
        <v>3388</v>
      </c>
      <c r="N41" s="201">
        <v>0</v>
      </c>
      <c r="O41" s="201">
        <v>0</v>
      </c>
      <c r="P41" s="201">
        <v>0</v>
      </c>
      <c r="Q41" s="201">
        <v>3285</v>
      </c>
      <c r="R41" s="201">
        <v>0</v>
      </c>
      <c r="S41" s="201">
        <v>3528</v>
      </c>
      <c r="T41" s="200">
        <v>0</v>
      </c>
      <c r="U41" s="201">
        <v>3567</v>
      </c>
      <c r="V41" s="201">
        <v>0</v>
      </c>
      <c r="W41" s="601">
        <v>0</v>
      </c>
      <c r="X41" s="201">
        <v>0</v>
      </c>
      <c r="Y41" s="201">
        <v>0</v>
      </c>
    </row>
    <row r="42" spans="1:25" s="202" customFormat="1" ht="15" customHeight="1">
      <c r="A42" s="638" t="s">
        <v>229</v>
      </c>
      <c r="B42" s="602">
        <v>3263.1637628680305</v>
      </c>
      <c r="C42" s="602">
        <v>3270.092197426291</v>
      </c>
      <c r="D42" s="602">
        <v>3048.9871740059853</v>
      </c>
      <c r="E42" s="602">
        <v>0</v>
      </c>
      <c r="F42" s="603">
        <v>0</v>
      </c>
      <c r="G42" s="603">
        <v>5266.7058823529414</v>
      </c>
      <c r="H42" s="603">
        <v>3182.6512488436633</v>
      </c>
      <c r="I42" s="603">
        <v>3176.8897685749084</v>
      </c>
      <c r="J42" s="603">
        <v>3040.3283437013997</v>
      </c>
      <c r="K42" s="602">
        <v>3133.8099688473521</v>
      </c>
      <c r="L42" s="602">
        <v>3413.7125261445503</v>
      </c>
      <c r="M42" s="602">
        <v>3161.0479078229232</v>
      </c>
      <c r="N42" s="602">
        <v>3311.572093023256</v>
      </c>
      <c r="O42" s="602">
        <v>3110.1256281407036</v>
      </c>
      <c r="P42" s="602">
        <v>2934.4347826086955</v>
      </c>
      <c r="Q42" s="602">
        <v>3113.9852941176468</v>
      </c>
      <c r="R42" s="602">
        <v>3194.5760869565215</v>
      </c>
      <c r="S42" s="602">
        <v>3094.3601609657949</v>
      </c>
      <c r="T42" s="602">
        <v>3632.6244131455401</v>
      </c>
      <c r="U42" s="602">
        <v>3571.2724801812005</v>
      </c>
      <c r="V42" s="602">
        <v>3952.4247038917088</v>
      </c>
      <c r="W42" s="164">
        <v>2923.4811715481173</v>
      </c>
      <c r="X42" s="602">
        <v>0</v>
      </c>
      <c r="Y42" s="602">
        <v>0</v>
      </c>
    </row>
    <row r="43" spans="1:25" s="205" customFormat="1" ht="15" customHeight="1">
      <c r="A43" s="203"/>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row>
    <row r="44" spans="1:25" ht="15" customHeight="1">
      <c r="A44" s="596" t="s">
        <v>98</v>
      </c>
      <c r="B44" s="604">
        <v>3228</v>
      </c>
      <c r="C44" s="604">
        <v>3289</v>
      </c>
      <c r="D44" s="604">
        <v>3054</v>
      </c>
      <c r="E44" s="599">
        <v>0</v>
      </c>
      <c r="F44" s="599">
        <v>0</v>
      </c>
      <c r="G44" s="599">
        <v>0</v>
      </c>
      <c r="H44" s="599">
        <v>2691</v>
      </c>
      <c r="I44" s="599">
        <v>3262</v>
      </c>
      <c r="J44" s="599">
        <v>2955</v>
      </c>
      <c r="K44" s="604">
        <v>0</v>
      </c>
      <c r="L44" s="599">
        <v>3420</v>
      </c>
      <c r="M44" s="599">
        <v>0</v>
      </c>
      <c r="N44" s="599">
        <v>0</v>
      </c>
      <c r="O44" s="599">
        <v>0</v>
      </c>
      <c r="P44" s="599">
        <v>0</v>
      </c>
      <c r="Q44" s="599">
        <v>0</v>
      </c>
      <c r="R44" s="599">
        <v>0</v>
      </c>
      <c r="S44" s="599">
        <v>0</v>
      </c>
      <c r="T44" s="599">
        <v>0</v>
      </c>
      <c r="U44" s="599">
        <v>0</v>
      </c>
      <c r="V44" s="599">
        <v>0</v>
      </c>
      <c r="W44" s="599">
        <v>0</v>
      </c>
      <c r="X44" s="599">
        <v>0</v>
      </c>
      <c r="Y44" s="599">
        <v>0</v>
      </c>
    </row>
    <row r="45" spans="1:25" ht="15" customHeight="1">
      <c r="A45" s="600" t="s">
        <v>99</v>
      </c>
      <c r="B45" s="597">
        <v>3249</v>
      </c>
      <c r="C45" s="597">
        <v>3285</v>
      </c>
      <c r="D45" s="597">
        <v>3358</v>
      </c>
      <c r="E45" s="601">
        <v>0</v>
      </c>
      <c r="F45" s="601">
        <v>0</v>
      </c>
      <c r="G45" s="601">
        <v>0</v>
      </c>
      <c r="H45" s="601">
        <v>3566</v>
      </c>
      <c r="I45" s="601">
        <v>3089</v>
      </c>
      <c r="J45" s="601" t="s">
        <v>572</v>
      </c>
      <c r="K45" s="597">
        <v>3110</v>
      </c>
      <c r="L45" s="601">
        <v>0</v>
      </c>
      <c r="M45" s="601">
        <v>0</v>
      </c>
      <c r="N45" s="601">
        <v>0</v>
      </c>
      <c r="O45" s="601">
        <v>0</v>
      </c>
      <c r="P45" s="601">
        <v>0</v>
      </c>
      <c r="Q45" s="601">
        <v>0</v>
      </c>
      <c r="R45" s="601">
        <v>0</v>
      </c>
      <c r="S45" s="601">
        <v>0</v>
      </c>
      <c r="T45" s="601">
        <v>0</v>
      </c>
      <c r="U45" s="601">
        <v>0</v>
      </c>
      <c r="V45" s="601">
        <v>0</v>
      </c>
      <c r="W45" s="601">
        <v>0</v>
      </c>
      <c r="X45" s="601">
        <v>0</v>
      </c>
      <c r="Y45" s="601">
        <v>0</v>
      </c>
    </row>
    <row r="46" spans="1:25" ht="15" customHeight="1">
      <c r="A46" s="600" t="s">
        <v>100</v>
      </c>
      <c r="B46" s="597">
        <v>3191</v>
      </c>
      <c r="C46" s="597">
        <v>3123</v>
      </c>
      <c r="D46" s="597">
        <v>3262</v>
      </c>
      <c r="E46" s="601">
        <v>0</v>
      </c>
      <c r="F46" s="601">
        <v>0</v>
      </c>
      <c r="G46" s="601">
        <v>0</v>
      </c>
      <c r="H46" s="601">
        <v>0</v>
      </c>
      <c r="I46" s="601">
        <v>3293</v>
      </c>
      <c r="J46" s="601">
        <v>3260</v>
      </c>
      <c r="K46" s="597">
        <v>0</v>
      </c>
      <c r="L46" s="601">
        <v>3166</v>
      </c>
      <c r="M46" s="601">
        <v>3673</v>
      </c>
      <c r="N46" s="601">
        <v>0</v>
      </c>
      <c r="O46" s="601" t="s">
        <v>572</v>
      </c>
      <c r="P46" s="601">
        <v>0</v>
      </c>
      <c r="Q46" s="601" t="s">
        <v>572</v>
      </c>
      <c r="R46" s="601">
        <v>0</v>
      </c>
      <c r="S46" s="601" t="s">
        <v>572</v>
      </c>
      <c r="T46" s="601">
        <v>0</v>
      </c>
      <c r="U46" s="601">
        <v>0</v>
      </c>
      <c r="V46" s="601">
        <v>0</v>
      </c>
      <c r="W46" s="601">
        <v>0</v>
      </c>
      <c r="X46" s="601">
        <v>0</v>
      </c>
      <c r="Y46" s="601">
        <v>0</v>
      </c>
    </row>
    <row r="47" spans="1:25" ht="15" customHeight="1">
      <c r="A47" s="600" t="s">
        <v>101</v>
      </c>
      <c r="B47" s="597">
        <v>3132</v>
      </c>
      <c r="C47" s="597">
        <v>3079</v>
      </c>
      <c r="D47" s="597">
        <v>2847</v>
      </c>
      <c r="E47" s="601">
        <v>0</v>
      </c>
      <c r="F47" s="601">
        <v>0</v>
      </c>
      <c r="G47" s="601">
        <v>0</v>
      </c>
      <c r="H47" s="601" t="s">
        <v>572</v>
      </c>
      <c r="I47" s="601">
        <v>2872</v>
      </c>
      <c r="J47" s="601">
        <v>3005</v>
      </c>
      <c r="K47" s="597">
        <v>0</v>
      </c>
      <c r="L47" s="601">
        <v>3238</v>
      </c>
      <c r="M47" s="601">
        <v>2431</v>
      </c>
      <c r="N47" s="601">
        <v>0</v>
      </c>
      <c r="O47" s="601">
        <v>0</v>
      </c>
      <c r="P47" s="601">
        <v>0</v>
      </c>
      <c r="Q47" s="601" t="s">
        <v>572</v>
      </c>
      <c r="R47" s="601">
        <v>0</v>
      </c>
      <c r="S47" s="601" t="s">
        <v>572</v>
      </c>
      <c r="T47" s="601">
        <v>0</v>
      </c>
      <c r="U47" s="601">
        <v>0</v>
      </c>
      <c r="V47" s="601" t="s">
        <v>572</v>
      </c>
      <c r="W47" s="601">
        <v>0</v>
      </c>
      <c r="X47" s="601">
        <v>0</v>
      </c>
      <c r="Y47" s="601">
        <v>0</v>
      </c>
    </row>
    <row r="48" spans="1:25" ht="15" customHeight="1">
      <c r="A48" s="600" t="s">
        <v>102</v>
      </c>
      <c r="B48" s="597">
        <v>3287</v>
      </c>
      <c r="C48" s="597">
        <v>3199</v>
      </c>
      <c r="D48" s="597">
        <v>3182</v>
      </c>
      <c r="E48" s="601">
        <v>0</v>
      </c>
      <c r="F48" s="601">
        <v>0</v>
      </c>
      <c r="G48" s="601">
        <v>7190</v>
      </c>
      <c r="H48" s="601">
        <v>3465</v>
      </c>
      <c r="I48" s="601">
        <v>3283</v>
      </c>
      <c r="J48" s="601">
        <v>3230</v>
      </c>
      <c r="K48" s="597">
        <v>0</v>
      </c>
      <c r="L48" s="601">
        <v>3055</v>
      </c>
      <c r="M48" s="601">
        <v>2436</v>
      </c>
      <c r="N48" s="601">
        <v>0</v>
      </c>
      <c r="O48" s="601">
        <v>0</v>
      </c>
      <c r="P48" s="601">
        <v>0</v>
      </c>
      <c r="Q48" s="601">
        <v>2310</v>
      </c>
      <c r="R48" s="601">
        <v>0</v>
      </c>
      <c r="S48" s="601">
        <v>2478</v>
      </c>
      <c r="T48" s="601">
        <v>0</v>
      </c>
      <c r="U48" s="601">
        <v>3319</v>
      </c>
      <c r="V48" s="601">
        <v>0</v>
      </c>
      <c r="W48" s="601">
        <v>0</v>
      </c>
      <c r="X48" s="601">
        <v>0</v>
      </c>
      <c r="Y48" s="601">
        <v>0</v>
      </c>
    </row>
    <row r="49" spans="1:25" ht="15" customHeight="1">
      <c r="A49" s="600" t="s">
        <v>103</v>
      </c>
      <c r="B49" s="597">
        <v>3154</v>
      </c>
      <c r="C49" s="597">
        <v>3209</v>
      </c>
      <c r="D49" s="597">
        <v>2899</v>
      </c>
      <c r="E49" s="601">
        <v>0</v>
      </c>
      <c r="F49" s="601">
        <v>0</v>
      </c>
      <c r="G49" s="601">
        <v>0</v>
      </c>
      <c r="H49" s="601">
        <v>0</v>
      </c>
      <c r="I49" s="601">
        <v>2388</v>
      </c>
      <c r="J49" s="601">
        <v>3117</v>
      </c>
      <c r="K49" s="597">
        <v>0</v>
      </c>
      <c r="L49" s="601">
        <v>3273</v>
      </c>
      <c r="M49" s="601" t="s">
        <v>572</v>
      </c>
      <c r="N49" s="601">
        <v>0</v>
      </c>
      <c r="O49" s="601">
        <v>0</v>
      </c>
      <c r="P49" s="601">
        <v>0</v>
      </c>
      <c r="Q49" s="601">
        <v>0</v>
      </c>
      <c r="R49" s="601" t="s">
        <v>572</v>
      </c>
      <c r="S49" s="601">
        <v>0</v>
      </c>
      <c r="T49" s="601">
        <v>0</v>
      </c>
      <c r="U49" s="601">
        <v>0</v>
      </c>
      <c r="V49" s="601">
        <v>0</v>
      </c>
      <c r="W49" s="601">
        <v>0</v>
      </c>
      <c r="X49" s="601">
        <v>0</v>
      </c>
      <c r="Y49" s="601">
        <v>0</v>
      </c>
    </row>
    <row r="50" spans="1:25" ht="15" customHeight="1">
      <c r="A50" s="600" t="s">
        <v>104</v>
      </c>
      <c r="B50" s="597">
        <v>3177</v>
      </c>
      <c r="C50" s="597">
        <v>3225</v>
      </c>
      <c r="D50" s="597">
        <v>2978</v>
      </c>
      <c r="E50" s="601">
        <v>0</v>
      </c>
      <c r="F50" s="601">
        <v>0</v>
      </c>
      <c r="G50" s="601">
        <v>0</v>
      </c>
      <c r="H50" s="601" t="s">
        <v>572</v>
      </c>
      <c r="I50" s="601">
        <v>3162</v>
      </c>
      <c r="J50" s="601">
        <v>2849</v>
      </c>
      <c r="K50" s="597">
        <v>0</v>
      </c>
      <c r="L50" s="601">
        <v>0</v>
      </c>
      <c r="M50" s="601" t="s">
        <v>572</v>
      </c>
      <c r="N50" s="601">
        <v>0</v>
      </c>
      <c r="O50" s="601">
        <v>0</v>
      </c>
      <c r="P50" s="601">
        <v>0</v>
      </c>
      <c r="Q50" s="601" t="s">
        <v>572</v>
      </c>
      <c r="R50" s="601">
        <v>0</v>
      </c>
      <c r="S50" s="601">
        <v>0</v>
      </c>
      <c r="T50" s="601">
        <v>0</v>
      </c>
      <c r="U50" s="601">
        <v>0</v>
      </c>
      <c r="V50" s="601">
        <v>0</v>
      </c>
      <c r="W50" s="601">
        <v>0</v>
      </c>
      <c r="X50" s="601">
        <v>0</v>
      </c>
      <c r="Y50" s="601">
        <v>0</v>
      </c>
    </row>
    <row r="51" spans="1:25" ht="15" customHeight="1">
      <c r="A51" s="600" t="s">
        <v>230</v>
      </c>
      <c r="B51" s="597">
        <v>3310</v>
      </c>
      <c r="C51" s="597">
        <v>3269</v>
      </c>
      <c r="D51" s="597">
        <v>3185</v>
      </c>
      <c r="E51" s="601">
        <v>0</v>
      </c>
      <c r="F51" s="601">
        <v>0</v>
      </c>
      <c r="G51" s="601">
        <v>5669</v>
      </c>
      <c r="H51" s="601">
        <v>3551</v>
      </c>
      <c r="I51" s="601">
        <v>3338</v>
      </c>
      <c r="J51" s="601">
        <v>3169</v>
      </c>
      <c r="K51" s="597">
        <v>0</v>
      </c>
      <c r="L51" s="601">
        <v>0</v>
      </c>
      <c r="M51" s="601">
        <v>2769</v>
      </c>
      <c r="N51" s="601">
        <v>0</v>
      </c>
      <c r="O51" s="601">
        <v>0</v>
      </c>
      <c r="P51" s="601">
        <v>0</v>
      </c>
      <c r="Q51" s="601">
        <v>2773</v>
      </c>
      <c r="R51" s="601">
        <v>0</v>
      </c>
      <c r="S51" s="601">
        <v>2769</v>
      </c>
      <c r="T51" s="601">
        <v>0</v>
      </c>
      <c r="U51" s="601">
        <v>0</v>
      </c>
      <c r="V51" s="601" t="s">
        <v>572</v>
      </c>
      <c r="W51" s="601">
        <v>0</v>
      </c>
      <c r="X51" s="601">
        <v>0</v>
      </c>
      <c r="Y51" s="601">
        <v>0</v>
      </c>
    </row>
    <row r="52" spans="1:25" ht="15" customHeight="1">
      <c r="A52" s="600" t="s">
        <v>106</v>
      </c>
      <c r="B52" s="597">
        <v>3221</v>
      </c>
      <c r="C52" s="597">
        <v>3228</v>
      </c>
      <c r="D52" s="597">
        <v>3396</v>
      </c>
      <c r="E52" s="601">
        <v>0</v>
      </c>
      <c r="F52" s="601">
        <v>0</v>
      </c>
      <c r="G52" s="601">
        <v>0</v>
      </c>
      <c r="H52" s="601">
        <v>2839</v>
      </c>
      <c r="I52" s="601">
        <v>3219</v>
      </c>
      <c r="J52" s="601">
        <v>3430</v>
      </c>
      <c r="K52" s="597">
        <v>0</v>
      </c>
      <c r="L52" s="601">
        <v>0</v>
      </c>
      <c r="M52" s="601">
        <v>2506</v>
      </c>
      <c r="N52" s="601">
        <v>0</v>
      </c>
      <c r="O52" s="601">
        <v>2613</v>
      </c>
      <c r="P52" s="601">
        <v>0</v>
      </c>
      <c r="Q52" s="601" t="s">
        <v>572</v>
      </c>
      <c r="R52" s="601">
        <v>0</v>
      </c>
      <c r="S52" s="601" t="s">
        <v>572</v>
      </c>
      <c r="T52" s="601">
        <v>0</v>
      </c>
      <c r="U52" s="601">
        <v>0</v>
      </c>
      <c r="V52" s="601">
        <v>0</v>
      </c>
      <c r="W52" s="601">
        <v>0</v>
      </c>
      <c r="X52" s="601">
        <v>0</v>
      </c>
      <c r="Y52" s="601">
        <v>0</v>
      </c>
    </row>
    <row r="53" spans="1:25" ht="15" customHeight="1">
      <c r="A53" s="600" t="s">
        <v>107</v>
      </c>
      <c r="B53" s="597">
        <v>3039</v>
      </c>
      <c r="C53" s="597">
        <v>3113</v>
      </c>
      <c r="D53" s="597">
        <v>3009</v>
      </c>
      <c r="E53" s="601">
        <v>0</v>
      </c>
      <c r="F53" s="601">
        <v>0</v>
      </c>
      <c r="G53" s="601">
        <v>0</v>
      </c>
      <c r="H53" s="601" t="s">
        <v>572</v>
      </c>
      <c r="I53" s="601">
        <v>3433</v>
      </c>
      <c r="J53" s="601">
        <v>2505</v>
      </c>
      <c r="K53" s="597">
        <v>0</v>
      </c>
      <c r="L53" s="601">
        <v>0</v>
      </c>
      <c r="M53" s="601" t="s">
        <v>572</v>
      </c>
      <c r="N53" s="601">
        <v>0</v>
      </c>
      <c r="O53" s="601" t="s">
        <v>572</v>
      </c>
      <c r="P53" s="601">
        <v>0</v>
      </c>
      <c r="Q53" s="601">
        <v>0</v>
      </c>
      <c r="R53" s="601">
        <v>0</v>
      </c>
      <c r="S53" s="601">
        <v>0</v>
      </c>
      <c r="T53" s="601">
        <v>0</v>
      </c>
      <c r="U53" s="601">
        <v>2804</v>
      </c>
      <c r="V53" s="601">
        <v>0</v>
      </c>
      <c r="W53" s="601">
        <v>0</v>
      </c>
      <c r="X53" s="601">
        <v>0</v>
      </c>
      <c r="Y53" s="601">
        <v>0</v>
      </c>
    </row>
    <row r="54" spans="1:25" ht="15" customHeight="1">
      <c r="A54" s="600" t="s">
        <v>108</v>
      </c>
      <c r="B54" s="597">
        <v>3200</v>
      </c>
      <c r="C54" s="597">
        <v>3342</v>
      </c>
      <c r="D54" s="597">
        <v>3213</v>
      </c>
      <c r="E54" s="601">
        <v>0</v>
      </c>
      <c r="F54" s="601">
        <v>0</v>
      </c>
      <c r="G54" s="601">
        <v>0</v>
      </c>
      <c r="H54" s="601">
        <v>2597</v>
      </c>
      <c r="I54" s="601">
        <v>3148</v>
      </c>
      <c r="J54" s="601">
        <v>2938</v>
      </c>
      <c r="K54" s="597">
        <v>0</v>
      </c>
      <c r="L54" s="601">
        <v>0</v>
      </c>
      <c r="M54" s="601">
        <v>2378</v>
      </c>
      <c r="N54" s="601">
        <v>0</v>
      </c>
      <c r="O54" s="601">
        <v>0</v>
      </c>
      <c r="P54" s="601">
        <v>0</v>
      </c>
      <c r="Q54" s="601">
        <v>0</v>
      </c>
      <c r="R54" s="601">
        <v>0</v>
      </c>
      <c r="S54" s="601">
        <v>2378</v>
      </c>
      <c r="T54" s="601">
        <v>0</v>
      </c>
      <c r="U54" s="601">
        <v>0</v>
      </c>
      <c r="V54" s="601">
        <v>0</v>
      </c>
      <c r="W54" s="601">
        <v>0</v>
      </c>
      <c r="X54" s="601">
        <v>0</v>
      </c>
      <c r="Y54" s="601">
        <v>0</v>
      </c>
    </row>
    <row r="55" spans="1:25" ht="15" customHeight="1">
      <c r="A55" s="600" t="s">
        <v>109</v>
      </c>
      <c r="B55" s="597">
        <v>3328</v>
      </c>
      <c r="C55" s="597">
        <v>3368</v>
      </c>
      <c r="D55" s="597">
        <v>3465</v>
      </c>
      <c r="E55" s="601">
        <v>0</v>
      </c>
      <c r="F55" s="601">
        <v>0</v>
      </c>
      <c r="G55" s="601">
        <v>0</v>
      </c>
      <c r="H55" s="601">
        <v>0</v>
      </c>
      <c r="I55" s="601">
        <v>3192</v>
      </c>
      <c r="J55" s="601">
        <v>3099</v>
      </c>
      <c r="K55" s="597">
        <v>0</v>
      </c>
      <c r="L55" s="601">
        <v>3594</v>
      </c>
      <c r="M55" s="601">
        <v>0</v>
      </c>
      <c r="N55" s="601">
        <v>0</v>
      </c>
      <c r="O55" s="601">
        <v>0</v>
      </c>
      <c r="P55" s="601">
        <v>0</v>
      </c>
      <c r="Q55" s="601">
        <v>0</v>
      </c>
      <c r="R55" s="601">
        <v>0</v>
      </c>
      <c r="S55" s="601">
        <v>0</v>
      </c>
      <c r="T55" s="601">
        <v>0</v>
      </c>
      <c r="U55" s="601">
        <v>0</v>
      </c>
      <c r="V55" s="601">
        <v>0</v>
      </c>
      <c r="W55" s="601">
        <v>0</v>
      </c>
      <c r="X55" s="601">
        <v>0</v>
      </c>
      <c r="Y55" s="601">
        <v>0</v>
      </c>
    </row>
    <row r="56" spans="1:25" ht="15" customHeight="1">
      <c r="A56" s="600" t="s">
        <v>110</v>
      </c>
      <c r="B56" s="597">
        <v>3159</v>
      </c>
      <c r="C56" s="597">
        <v>3192</v>
      </c>
      <c r="D56" s="597">
        <v>2925</v>
      </c>
      <c r="E56" s="601">
        <v>0</v>
      </c>
      <c r="F56" s="601">
        <v>0</v>
      </c>
      <c r="G56" s="601">
        <v>0</v>
      </c>
      <c r="H56" s="601">
        <v>0</v>
      </c>
      <c r="I56" s="601">
        <v>3304</v>
      </c>
      <c r="J56" s="601">
        <v>3105</v>
      </c>
      <c r="K56" s="597">
        <v>0</v>
      </c>
      <c r="L56" s="601">
        <v>0</v>
      </c>
      <c r="M56" s="601" t="s">
        <v>572</v>
      </c>
      <c r="N56" s="601">
        <v>0</v>
      </c>
      <c r="O56" s="601">
        <v>0</v>
      </c>
      <c r="P56" s="601">
        <v>0</v>
      </c>
      <c r="Q56" s="601" t="s">
        <v>572</v>
      </c>
      <c r="R56" s="601">
        <v>0</v>
      </c>
      <c r="S56" s="601">
        <v>0</v>
      </c>
      <c r="T56" s="601">
        <v>0</v>
      </c>
      <c r="U56" s="601">
        <v>0</v>
      </c>
      <c r="V56" s="601">
        <v>0</v>
      </c>
      <c r="W56" s="601">
        <v>0</v>
      </c>
      <c r="X56" s="601">
        <v>0</v>
      </c>
      <c r="Y56" s="601">
        <v>0</v>
      </c>
    </row>
    <row r="57" spans="1:25" ht="15" customHeight="1">
      <c r="A57" s="600" t="s">
        <v>111</v>
      </c>
      <c r="B57" s="597">
        <v>3171</v>
      </c>
      <c r="C57" s="597">
        <v>3144</v>
      </c>
      <c r="D57" s="597">
        <v>3151</v>
      </c>
      <c r="E57" s="601">
        <v>0</v>
      </c>
      <c r="F57" s="601">
        <v>0</v>
      </c>
      <c r="G57" s="601">
        <v>0</v>
      </c>
      <c r="H57" s="601">
        <v>0</v>
      </c>
      <c r="I57" s="601">
        <v>3193</v>
      </c>
      <c r="J57" s="601">
        <v>3315</v>
      </c>
      <c r="K57" s="597">
        <v>0</v>
      </c>
      <c r="L57" s="601">
        <v>3449</v>
      </c>
      <c r="M57" s="601">
        <v>2823</v>
      </c>
      <c r="N57" s="601">
        <v>0</v>
      </c>
      <c r="O57" s="601">
        <v>0</v>
      </c>
      <c r="P57" s="601">
        <v>0</v>
      </c>
      <c r="Q57" s="601" t="s">
        <v>572</v>
      </c>
      <c r="R57" s="601">
        <v>0</v>
      </c>
      <c r="S57" s="601" t="s">
        <v>572</v>
      </c>
      <c r="T57" s="601">
        <v>0</v>
      </c>
      <c r="U57" s="601">
        <v>0</v>
      </c>
      <c r="V57" s="601">
        <v>0</v>
      </c>
      <c r="W57" s="601">
        <v>0</v>
      </c>
      <c r="X57" s="601">
        <v>0</v>
      </c>
      <c r="Y57" s="601">
        <v>0</v>
      </c>
    </row>
    <row r="58" spans="1:25" ht="15" customHeight="1">
      <c r="A58" s="600" t="s">
        <v>112</v>
      </c>
      <c r="B58" s="597">
        <v>3118</v>
      </c>
      <c r="C58" s="597">
        <v>3166</v>
      </c>
      <c r="D58" s="597">
        <v>2851</v>
      </c>
      <c r="E58" s="601">
        <v>0</v>
      </c>
      <c r="F58" s="601">
        <v>0</v>
      </c>
      <c r="G58" s="601">
        <v>0</v>
      </c>
      <c r="H58" s="601" t="s">
        <v>572</v>
      </c>
      <c r="I58" s="601">
        <v>2911</v>
      </c>
      <c r="J58" s="601">
        <v>3085</v>
      </c>
      <c r="K58" s="597">
        <v>0</v>
      </c>
      <c r="L58" s="601">
        <v>0</v>
      </c>
      <c r="M58" s="601" t="s">
        <v>572</v>
      </c>
      <c r="N58" s="601">
        <v>0</v>
      </c>
      <c r="O58" s="601">
        <v>0</v>
      </c>
      <c r="P58" s="601">
        <v>0</v>
      </c>
      <c r="Q58" s="601">
        <v>0</v>
      </c>
      <c r="R58" s="601">
        <v>0</v>
      </c>
      <c r="S58" s="601" t="s">
        <v>572</v>
      </c>
      <c r="T58" s="601">
        <v>0</v>
      </c>
      <c r="U58" s="601">
        <v>0</v>
      </c>
      <c r="V58" s="601">
        <v>0</v>
      </c>
      <c r="W58" s="601">
        <v>0</v>
      </c>
      <c r="X58" s="601">
        <v>0</v>
      </c>
      <c r="Y58" s="601">
        <v>0</v>
      </c>
    </row>
    <row r="59" spans="1:25" ht="15" customHeight="1">
      <c r="A59" s="600" t="s">
        <v>113</v>
      </c>
      <c r="B59" s="597">
        <v>3090</v>
      </c>
      <c r="C59" s="597">
        <v>3122</v>
      </c>
      <c r="D59" s="597">
        <v>3400</v>
      </c>
      <c r="E59" s="601">
        <v>0</v>
      </c>
      <c r="F59" s="601">
        <v>0</v>
      </c>
      <c r="G59" s="601">
        <v>0</v>
      </c>
      <c r="H59" s="601" t="s">
        <v>572</v>
      </c>
      <c r="I59" s="601">
        <v>3148</v>
      </c>
      <c r="J59" s="601">
        <v>2934</v>
      </c>
      <c r="K59" s="597">
        <v>0</v>
      </c>
      <c r="L59" s="601">
        <v>0</v>
      </c>
      <c r="M59" s="601" t="s">
        <v>572</v>
      </c>
      <c r="N59" s="601" t="s">
        <v>572</v>
      </c>
      <c r="O59" s="601">
        <v>0</v>
      </c>
      <c r="P59" s="601">
        <v>0</v>
      </c>
      <c r="Q59" s="601">
        <v>0</v>
      </c>
      <c r="R59" s="601">
        <v>0</v>
      </c>
      <c r="S59" s="601">
        <v>0</v>
      </c>
      <c r="T59" s="601">
        <v>0</v>
      </c>
      <c r="U59" s="601">
        <v>0</v>
      </c>
      <c r="V59" s="601">
        <v>0</v>
      </c>
      <c r="W59" s="601">
        <v>0</v>
      </c>
      <c r="X59" s="601">
        <v>0</v>
      </c>
      <c r="Y59" s="601">
        <v>0</v>
      </c>
    </row>
    <row r="60" spans="1:25" ht="15" customHeight="1">
      <c r="A60" s="199" t="s">
        <v>114</v>
      </c>
      <c r="B60" s="200">
        <v>3048</v>
      </c>
      <c r="C60" s="200">
        <v>2972</v>
      </c>
      <c r="D60" s="200">
        <v>2989</v>
      </c>
      <c r="E60" s="201">
        <v>0</v>
      </c>
      <c r="F60" s="201">
        <v>0</v>
      </c>
      <c r="G60" s="201" t="s">
        <v>572</v>
      </c>
      <c r="H60" s="201" t="s">
        <v>572</v>
      </c>
      <c r="I60" s="201">
        <v>3030</v>
      </c>
      <c r="J60" s="201">
        <v>3092</v>
      </c>
      <c r="K60" s="200">
        <v>0</v>
      </c>
      <c r="L60" s="201">
        <v>3518</v>
      </c>
      <c r="M60" s="201" t="s">
        <v>572</v>
      </c>
      <c r="N60" s="201">
        <v>0</v>
      </c>
      <c r="O60" s="201">
        <v>0</v>
      </c>
      <c r="P60" s="201">
        <v>0</v>
      </c>
      <c r="Q60" s="201">
        <v>0</v>
      </c>
      <c r="R60" s="201">
        <v>0</v>
      </c>
      <c r="S60" s="201" t="s">
        <v>572</v>
      </c>
      <c r="T60" s="201">
        <v>0</v>
      </c>
      <c r="U60" s="201">
        <v>2878</v>
      </c>
      <c r="V60" s="201" t="s">
        <v>572</v>
      </c>
      <c r="W60" s="201">
        <v>0</v>
      </c>
      <c r="X60" s="201">
        <v>0</v>
      </c>
      <c r="Y60" s="201">
        <v>0</v>
      </c>
    </row>
    <row r="61" spans="1:25" s="207" customFormat="1" ht="15" customHeight="1">
      <c r="A61" s="638" t="s">
        <v>231</v>
      </c>
      <c r="B61" s="93">
        <v>3196.5445218028581</v>
      </c>
      <c r="C61" s="602">
        <v>3209.274289099526</v>
      </c>
      <c r="D61" s="602">
        <v>3122.3291139240505</v>
      </c>
      <c r="E61" s="93">
        <v>0</v>
      </c>
      <c r="F61" s="603">
        <v>0</v>
      </c>
      <c r="G61" s="603">
        <v>6215.583333333333</v>
      </c>
      <c r="H61" s="603">
        <v>3237.3728813559323</v>
      </c>
      <c r="I61" s="603">
        <v>3232.1167512690354</v>
      </c>
      <c r="J61" s="603">
        <v>3057.7777777777778</v>
      </c>
      <c r="K61" s="602">
        <v>3110</v>
      </c>
      <c r="L61" s="206">
        <v>3264.9624413145539</v>
      </c>
      <c r="M61" s="603">
        <v>2708.8813559322034</v>
      </c>
      <c r="N61" s="603" t="s">
        <v>572</v>
      </c>
      <c r="O61" s="603">
        <v>2716.1666666666665</v>
      </c>
      <c r="P61" s="603">
        <v>0</v>
      </c>
      <c r="Q61" s="603">
        <v>2793.5333333333333</v>
      </c>
      <c r="R61" s="603" t="s">
        <v>572</v>
      </c>
      <c r="S61" s="603">
        <v>2679.4444444444443</v>
      </c>
      <c r="T61" s="93">
        <v>0</v>
      </c>
      <c r="U61" s="603">
        <v>3024.8</v>
      </c>
      <c r="V61" s="603">
        <v>4073.75</v>
      </c>
      <c r="W61" s="93">
        <v>0</v>
      </c>
      <c r="X61" s="603">
        <v>0</v>
      </c>
      <c r="Y61" s="603">
        <v>0</v>
      </c>
    </row>
    <row r="62" spans="1:25" s="207" customFormat="1" ht="15" customHeight="1">
      <c r="A62" s="605"/>
      <c r="B62" s="602"/>
      <c r="C62" s="602"/>
      <c r="D62" s="602"/>
      <c r="E62" s="602"/>
      <c r="F62" s="602"/>
      <c r="G62" s="602"/>
      <c r="H62" s="602"/>
      <c r="I62" s="602"/>
      <c r="J62" s="602"/>
      <c r="K62" s="208"/>
      <c r="L62" s="602"/>
      <c r="M62" s="602"/>
      <c r="N62" s="602"/>
      <c r="O62" s="602"/>
      <c r="P62" s="602"/>
      <c r="Q62" s="602"/>
      <c r="R62" s="602"/>
      <c r="S62" s="602"/>
      <c r="T62" s="602"/>
      <c r="U62" s="602"/>
      <c r="V62" s="602"/>
      <c r="W62" s="602"/>
      <c r="X62" s="602"/>
      <c r="Y62" s="602"/>
    </row>
    <row r="63" spans="1:25" s="207" customFormat="1" ht="15" customHeight="1">
      <c r="A63" s="639" t="s">
        <v>232</v>
      </c>
      <c r="B63" s="602">
        <v>3263.1637628680305</v>
      </c>
      <c r="C63" s="602">
        <v>3270.092197426291</v>
      </c>
      <c r="D63" s="602">
        <v>3048.9871740059853</v>
      </c>
      <c r="E63" s="602">
        <v>0</v>
      </c>
      <c r="F63" s="602">
        <v>0</v>
      </c>
      <c r="G63" s="602">
        <v>5266.7058823529414</v>
      </c>
      <c r="H63" s="602">
        <v>3182.6512488436633</v>
      </c>
      <c r="I63" s="602">
        <v>3176.8897685749084</v>
      </c>
      <c r="J63" s="602">
        <v>3040.3283437013997</v>
      </c>
      <c r="K63" s="208">
        <v>3133.8099688473521</v>
      </c>
      <c r="L63" s="602">
        <v>3413.7125261445503</v>
      </c>
      <c r="M63" s="602">
        <v>3161.0479078229232</v>
      </c>
      <c r="N63" s="602">
        <v>3311.572093023256</v>
      </c>
      <c r="O63" s="602">
        <v>3110.1256281407036</v>
      </c>
      <c r="P63" s="602">
        <v>2934.4347826086955</v>
      </c>
      <c r="Q63" s="602">
        <v>3113.9852941176468</v>
      </c>
      <c r="R63" s="602">
        <v>3194.5760869565215</v>
      </c>
      <c r="S63" s="602">
        <v>3094.3601609657949</v>
      </c>
      <c r="T63" s="602">
        <v>3632.6244131455401</v>
      </c>
      <c r="U63" s="602">
        <v>3571.2724801812005</v>
      </c>
      <c r="V63" s="602">
        <v>3952.4247038917088</v>
      </c>
      <c r="W63" s="602">
        <v>2923.4811715481173</v>
      </c>
      <c r="X63" s="602">
        <v>0</v>
      </c>
      <c r="Y63" s="602">
        <v>0</v>
      </c>
    </row>
    <row r="64" spans="1:25" s="207" customFormat="1" ht="15" customHeight="1">
      <c r="A64" s="639" t="s">
        <v>231</v>
      </c>
      <c r="B64" s="602">
        <v>3196.5445218028581</v>
      </c>
      <c r="C64" s="602">
        <v>3209.274289099526</v>
      </c>
      <c r="D64" s="602">
        <v>3122.3291139240505</v>
      </c>
      <c r="E64" s="602">
        <v>0</v>
      </c>
      <c r="F64" s="602">
        <v>0</v>
      </c>
      <c r="G64" s="602">
        <v>6215.583333333333</v>
      </c>
      <c r="H64" s="602">
        <v>3237.3728813559323</v>
      </c>
      <c r="I64" s="602">
        <v>3232.1167512690354</v>
      </c>
      <c r="J64" s="602">
        <v>3057.7777777777778</v>
      </c>
      <c r="K64" s="208">
        <v>3110</v>
      </c>
      <c r="L64" s="602">
        <v>3264.9624413145539</v>
      </c>
      <c r="M64" s="602">
        <v>2708.8813559322034</v>
      </c>
      <c r="N64" s="602" t="s">
        <v>572</v>
      </c>
      <c r="O64" s="602">
        <v>2716.1666666666665</v>
      </c>
      <c r="P64" s="602">
        <v>0</v>
      </c>
      <c r="Q64" s="602">
        <v>2793.5333333333333</v>
      </c>
      <c r="R64" s="602" t="s">
        <v>572</v>
      </c>
      <c r="S64" s="602">
        <v>2679.4444444444443</v>
      </c>
      <c r="T64" s="602">
        <v>0</v>
      </c>
      <c r="U64" s="602">
        <v>3024.8</v>
      </c>
      <c r="V64" s="602">
        <v>4073.75</v>
      </c>
      <c r="W64" s="602">
        <v>0</v>
      </c>
      <c r="X64" s="602">
        <v>0</v>
      </c>
      <c r="Y64" s="602">
        <v>0</v>
      </c>
    </row>
    <row r="65" spans="1:25" s="207" customFormat="1" ht="15" customHeight="1">
      <c r="A65" s="640" t="s">
        <v>233</v>
      </c>
      <c r="B65" s="113">
        <v>3259.8865996106424</v>
      </c>
      <c r="C65" s="209">
        <v>3266.1804221917391</v>
      </c>
      <c r="D65" s="209">
        <v>3053.6279535442532</v>
      </c>
      <c r="E65" s="113">
        <v>0</v>
      </c>
      <c r="F65" s="209">
        <v>0</v>
      </c>
      <c r="G65" s="209">
        <v>5514.239130434783</v>
      </c>
      <c r="H65" s="209">
        <v>3185.4833333333331</v>
      </c>
      <c r="I65" s="209">
        <v>3182.8058727569332</v>
      </c>
      <c r="J65" s="209">
        <v>3041.1985592907276</v>
      </c>
      <c r="K65" s="209">
        <v>3133.6240442492272</v>
      </c>
      <c r="L65" s="113">
        <v>3406.6966341895481</v>
      </c>
      <c r="M65" s="209">
        <v>3145.4285714285716</v>
      </c>
      <c r="N65" s="209">
        <v>3308.8816705336426</v>
      </c>
      <c r="O65" s="209">
        <v>3098.5951219512194</v>
      </c>
      <c r="P65" s="209">
        <v>2934.4347826086955</v>
      </c>
      <c r="Q65" s="209">
        <v>3102.6217494089833</v>
      </c>
      <c r="R65" s="209">
        <v>3192.7311827956987</v>
      </c>
      <c r="S65" s="209">
        <v>3066.3358348968104</v>
      </c>
      <c r="T65" s="113">
        <v>3632.6244131455401</v>
      </c>
      <c r="U65" s="209">
        <v>3568.8081172491543</v>
      </c>
      <c r="V65" s="209">
        <v>3953.2403361344536</v>
      </c>
      <c r="W65" s="113">
        <v>2923.4811715481173</v>
      </c>
      <c r="X65" s="209">
        <v>0</v>
      </c>
      <c r="Y65" s="209">
        <v>0</v>
      </c>
    </row>
    <row r="66" spans="1:25" ht="20.100000000000001" customHeight="1">
      <c r="A66" s="1328"/>
      <c r="B66" s="116" t="s">
        <v>573</v>
      </c>
      <c r="L66" s="116" t="s">
        <v>573</v>
      </c>
      <c r="T66" s="116" t="s">
        <v>573</v>
      </c>
    </row>
    <row r="67" spans="1:25">
      <c r="B67" s="116" t="s">
        <v>1926</v>
      </c>
      <c r="L67" s="116" t="s">
        <v>1926</v>
      </c>
      <c r="T67" s="116" t="s">
        <v>1926</v>
      </c>
    </row>
  </sheetData>
  <mergeCells count="27">
    <mergeCell ref="R3:R4"/>
    <mergeCell ref="S3:S4"/>
    <mergeCell ref="T3:T4"/>
    <mergeCell ref="U3:U4"/>
    <mergeCell ref="V3:V4"/>
    <mergeCell ref="M2:S2"/>
    <mergeCell ref="T2:V2"/>
    <mergeCell ref="W2:W4"/>
    <mergeCell ref="X2:X4"/>
    <mergeCell ref="Y2:Y4"/>
    <mergeCell ref="M3:M4"/>
    <mergeCell ref="N3:N4"/>
    <mergeCell ref="O3:O4"/>
    <mergeCell ref="P3:P4"/>
    <mergeCell ref="Q3:Q4"/>
    <mergeCell ref="G2:G4"/>
    <mergeCell ref="H2:H4"/>
    <mergeCell ref="I2:I4"/>
    <mergeCell ref="J2:J4"/>
    <mergeCell ref="K2:K4"/>
    <mergeCell ref="L2:L4"/>
    <mergeCell ref="A2:A4"/>
    <mergeCell ref="B2:B4"/>
    <mergeCell ref="C2:C4"/>
    <mergeCell ref="D2:D4"/>
    <mergeCell ref="E2:E4"/>
    <mergeCell ref="F2:F4"/>
  </mergeCells>
  <phoneticPr fontId="11"/>
  <conditionalFormatting sqref="C5:G41 J5:Y41 H5:I42 F42:G42 J42 K44:O48 B44:J60 S44:Y60 P44:R61 K49:K60 L49:O61 F61:J61 S61 U61:V61 X61:Y61">
    <cfRule type="cellIs" dxfId="104" priority="1" stopIfTrue="1" operator="equal">
      <formula>1</formula>
    </cfRule>
  </conditionalFormatting>
  <pageMargins left="0.78740157480314965" right="0.78740157480314965" top="0.98425196850393704" bottom="0.98425196850393704" header="0.51181102362204722" footer="0.51181102362204722"/>
  <pageSetup paperSize="9" scale="70" orientation="landscape" r:id="rId1"/>
  <headerFooter alignWithMargins="0"/>
  <rowBreaks count="1" manualBreakCount="1">
    <brk id="43" max="26" man="1"/>
  </rowBreaks>
  <colBreaks count="2" manualBreakCount="2">
    <brk id="11" max="66" man="1"/>
    <brk id="19" max="66" man="1"/>
  </colBreak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223F2A-67AE-4E21-AF56-FB2586D17D0E}">
  <dimension ref="A1:Y49"/>
  <sheetViews>
    <sheetView view="pageBreakPreview" zoomScale="80" zoomScaleNormal="100" zoomScaleSheetLayoutView="80" workbookViewId="0">
      <pane xSplit="1" ySplit="4" topLeftCell="B5" activePane="bottomRight" state="frozen"/>
      <selection activeCell="Q14" sqref="Q14"/>
      <selection pane="topRight" activeCell="Q14" sqref="Q14"/>
      <selection pane="bottomLeft" activeCell="Q14" sqref="Q14"/>
      <selection pane="bottomRight" activeCell="M7" sqref="M7"/>
    </sheetView>
  </sheetViews>
  <sheetFormatPr defaultColWidth="8.09765625" defaultRowHeight="13.2"/>
  <cols>
    <col min="1" max="1" width="26.59765625" style="194" customWidth="1"/>
    <col min="2" max="10" width="15" style="196" customWidth="1"/>
    <col min="11" max="11" width="15.09765625" style="196" customWidth="1"/>
    <col min="12" max="13" width="15" style="196" customWidth="1"/>
    <col min="14" max="19" width="14.69921875" style="196" customWidth="1"/>
    <col min="20" max="25" width="15" style="196" customWidth="1"/>
    <col min="26" max="16384" width="8.09765625" style="194"/>
  </cols>
  <sheetData>
    <row r="1" spans="1:25" ht="24.75" customHeight="1">
      <c r="A1" s="193" t="s">
        <v>546</v>
      </c>
      <c r="B1" s="195" t="s">
        <v>547</v>
      </c>
      <c r="F1" s="197"/>
      <c r="G1" s="197"/>
      <c r="H1" s="197"/>
      <c r="K1" s="197" t="s">
        <v>548</v>
      </c>
      <c r="L1" s="195" t="s">
        <v>549</v>
      </c>
      <c r="S1" s="198" t="s">
        <v>550</v>
      </c>
      <c r="T1" s="195" t="s">
        <v>551</v>
      </c>
      <c r="V1" s="197"/>
      <c r="Y1" s="198" t="s">
        <v>550</v>
      </c>
    </row>
    <row r="2" spans="1:25" ht="23.1" customHeight="1">
      <c r="A2" s="1329" t="s">
        <v>1932</v>
      </c>
      <c r="B2" s="995" t="s">
        <v>552</v>
      </c>
      <c r="C2" s="954" t="s">
        <v>553</v>
      </c>
      <c r="D2" s="954" t="s">
        <v>346</v>
      </c>
      <c r="E2" s="954" t="s">
        <v>554</v>
      </c>
      <c r="F2" s="954" t="s">
        <v>555</v>
      </c>
      <c r="G2" s="954" t="s">
        <v>350</v>
      </c>
      <c r="H2" s="989" t="s">
        <v>556</v>
      </c>
      <c r="I2" s="954" t="s">
        <v>557</v>
      </c>
      <c r="J2" s="954" t="s">
        <v>353</v>
      </c>
      <c r="K2" s="954" t="s">
        <v>354</v>
      </c>
      <c r="L2" s="992" t="s">
        <v>355</v>
      </c>
      <c r="M2" s="606" t="s">
        <v>558</v>
      </c>
      <c r="N2" s="607"/>
      <c r="O2" s="607"/>
      <c r="P2" s="607"/>
      <c r="Q2" s="607"/>
      <c r="R2" s="607"/>
      <c r="S2" s="608"/>
      <c r="T2" s="987" t="s">
        <v>559</v>
      </c>
      <c r="U2" s="988"/>
      <c r="V2" s="988"/>
      <c r="W2" s="954" t="s">
        <v>560</v>
      </c>
      <c r="X2" s="954" t="s">
        <v>561</v>
      </c>
      <c r="Y2" s="954" t="s">
        <v>562</v>
      </c>
    </row>
    <row r="3" spans="1:25" ht="15" customHeight="1">
      <c r="A3" s="1329"/>
      <c r="B3" s="996"/>
      <c r="C3" s="955"/>
      <c r="D3" s="955"/>
      <c r="E3" s="955"/>
      <c r="F3" s="955"/>
      <c r="G3" s="955"/>
      <c r="H3" s="990"/>
      <c r="I3" s="955"/>
      <c r="J3" s="955"/>
      <c r="K3" s="955"/>
      <c r="L3" s="993"/>
      <c r="M3" s="955"/>
      <c r="N3" s="954" t="s">
        <v>563</v>
      </c>
      <c r="O3" s="982" t="s">
        <v>564</v>
      </c>
      <c r="P3" s="982" t="s">
        <v>565</v>
      </c>
      <c r="Q3" s="982" t="s">
        <v>566</v>
      </c>
      <c r="R3" s="982" t="s">
        <v>567</v>
      </c>
      <c r="S3" s="982" t="s">
        <v>569</v>
      </c>
      <c r="T3" s="982" t="s">
        <v>200</v>
      </c>
      <c r="U3" s="982" t="s">
        <v>570</v>
      </c>
      <c r="V3" s="983" t="s">
        <v>372</v>
      </c>
      <c r="W3" s="955"/>
      <c r="X3" s="955"/>
      <c r="Y3" s="955"/>
    </row>
    <row r="4" spans="1:25" ht="15" customHeight="1">
      <c r="A4" s="1329"/>
      <c r="B4" s="997"/>
      <c r="C4" s="956"/>
      <c r="D4" s="956"/>
      <c r="E4" s="956"/>
      <c r="F4" s="956"/>
      <c r="G4" s="956"/>
      <c r="H4" s="991"/>
      <c r="I4" s="956"/>
      <c r="J4" s="956"/>
      <c r="K4" s="956"/>
      <c r="L4" s="994"/>
      <c r="M4" s="956"/>
      <c r="N4" s="956"/>
      <c r="O4" s="982"/>
      <c r="P4" s="982"/>
      <c r="Q4" s="982"/>
      <c r="R4" s="982"/>
      <c r="S4" s="982"/>
      <c r="T4" s="982"/>
      <c r="U4" s="982"/>
      <c r="V4" s="983"/>
      <c r="W4" s="956"/>
      <c r="X4" s="956"/>
      <c r="Y4" s="956"/>
    </row>
    <row r="5" spans="1:25" ht="15" customHeight="1">
      <c r="A5" s="609" t="s">
        <v>574</v>
      </c>
      <c r="B5" s="604">
        <v>3156</v>
      </c>
      <c r="C5" s="604">
        <v>0</v>
      </c>
      <c r="D5" s="599">
        <v>0</v>
      </c>
      <c r="E5" s="599">
        <v>0</v>
      </c>
      <c r="F5" s="599">
        <v>0</v>
      </c>
      <c r="G5" s="599">
        <v>0</v>
      </c>
      <c r="H5" s="599">
        <v>0</v>
      </c>
      <c r="I5" s="599">
        <v>0</v>
      </c>
      <c r="J5" s="599">
        <v>0</v>
      </c>
      <c r="K5" s="604">
        <v>0</v>
      </c>
      <c r="L5" s="599">
        <v>3156</v>
      </c>
      <c r="M5" s="599">
        <v>0</v>
      </c>
      <c r="N5" s="599">
        <v>0</v>
      </c>
      <c r="O5" s="599">
        <v>0</v>
      </c>
      <c r="P5" s="599">
        <v>0</v>
      </c>
      <c r="Q5" s="599">
        <v>0</v>
      </c>
      <c r="R5" s="599">
        <v>0</v>
      </c>
      <c r="S5" s="599">
        <v>0</v>
      </c>
      <c r="T5" s="610">
        <v>0</v>
      </c>
      <c r="U5" s="599">
        <v>0</v>
      </c>
      <c r="V5" s="599">
        <v>0</v>
      </c>
      <c r="W5" s="604">
        <v>0</v>
      </c>
      <c r="X5" s="599">
        <v>0</v>
      </c>
      <c r="Y5" s="599">
        <v>0</v>
      </c>
    </row>
    <row r="6" spans="1:25" ht="15" customHeight="1">
      <c r="A6" s="611" t="s">
        <v>575</v>
      </c>
      <c r="B6" s="597">
        <v>3072</v>
      </c>
      <c r="C6" s="597">
        <v>0</v>
      </c>
      <c r="D6" s="601">
        <v>0</v>
      </c>
      <c r="E6" s="601">
        <v>0</v>
      </c>
      <c r="F6" s="601">
        <v>0</v>
      </c>
      <c r="G6" s="601">
        <v>0</v>
      </c>
      <c r="H6" s="601">
        <v>0</v>
      </c>
      <c r="I6" s="601">
        <v>0</v>
      </c>
      <c r="J6" s="601">
        <v>0</v>
      </c>
      <c r="K6" s="597">
        <v>0</v>
      </c>
      <c r="L6" s="601">
        <v>3072</v>
      </c>
      <c r="M6" s="601">
        <v>0</v>
      </c>
      <c r="N6" s="601">
        <v>0</v>
      </c>
      <c r="O6" s="601">
        <v>0</v>
      </c>
      <c r="P6" s="601">
        <v>0</v>
      </c>
      <c r="Q6" s="601">
        <v>0</v>
      </c>
      <c r="R6" s="601">
        <v>0</v>
      </c>
      <c r="S6" s="601">
        <v>0</v>
      </c>
      <c r="T6" s="612">
        <v>0</v>
      </c>
      <c r="U6" s="601">
        <v>0</v>
      </c>
      <c r="V6" s="601">
        <v>0</v>
      </c>
      <c r="W6" s="597">
        <v>0</v>
      </c>
      <c r="X6" s="601">
        <v>0</v>
      </c>
      <c r="Y6" s="601">
        <v>0</v>
      </c>
    </row>
    <row r="7" spans="1:25" ht="15" customHeight="1">
      <c r="A7" s="611" t="s">
        <v>576</v>
      </c>
      <c r="B7" s="597">
        <v>3317</v>
      </c>
      <c r="C7" s="597">
        <v>0</v>
      </c>
      <c r="D7" s="601">
        <v>0</v>
      </c>
      <c r="E7" s="601">
        <v>0</v>
      </c>
      <c r="F7" s="601">
        <v>0</v>
      </c>
      <c r="G7" s="601">
        <v>0</v>
      </c>
      <c r="H7" s="601">
        <v>0</v>
      </c>
      <c r="I7" s="601">
        <v>0</v>
      </c>
      <c r="J7" s="601">
        <v>0</v>
      </c>
      <c r="K7" s="597">
        <v>0</v>
      </c>
      <c r="L7" s="601">
        <v>3302</v>
      </c>
      <c r="M7" s="601">
        <v>2884</v>
      </c>
      <c r="N7" s="601">
        <v>0</v>
      </c>
      <c r="O7" s="601">
        <v>0</v>
      </c>
      <c r="P7" s="601">
        <v>0</v>
      </c>
      <c r="Q7" s="601">
        <v>0</v>
      </c>
      <c r="R7" s="601">
        <v>0</v>
      </c>
      <c r="S7" s="601">
        <v>2884</v>
      </c>
      <c r="T7" s="612">
        <v>0</v>
      </c>
      <c r="U7" s="601">
        <v>0</v>
      </c>
      <c r="V7" s="601">
        <v>0</v>
      </c>
      <c r="W7" s="597">
        <v>0</v>
      </c>
      <c r="X7" s="601">
        <v>0</v>
      </c>
      <c r="Y7" s="601">
        <v>0</v>
      </c>
    </row>
    <row r="8" spans="1:25" ht="15" customHeight="1">
      <c r="A8" s="611" t="s">
        <v>577</v>
      </c>
      <c r="B8" s="597">
        <v>3318</v>
      </c>
      <c r="C8" s="597">
        <v>0</v>
      </c>
      <c r="D8" s="601">
        <v>0</v>
      </c>
      <c r="E8" s="601">
        <v>0</v>
      </c>
      <c r="F8" s="601">
        <v>0</v>
      </c>
      <c r="G8" s="601">
        <v>0</v>
      </c>
      <c r="H8" s="601">
        <v>0</v>
      </c>
      <c r="I8" s="601">
        <v>0</v>
      </c>
      <c r="J8" s="601">
        <v>0</v>
      </c>
      <c r="K8" s="597">
        <v>0</v>
      </c>
      <c r="L8" s="601">
        <v>3318</v>
      </c>
      <c r="M8" s="601">
        <v>0</v>
      </c>
      <c r="N8" s="601">
        <v>0</v>
      </c>
      <c r="O8" s="601">
        <v>0</v>
      </c>
      <c r="P8" s="601">
        <v>0</v>
      </c>
      <c r="Q8" s="601">
        <v>0</v>
      </c>
      <c r="R8" s="601">
        <v>0</v>
      </c>
      <c r="S8" s="601">
        <v>0</v>
      </c>
      <c r="T8" s="612">
        <v>0</v>
      </c>
      <c r="U8" s="601">
        <v>0</v>
      </c>
      <c r="V8" s="601">
        <v>0</v>
      </c>
      <c r="W8" s="597">
        <v>0</v>
      </c>
      <c r="X8" s="601">
        <v>0</v>
      </c>
      <c r="Y8" s="601">
        <v>0</v>
      </c>
    </row>
    <row r="9" spans="1:25" ht="15" customHeight="1">
      <c r="A9" s="611" t="s">
        <v>578</v>
      </c>
      <c r="B9" s="597">
        <v>3371</v>
      </c>
      <c r="C9" s="597">
        <v>3371</v>
      </c>
      <c r="D9" s="601">
        <v>0</v>
      </c>
      <c r="E9" s="601">
        <v>0</v>
      </c>
      <c r="F9" s="601">
        <v>0</v>
      </c>
      <c r="G9" s="601">
        <v>0</v>
      </c>
      <c r="H9" s="601">
        <v>0</v>
      </c>
      <c r="I9" s="601">
        <v>0</v>
      </c>
      <c r="J9" s="601">
        <v>0</v>
      </c>
      <c r="K9" s="597">
        <v>0</v>
      </c>
      <c r="L9" s="601">
        <v>0</v>
      </c>
      <c r="M9" s="601">
        <v>0</v>
      </c>
      <c r="N9" s="601">
        <v>0</v>
      </c>
      <c r="O9" s="601">
        <v>0</v>
      </c>
      <c r="P9" s="601">
        <v>0</v>
      </c>
      <c r="Q9" s="601">
        <v>0</v>
      </c>
      <c r="R9" s="601">
        <v>0</v>
      </c>
      <c r="S9" s="601">
        <v>0</v>
      </c>
      <c r="T9" s="612">
        <v>0</v>
      </c>
      <c r="U9" s="601">
        <v>0</v>
      </c>
      <c r="V9" s="601">
        <v>0</v>
      </c>
      <c r="W9" s="597">
        <v>0</v>
      </c>
      <c r="X9" s="601">
        <v>0</v>
      </c>
      <c r="Y9" s="601">
        <v>0</v>
      </c>
    </row>
    <row r="10" spans="1:25" ht="16.2" customHeight="1">
      <c r="A10" s="613" t="s">
        <v>579</v>
      </c>
      <c r="B10" s="597">
        <v>3872</v>
      </c>
      <c r="C10" s="597">
        <v>3941</v>
      </c>
      <c r="D10" s="601">
        <v>0</v>
      </c>
      <c r="E10" s="601">
        <v>0</v>
      </c>
      <c r="F10" s="601">
        <v>0</v>
      </c>
      <c r="G10" s="601">
        <v>0</v>
      </c>
      <c r="H10" s="601">
        <v>0</v>
      </c>
      <c r="I10" s="601">
        <v>0</v>
      </c>
      <c r="J10" s="601">
        <v>0</v>
      </c>
      <c r="K10" s="597">
        <v>0</v>
      </c>
      <c r="L10" s="601">
        <v>0</v>
      </c>
      <c r="M10" s="601">
        <v>3690</v>
      </c>
      <c r="N10" s="601">
        <v>0</v>
      </c>
      <c r="O10" s="601">
        <v>0</v>
      </c>
      <c r="P10" s="601">
        <v>0</v>
      </c>
      <c r="Q10" s="601">
        <v>0</v>
      </c>
      <c r="R10" s="601">
        <v>3690</v>
      </c>
      <c r="S10" s="601">
        <v>0</v>
      </c>
      <c r="T10" s="612">
        <v>0</v>
      </c>
      <c r="U10" s="601">
        <v>0</v>
      </c>
      <c r="V10" s="601">
        <v>0</v>
      </c>
      <c r="W10" s="597">
        <v>0</v>
      </c>
      <c r="X10" s="601">
        <v>0</v>
      </c>
      <c r="Y10" s="601">
        <v>0</v>
      </c>
    </row>
    <row r="11" spans="1:25" ht="15" customHeight="1">
      <c r="A11" s="611" t="s">
        <v>580</v>
      </c>
      <c r="B11" s="597">
        <v>3260</v>
      </c>
      <c r="C11" s="597">
        <v>3966</v>
      </c>
      <c r="D11" s="601">
        <v>0</v>
      </c>
      <c r="E11" s="601">
        <v>0</v>
      </c>
      <c r="F11" s="601">
        <v>0</v>
      </c>
      <c r="G11" s="601">
        <v>0</v>
      </c>
      <c r="H11" s="601">
        <v>0</v>
      </c>
      <c r="I11" s="601">
        <v>0</v>
      </c>
      <c r="J11" s="601">
        <v>0</v>
      </c>
      <c r="K11" s="597">
        <v>0</v>
      </c>
      <c r="L11" s="601">
        <v>0</v>
      </c>
      <c r="M11" s="601">
        <v>3125</v>
      </c>
      <c r="N11" s="601">
        <v>3125</v>
      </c>
      <c r="O11" s="601">
        <v>0</v>
      </c>
      <c r="P11" s="601">
        <v>0</v>
      </c>
      <c r="Q11" s="601">
        <v>0</v>
      </c>
      <c r="R11" s="601">
        <v>0</v>
      </c>
      <c r="S11" s="601">
        <v>0</v>
      </c>
      <c r="T11" s="612">
        <v>0</v>
      </c>
      <c r="U11" s="601">
        <v>0</v>
      </c>
      <c r="V11" s="601">
        <v>0</v>
      </c>
      <c r="W11" s="597">
        <v>0</v>
      </c>
      <c r="X11" s="601">
        <v>0</v>
      </c>
      <c r="Y11" s="601">
        <v>0</v>
      </c>
    </row>
    <row r="12" spans="1:25" ht="15" customHeight="1">
      <c r="A12" s="611" t="s">
        <v>581</v>
      </c>
      <c r="B12" s="597">
        <v>3411</v>
      </c>
      <c r="C12" s="597">
        <v>3411</v>
      </c>
      <c r="D12" s="601">
        <v>0</v>
      </c>
      <c r="E12" s="601">
        <v>0</v>
      </c>
      <c r="F12" s="601">
        <v>0</v>
      </c>
      <c r="G12" s="601">
        <v>0</v>
      </c>
      <c r="H12" s="601">
        <v>0</v>
      </c>
      <c r="I12" s="601">
        <v>0</v>
      </c>
      <c r="J12" s="601">
        <v>0</v>
      </c>
      <c r="K12" s="597">
        <v>0</v>
      </c>
      <c r="L12" s="601">
        <v>0</v>
      </c>
      <c r="M12" s="601">
        <v>0</v>
      </c>
      <c r="N12" s="601">
        <v>0</v>
      </c>
      <c r="O12" s="601">
        <v>0</v>
      </c>
      <c r="P12" s="601">
        <v>0</v>
      </c>
      <c r="Q12" s="601">
        <v>0</v>
      </c>
      <c r="R12" s="601">
        <v>0</v>
      </c>
      <c r="S12" s="601">
        <v>0</v>
      </c>
      <c r="T12" s="612">
        <v>0</v>
      </c>
      <c r="U12" s="601">
        <v>0</v>
      </c>
      <c r="V12" s="601">
        <v>0</v>
      </c>
      <c r="W12" s="597">
        <v>0</v>
      </c>
      <c r="X12" s="601">
        <v>0</v>
      </c>
      <c r="Y12" s="601">
        <v>0</v>
      </c>
    </row>
    <row r="13" spans="1:25" ht="15" customHeight="1">
      <c r="A13" s="611" t="s">
        <v>582</v>
      </c>
      <c r="B13" s="597">
        <v>3344</v>
      </c>
      <c r="C13" s="597">
        <v>3344</v>
      </c>
      <c r="D13" s="601">
        <v>0</v>
      </c>
      <c r="E13" s="601">
        <v>0</v>
      </c>
      <c r="F13" s="601">
        <v>0</v>
      </c>
      <c r="G13" s="601">
        <v>0</v>
      </c>
      <c r="H13" s="601">
        <v>0</v>
      </c>
      <c r="I13" s="601">
        <v>0</v>
      </c>
      <c r="J13" s="601">
        <v>0</v>
      </c>
      <c r="K13" s="597">
        <v>0</v>
      </c>
      <c r="L13" s="601">
        <v>0</v>
      </c>
      <c r="M13" s="601">
        <v>0</v>
      </c>
      <c r="N13" s="601">
        <v>0</v>
      </c>
      <c r="O13" s="601">
        <v>0</v>
      </c>
      <c r="P13" s="601">
        <v>0</v>
      </c>
      <c r="Q13" s="601">
        <v>0</v>
      </c>
      <c r="R13" s="601">
        <v>0</v>
      </c>
      <c r="S13" s="601">
        <v>0</v>
      </c>
      <c r="T13" s="612">
        <v>0</v>
      </c>
      <c r="U13" s="601">
        <v>0</v>
      </c>
      <c r="V13" s="601">
        <v>0</v>
      </c>
      <c r="W13" s="597">
        <v>0</v>
      </c>
      <c r="X13" s="601">
        <v>0</v>
      </c>
      <c r="Y13" s="601">
        <v>0</v>
      </c>
    </row>
    <row r="14" spans="1:25" ht="15" customHeight="1">
      <c r="A14" s="611" t="s">
        <v>583</v>
      </c>
      <c r="B14" s="597">
        <v>3110</v>
      </c>
      <c r="C14" s="597">
        <v>3110</v>
      </c>
      <c r="D14" s="601">
        <v>0</v>
      </c>
      <c r="E14" s="601">
        <v>0</v>
      </c>
      <c r="F14" s="601">
        <v>0</v>
      </c>
      <c r="G14" s="601">
        <v>0</v>
      </c>
      <c r="H14" s="601">
        <v>0</v>
      </c>
      <c r="I14" s="601">
        <v>0</v>
      </c>
      <c r="J14" s="601">
        <v>0</v>
      </c>
      <c r="K14" s="597">
        <v>0</v>
      </c>
      <c r="L14" s="601">
        <v>0</v>
      </c>
      <c r="M14" s="601">
        <v>0</v>
      </c>
      <c r="N14" s="601">
        <v>0</v>
      </c>
      <c r="O14" s="601">
        <v>0</v>
      </c>
      <c r="P14" s="601">
        <v>0</v>
      </c>
      <c r="Q14" s="601">
        <v>0</v>
      </c>
      <c r="R14" s="601">
        <v>0</v>
      </c>
      <c r="S14" s="601">
        <v>0</v>
      </c>
      <c r="T14" s="612">
        <v>0</v>
      </c>
      <c r="U14" s="601">
        <v>0</v>
      </c>
      <c r="V14" s="601">
        <v>0</v>
      </c>
      <c r="W14" s="597">
        <v>0</v>
      </c>
      <c r="X14" s="601">
        <v>0</v>
      </c>
      <c r="Y14" s="601">
        <v>0</v>
      </c>
    </row>
    <row r="15" spans="1:25" ht="15" customHeight="1">
      <c r="A15" s="613" t="s">
        <v>584</v>
      </c>
      <c r="B15" s="597">
        <v>3565</v>
      </c>
      <c r="C15" s="597">
        <v>3565</v>
      </c>
      <c r="D15" s="601">
        <v>0</v>
      </c>
      <c r="E15" s="601">
        <v>0</v>
      </c>
      <c r="F15" s="601">
        <v>0</v>
      </c>
      <c r="G15" s="601">
        <v>0</v>
      </c>
      <c r="H15" s="601">
        <v>0</v>
      </c>
      <c r="I15" s="601">
        <v>0</v>
      </c>
      <c r="J15" s="601">
        <v>0</v>
      </c>
      <c r="K15" s="597">
        <v>0</v>
      </c>
      <c r="L15" s="601">
        <v>0</v>
      </c>
      <c r="M15" s="601">
        <v>0</v>
      </c>
      <c r="N15" s="601">
        <v>0</v>
      </c>
      <c r="O15" s="601">
        <v>0</v>
      </c>
      <c r="P15" s="601">
        <v>0</v>
      </c>
      <c r="Q15" s="601">
        <v>0</v>
      </c>
      <c r="R15" s="601">
        <v>0</v>
      </c>
      <c r="S15" s="601">
        <v>0</v>
      </c>
      <c r="T15" s="612">
        <v>0</v>
      </c>
      <c r="U15" s="601">
        <v>0</v>
      </c>
      <c r="V15" s="601">
        <v>0</v>
      </c>
      <c r="W15" s="597">
        <v>0</v>
      </c>
      <c r="X15" s="601">
        <v>0</v>
      </c>
      <c r="Y15" s="601">
        <v>0</v>
      </c>
    </row>
    <row r="16" spans="1:25" ht="15" customHeight="1">
      <c r="A16" s="613" t="s">
        <v>585</v>
      </c>
      <c r="B16" s="597">
        <v>3540</v>
      </c>
      <c r="C16" s="597">
        <v>3540</v>
      </c>
      <c r="D16" s="601">
        <v>0</v>
      </c>
      <c r="E16" s="601">
        <v>0</v>
      </c>
      <c r="F16" s="601">
        <v>0</v>
      </c>
      <c r="G16" s="601">
        <v>0</v>
      </c>
      <c r="H16" s="601">
        <v>0</v>
      </c>
      <c r="I16" s="601">
        <v>0</v>
      </c>
      <c r="J16" s="601">
        <v>0</v>
      </c>
      <c r="K16" s="597">
        <v>0</v>
      </c>
      <c r="L16" s="601">
        <v>0</v>
      </c>
      <c r="M16" s="601">
        <v>0</v>
      </c>
      <c r="N16" s="601">
        <v>0</v>
      </c>
      <c r="O16" s="601">
        <v>0</v>
      </c>
      <c r="P16" s="601">
        <v>0</v>
      </c>
      <c r="Q16" s="601">
        <v>0</v>
      </c>
      <c r="R16" s="601">
        <v>0</v>
      </c>
      <c r="S16" s="601">
        <v>0</v>
      </c>
      <c r="T16" s="612">
        <v>0</v>
      </c>
      <c r="U16" s="601">
        <v>0</v>
      </c>
      <c r="V16" s="601">
        <v>0</v>
      </c>
      <c r="W16" s="597">
        <v>0</v>
      </c>
      <c r="X16" s="601">
        <v>0</v>
      </c>
      <c r="Y16" s="601">
        <v>0</v>
      </c>
    </row>
    <row r="17" spans="1:25" ht="15" customHeight="1">
      <c r="A17" s="613" t="s">
        <v>586</v>
      </c>
      <c r="B17" s="597">
        <v>3700</v>
      </c>
      <c r="C17" s="597">
        <v>3700</v>
      </c>
      <c r="D17" s="601">
        <v>0</v>
      </c>
      <c r="E17" s="601">
        <v>0</v>
      </c>
      <c r="F17" s="601">
        <v>0</v>
      </c>
      <c r="G17" s="601">
        <v>0</v>
      </c>
      <c r="H17" s="601">
        <v>0</v>
      </c>
      <c r="I17" s="601">
        <v>0</v>
      </c>
      <c r="J17" s="601">
        <v>0</v>
      </c>
      <c r="K17" s="597">
        <v>0</v>
      </c>
      <c r="L17" s="601">
        <v>0</v>
      </c>
      <c r="M17" s="601">
        <v>0</v>
      </c>
      <c r="N17" s="601">
        <v>0</v>
      </c>
      <c r="O17" s="601">
        <v>0</v>
      </c>
      <c r="P17" s="601">
        <v>0</v>
      </c>
      <c r="Q17" s="601">
        <v>0</v>
      </c>
      <c r="R17" s="601">
        <v>0</v>
      </c>
      <c r="S17" s="601">
        <v>0</v>
      </c>
      <c r="T17" s="612">
        <v>0</v>
      </c>
      <c r="U17" s="601">
        <v>0</v>
      </c>
      <c r="V17" s="601">
        <v>0</v>
      </c>
      <c r="W17" s="597">
        <v>0</v>
      </c>
      <c r="X17" s="601">
        <v>0</v>
      </c>
      <c r="Y17" s="601">
        <v>0</v>
      </c>
    </row>
    <row r="18" spans="1:25" ht="15" customHeight="1">
      <c r="A18" s="613" t="s">
        <v>587</v>
      </c>
      <c r="B18" s="597">
        <v>3268</v>
      </c>
      <c r="C18" s="597">
        <v>3268</v>
      </c>
      <c r="D18" s="601">
        <v>0</v>
      </c>
      <c r="E18" s="601">
        <v>0</v>
      </c>
      <c r="F18" s="601">
        <v>0</v>
      </c>
      <c r="G18" s="601">
        <v>0</v>
      </c>
      <c r="H18" s="601">
        <v>0</v>
      </c>
      <c r="I18" s="601">
        <v>0</v>
      </c>
      <c r="J18" s="601">
        <v>0</v>
      </c>
      <c r="K18" s="597">
        <v>0</v>
      </c>
      <c r="L18" s="601">
        <v>0</v>
      </c>
      <c r="M18" s="601">
        <v>0</v>
      </c>
      <c r="N18" s="601">
        <v>0</v>
      </c>
      <c r="O18" s="601">
        <v>0</v>
      </c>
      <c r="P18" s="601">
        <v>0</v>
      </c>
      <c r="Q18" s="601">
        <v>0</v>
      </c>
      <c r="R18" s="601">
        <v>0</v>
      </c>
      <c r="S18" s="601">
        <v>0</v>
      </c>
      <c r="T18" s="612">
        <v>0</v>
      </c>
      <c r="U18" s="601">
        <v>0</v>
      </c>
      <c r="V18" s="601">
        <v>0</v>
      </c>
      <c r="W18" s="597">
        <v>0</v>
      </c>
      <c r="X18" s="601">
        <v>0</v>
      </c>
      <c r="Y18" s="601">
        <v>0</v>
      </c>
    </row>
    <row r="19" spans="1:25" ht="15" customHeight="1">
      <c r="A19" s="613" t="s">
        <v>588</v>
      </c>
      <c r="B19" s="597">
        <v>2891</v>
      </c>
      <c r="C19" s="597">
        <v>3008</v>
      </c>
      <c r="D19" s="601">
        <v>0</v>
      </c>
      <c r="E19" s="601">
        <v>0</v>
      </c>
      <c r="F19" s="601">
        <v>0</v>
      </c>
      <c r="G19" s="601">
        <v>0</v>
      </c>
      <c r="H19" s="601">
        <v>0</v>
      </c>
      <c r="I19" s="601">
        <v>0</v>
      </c>
      <c r="J19" s="601">
        <v>0</v>
      </c>
      <c r="K19" s="597">
        <v>0</v>
      </c>
      <c r="L19" s="601">
        <v>0</v>
      </c>
      <c r="M19" s="601">
        <v>2449</v>
      </c>
      <c r="N19" s="601">
        <v>2449</v>
      </c>
      <c r="O19" s="601">
        <v>0</v>
      </c>
      <c r="P19" s="601">
        <v>0</v>
      </c>
      <c r="Q19" s="601">
        <v>0</v>
      </c>
      <c r="R19" s="601">
        <v>0</v>
      </c>
      <c r="S19" s="601">
        <v>0</v>
      </c>
      <c r="T19" s="612">
        <v>0</v>
      </c>
      <c r="U19" s="601">
        <v>0</v>
      </c>
      <c r="V19" s="601">
        <v>0</v>
      </c>
      <c r="W19" s="597">
        <v>0</v>
      </c>
      <c r="X19" s="601">
        <v>0</v>
      </c>
      <c r="Y19" s="601">
        <v>0</v>
      </c>
    </row>
    <row r="20" spans="1:25" ht="15" customHeight="1">
      <c r="A20" s="614" t="s">
        <v>589</v>
      </c>
      <c r="B20" s="597">
        <v>3465</v>
      </c>
      <c r="C20" s="597">
        <v>3465</v>
      </c>
      <c r="D20" s="601">
        <v>0</v>
      </c>
      <c r="E20" s="601">
        <v>0</v>
      </c>
      <c r="F20" s="601">
        <v>0</v>
      </c>
      <c r="G20" s="601">
        <v>0</v>
      </c>
      <c r="H20" s="601">
        <v>0</v>
      </c>
      <c r="I20" s="601">
        <v>0</v>
      </c>
      <c r="J20" s="601">
        <v>0</v>
      </c>
      <c r="K20" s="597">
        <v>0</v>
      </c>
      <c r="L20" s="601">
        <v>0</v>
      </c>
      <c r="M20" s="601">
        <v>0</v>
      </c>
      <c r="N20" s="601">
        <v>0</v>
      </c>
      <c r="O20" s="601">
        <v>0</v>
      </c>
      <c r="P20" s="601">
        <v>0</v>
      </c>
      <c r="Q20" s="601">
        <v>0</v>
      </c>
      <c r="R20" s="601">
        <v>0</v>
      </c>
      <c r="S20" s="601">
        <v>0</v>
      </c>
      <c r="T20" s="612">
        <v>0</v>
      </c>
      <c r="U20" s="601">
        <v>0</v>
      </c>
      <c r="V20" s="601">
        <v>0</v>
      </c>
      <c r="W20" s="597">
        <v>0</v>
      </c>
      <c r="X20" s="601">
        <v>0</v>
      </c>
      <c r="Y20" s="601">
        <v>0</v>
      </c>
    </row>
    <row r="21" spans="1:25" ht="15" customHeight="1">
      <c r="A21" s="613" t="s">
        <v>590</v>
      </c>
      <c r="B21" s="597" t="s">
        <v>572</v>
      </c>
      <c r="C21" s="597" t="s">
        <v>572</v>
      </c>
      <c r="D21" s="601">
        <v>0</v>
      </c>
      <c r="E21" s="601">
        <v>0</v>
      </c>
      <c r="F21" s="601">
        <v>0</v>
      </c>
      <c r="G21" s="601">
        <v>0</v>
      </c>
      <c r="H21" s="601">
        <v>0</v>
      </c>
      <c r="I21" s="601">
        <v>0</v>
      </c>
      <c r="J21" s="601">
        <v>0</v>
      </c>
      <c r="K21" s="597">
        <v>0</v>
      </c>
      <c r="L21" s="601">
        <v>0</v>
      </c>
      <c r="M21" s="601">
        <v>0</v>
      </c>
      <c r="N21" s="601">
        <v>0</v>
      </c>
      <c r="O21" s="601">
        <v>0</v>
      </c>
      <c r="P21" s="601">
        <v>0</v>
      </c>
      <c r="Q21" s="601">
        <v>0</v>
      </c>
      <c r="R21" s="601">
        <v>0</v>
      </c>
      <c r="S21" s="601">
        <v>0</v>
      </c>
      <c r="T21" s="612">
        <v>0</v>
      </c>
      <c r="U21" s="601">
        <v>0</v>
      </c>
      <c r="V21" s="601">
        <v>0</v>
      </c>
      <c r="W21" s="597">
        <v>0</v>
      </c>
      <c r="X21" s="601">
        <v>0</v>
      </c>
      <c r="Y21" s="601">
        <v>0</v>
      </c>
    </row>
    <row r="22" spans="1:25" ht="15" customHeight="1">
      <c r="A22" s="613" t="s">
        <v>591</v>
      </c>
      <c r="B22" s="597" t="s">
        <v>572</v>
      </c>
      <c r="C22" s="597" t="s">
        <v>572</v>
      </c>
      <c r="D22" s="601">
        <v>0</v>
      </c>
      <c r="E22" s="601">
        <v>0</v>
      </c>
      <c r="F22" s="601">
        <v>0</v>
      </c>
      <c r="G22" s="601">
        <v>0</v>
      </c>
      <c r="H22" s="601">
        <v>0</v>
      </c>
      <c r="I22" s="601">
        <v>0</v>
      </c>
      <c r="J22" s="601">
        <v>0</v>
      </c>
      <c r="K22" s="597">
        <v>0</v>
      </c>
      <c r="L22" s="601">
        <v>0</v>
      </c>
      <c r="M22" s="601">
        <v>0</v>
      </c>
      <c r="N22" s="601">
        <v>0</v>
      </c>
      <c r="O22" s="601">
        <v>0</v>
      </c>
      <c r="P22" s="601">
        <v>0</v>
      </c>
      <c r="Q22" s="601">
        <v>0</v>
      </c>
      <c r="R22" s="601">
        <v>0</v>
      </c>
      <c r="S22" s="601">
        <v>0</v>
      </c>
      <c r="T22" s="612">
        <v>0</v>
      </c>
      <c r="U22" s="601">
        <v>0</v>
      </c>
      <c r="V22" s="601">
        <v>0</v>
      </c>
      <c r="W22" s="597">
        <v>0</v>
      </c>
      <c r="X22" s="601">
        <v>0</v>
      </c>
      <c r="Y22" s="601">
        <v>0</v>
      </c>
    </row>
    <row r="23" spans="1:25" ht="15" customHeight="1">
      <c r="A23" s="613" t="s">
        <v>592</v>
      </c>
      <c r="B23" s="597">
        <v>3207</v>
      </c>
      <c r="C23" s="597">
        <v>3210</v>
      </c>
      <c r="D23" s="601">
        <v>0</v>
      </c>
      <c r="E23" s="601">
        <v>0</v>
      </c>
      <c r="F23" s="601">
        <v>0</v>
      </c>
      <c r="G23" s="601">
        <v>0</v>
      </c>
      <c r="H23" s="601">
        <v>0</v>
      </c>
      <c r="I23" s="601">
        <v>0</v>
      </c>
      <c r="J23" s="601">
        <v>0</v>
      </c>
      <c r="K23" s="597">
        <v>0</v>
      </c>
      <c r="L23" s="601">
        <v>0</v>
      </c>
      <c r="M23" s="601" t="s">
        <v>572</v>
      </c>
      <c r="N23" s="601">
        <v>0</v>
      </c>
      <c r="O23" s="601">
        <v>0</v>
      </c>
      <c r="P23" s="601">
        <v>0</v>
      </c>
      <c r="Q23" s="601">
        <v>0</v>
      </c>
      <c r="R23" s="601">
        <v>0</v>
      </c>
      <c r="S23" s="601" t="s">
        <v>572</v>
      </c>
      <c r="T23" s="612">
        <v>0</v>
      </c>
      <c r="U23" s="601">
        <v>0</v>
      </c>
      <c r="V23" s="601">
        <v>0</v>
      </c>
      <c r="W23" s="597">
        <v>0</v>
      </c>
      <c r="X23" s="601">
        <v>0</v>
      </c>
      <c r="Y23" s="601">
        <v>0</v>
      </c>
    </row>
    <row r="24" spans="1:25" ht="15" customHeight="1">
      <c r="A24" s="613" t="s">
        <v>593</v>
      </c>
      <c r="B24" s="597">
        <v>3585</v>
      </c>
      <c r="C24" s="597">
        <v>3574</v>
      </c>
      <c r="D24" s="601">
        <v>0</v>
      </c>
      <c r="E24" s="601">
        <v>0</v>
      </c>
      <c r="F24" s="601">
        <v>0</v>
      </c>
      <c r="G24" s="601">
        <v>0</v>
      </c>
      <c r="H24" s="601">
        <v>0</v>
      </c>
      <c r="I24" s="601">
        <v>0</v>
      </c>
      <c r="J24" s="601">
        <v>0</v>
      </c>
      <c r="K24" s="597">
        <v>0</v>
      </c>
      <c r="L24" s="601">
        <v>0</v>
      </c>
      <c r="M24" s="601" t="s">
        <v>572</v>
      </c>
      <c r="N24" s="601">
        <v>0</v>
      </c>
      <c r="O24" s="601">
        <v>0</v>
      </c>
      <c r="P24" s="601">
        <v>0</v>
      </c>
      <c r="Q24" s="601">
        <v>0</v>
      </c>
      <c r="R24" s="601">
        <v>0</v>
      </c>
      <c r="S24" s="601" t="s">
        <v>572</v>
      </c>
      <c r="T24" s="612">
        <v>0</v>
      </c>
      <c r="U24" s="601">
        <v>0</v>
      </c>
      <c r="V24" s="601">
        <v>0</v>
      </c>
      <c r="W24" s="597">
        <v>0</v>
      </c>
      <c r="X24" s="601">
        <v>0</v>
      </c>
      <c r="Y24" s="601">
        <v>0</v>
      </c>
    </row>
    <row r="25" spans="1:25" ht="15" customHeight="1">
      <c r="A25" s="613" t="s">
        <v>594</v>
      </c>
      <c r="B25" s="597">
        <v>3182</v>
      </c>
      <c r="C25" s="597">
        <v>3569</v>
      </c>
      <c r="D25" s="601">
        <v>0</v>
      </c>
      <c r="E25" s="601">
        <v>0</v>
      </c>
      <c r="F25" s="601">
        <v>0</v>
      </c>
      <c r="G25" s="601">
        <v>0</v>
      </c>
      <c r="H25" s="601" t="s">
        <v>572</v>
      </c>
      <c r="I25" s="601" t="s">
        <v>572</v>
      </c>
      <c r="J25" s="601">
        <v>2868</v>
      </c>
      <c r="K25" s="597">
        <v>0</v>
      </c>
      <c r="L25" s="601" t="s">
        <v>572</v>
      </c>
      <c r="M25" s="601">
        <v>0</v>
      </c>
      <c r="N25" s="601">
        <v>0</v>
      </c>
      <c r="O25" s="601">
        <v>0</v>
      </c>
      <c r="P25" s="601">
        <v>0</v>
      </c>
      <c r="Q25" s="601">
        <v>0</v>
      </c>
      <c r="R25" s="601">
        <v>0</v>
      </c>
      <c r="S25" s="601">
        <v>0</v>
      </c>
      <c r="T25" s="612">
        <v>0</v>
      </c>
      <c r="U25" s="601">
        <v>0</v>
      </c>
      <c r="V25" s="601">
        <v>0</v>
      </c>
      <c r="W25" s="597">
        <v>0</v>
      </c>
      <c r="X25" s="601">
        <v>0</v>
      </c>
      <c r="Y25" s="601">
        <v>0</v>
      </c>
    </row>
    <row r="26" spans="1:25" ht="15" customHeight="1">
      <c r="A26" s="613" t="s">
        <v>595</v>
      </c>
      <c r="B26" s="597">
        <v>3124</v>
      </c>
      <c r="C26" s="597">
        <v>3731</v>
      </c>
      <c r="D26" s="601">
        <v>0</v>
      </c>
      <c r="E26" s="601">
        <v>0</v>
      </c>
      <c r="F26" s="601">
        <v>0</v>
      </c>
      <c r="G26" s="601">
        <v>0</v>
      </c>
      <c r="H26" s="601">
        <v>0</v>
      </c>
      <c r="I26" s="601">
        <v>0</v>
      </c>
      <c r="J26" s="601">
        <v>0</v>
      </c>
      <c r="K26" s="597">
        <v>3088</v>
      </c>
      <c r="L26" s="601">
        <v>0</v>
      </c>
      <c r="M26" s="601">
        <v>0</v>
      </c>
      <c r="N26" s="601">
        <v>0</v>
      </c>
      <c r="O26" s="601">
        <v>0</v>
      </c>
      <c r="P26" s="601">
        <v>0</v>
      </c>
      <c r="Q26" s="601">
        <v>0</v>
      </c>
      <c r="R26" s="601">
        <v>0</v>
      </c>
      <c r="S26" s="601">
        <v>0</v>
      </c>
      <c r="T26" s="612">
        <v>0</v>
      </c>
      <c r="U26" s="601">
        <v>0</v>
      </c>
      <c r="V26" s="601">
        <v>0</v>
      </c>
      <c r="W26" s="597">
        <v>0</v>
      </c>
      <c r="X26" s="601">
        <v>0</v>
      </c>
      <c r="Y26" s="601">
        <v>0</v>
      </c>
    </row>
    <row r="27" spans="1:25" ht="15" customHeight="1">
      <c r="A27" s="613" t="s">
        <v>596</v>
      </c>
      <c r="B27" s="597">
        <v>3233</v>
      </c>
      <c r="C27" s="597">
        <v>3248</v>
      </c>
      <c r="D27" s="601">
        <v>0</v>
      </c>
      <c r="E27" s="601">
        <v>0</v>
      </c>
      <c r="F27" s="601">
        <v>0</v>
      </c>
      <c r="G27" s="601">
        <v>0</v>
      </c>
      <c r="H27" s="601">
        <v>0</v>
      </c>
      <c r="I27" s="601">
        <v>0</v>
      </c>
      <c r="J27" s="601">
        <v>0</v>
      </c>
      <c r="K27" s="597">
        <v>0</v>
      </c>
      <c r="L27" s="601">
        <v>0</v>
      </c>
      <c r="M27" s="601" t="s">
        <v>572</v>
      </c>
      <c r="N27" s="601">
        <v>0</v>
      </c>
      <c r="O27" s="601">
        <v>0</v>
      </c>
      <c r="P27" s="601">
        <v>0</v>
      </c>
      <c r="Q27" s="601">
        <v>0</v>
      </c>
      <c r="R27" s="601" t="s">
        <v>572</v>
      </c>
      <c r="S27" s="601" t="s">
        <v>572</v>
      </c>
      <c r="T27" s="612">
        <v>0</v>
      </c>
      <c r="U27" s="601">
        <v>0</v>
      </c>
      <c r="V27" s="601">
        <v>0</v>
      </c>
      <c r="W27" s="597">
        <v>0</v>
      </c>
      <c r="X27" s="601">
        <v>0</v>
      </c>
      <c r="Y27" s="601">
        <v>0</v>
      </c>
    </row>
    <row r="28" spans="1:25" ht="15" customHeight="1">
      <c r="A28" s="613" t="s">
        <v>597</v>
      </c>
      <c r="B28" s="597">
        <v>3437</v>
      </c>
      <c r="C28" s="597">
        <v>3463</v>
      </c>
      <c r="D28" s="601">
        <v>0</v>
      </c>
      <c r="E28" s="601">
        <v>0</v>
      </c>
      <c r="F28" s="601">
        <v>0</v>
      </c>
      <c r="G28" s="601">
        <v>0</v>
      </c>
      <c r="H28" s="601">
        <v>0</v>
      </c>
      <c r="I28" s="601">
        <v>0</v>
      </c>
      <c r="J28" s="601">
        <v>0</v>
      </c>
      <c r="K28" s="597">
        <v>3284</v>
      </c>
      <c r="L28" s="601">
        <v>3581</v>
      </c>
      <c r="M28" s="601">
        <v>0</v>
      </c>
      <c r="N28" s="601">
        <v>0</v>
      </c>
      <c r="O28" s="601">
        <v>0</v>
      </c>
      <c r="P28" s="601">
        <v>0</v>
      </c>
      <c r="Q28" s="601">
        <v>0</v>
      </c>
      <c r="R28" s="601">
        <v>0</v>
      </c>
      <c r="S28" s="601">
        <v>0</v>
      </c>
      <c r="T28" s="612">
        <v>0</v>
      </c>
      <c r="U28" s="601">
        <v>0</v>
      </c>
      <c r="V28" s="601">
        <v>0</v>
      </c>
      <c r="W28" s="597">
        <v>0</v>
      </c>
      <c r="X28" s="601">
        <v>0</v>
      </c>
      <c r="Y28" s="601">
        <v>0</v>
      </c>
    </row>
    <row r="29" spans="1:25" ht="15" customHeight="1">
      <c r="A29" s="613" t="s">
        <v>598</v>
      </c>
      <c r="B29" s="597">
        <v>3255</v>
      </c>
      <c r="C29" s="597" t="s">
        <v>572</v>
      </c>
      <c r="D29" s="601">
        <v>0</v>
      </c>
      <c r="E29" s="601">
        <v>0</v>
      </c>
      <c r="F29" s="601">
        <v>0</v>
      </c>
      <c r="G29" s="601">
        <v>0</v>
      </c>
      <c r="H29" s="601">
        <v>0</v>
      </c>
      <c r="I29" s="601">
        <v>0</v>
      </c>
      <c r="J29" s="601">
        <v>0</v>
      </c>
      <c r="K29" s="597">
        <v>3271</v>
      </c>
      <c r="L29" s="601">
        <v>0</v>
      </c>
      <c r="M29" s="601">
        <v>0</v>
      </c>
      <c r="N29" s="601">
        <v>0</v>
      </c>
      <c r="O29" s="601">
        <v>0</v>
      </c>
      <c r="P29" s="601">
        <v>0</v>
      </c>
      <c r="Q29" s="601">
        <v>0</v>
      </c>
      <c r="R29" s="601">
        <v>0</v>
      </c>
      <c r="S29" s="601">
        <v>0</v>
      </c>
      <c r="T29" s="612">
        <v>0</v>
      </c>
      <c r="U29" s="601">
        <v>0</v>
      </c>
      <c r="V29" s="601">
        <v>0</v>
      </c>
      <c r="W29" s="597">
        <v>0</v>
      </c>
      <c r="X29" s="601">
        <v>0</v>
      </c>
      <c r="Y29" s="601">
        <v>0</v>
      </c>
    </row>
    <row r="30" spans="1:25" ht="15" customHeight="1">
      <c r="A30" s="613" t="s">
        <v>599</v>
      </c>
      <c r="B30" s="597">
        <v>3389</v>
      </c>
      <c r="C30" s="597">
        <v>3570</v>
      </c>
      <c r="D30" s="601">
        <v>0</v>
      </c>
      <c r="E30" s="601">
        <v>0</v>
      </c>
      <c r="F30" s="601">
        <v>0</v>
      </c>
      <c r="G30" s="601">
        <v>0</v>
      </c>
      <c r="H30" s="601">
        <v>0</v>
      </c>
      <c r="I30" s="601" t="s">
        <v>572</v>
      </c>
      <c r="J30" s="601">
        <v>3052</v>
      </c>
      <c r="K30" s="597">
        <v>3362</v>
      </c>
      <c r="L30" s="601">
        <v>0</v>
      </c>
      <c r="M30" s="601">
        <v>0</v>
      </c>
      <c r="N30" s="601">
        <v>0</v>
      </c>
      <c r="O30" s="601">
        <v>0</v>
      </c>
      <c r="P30" s="601">
        <v>0</v>
      </c>
      <c r="Q30" s="601">
        <v>0</v>
      </c>
      <c r="R30" s="601">
        <v>0</v>
      </c>
      <c r="S30" s="601">
        <v>0</v>
      </c>
      <c r="T30" s="612">
        <v>0</v>
      </c>
      <c r="U30" s="601">
        <v>0</v>
      </c>
      <c r="V30" s="601">
        <v>0</v>
      </c>
      <c r="W30" s="597">
        <v>0</v>
      </c>
      <c r="X30" s="601">
        <v>0</v>
      </c>
      <c r="Y30" s="601">
        <v>0</v>
      </c>
    </row>
    <row r="31" spans="1:25" ht="15" customHeight="1">
      <c r="A31" s="613" t="s">
        <v>600</v>
      </c>
      <c r="B31" s="597">
        <v>3236</v>
      </c>
      <c r="C31" s="597">
        <v>3487</v>
      </c>
      <c r="D31" s="601">
        <v>0</v>
      </c>
      <c r="E31" s="601">
        <v>0</v>
      </c>
      <c r="F31" s="601">
        <v>0</v>
      </c>
      <c r="G31" s="601">
        <v>0</v>
      </c>
      <c r="H31" s="601">
        <v>0</v>
      </c>
      <c r="I31" s="601">
        <v>0</v>
      </c>
      <c r="J31" s="601">
        <v>0</v>
      </c>
      <c r="K31" s="597">
        <v>3203</v>
      </c>
      <c r="L31" s="601">
        <v>0</v>
      </c>
      <c r="M31" s="601">
        <v>3333</v>
      </c>
      <c r="N31" s="601">
        <v>3333</v>
      </c>
      <c r="O31" s="601">
        <v>0</v>
      </c>
      <c r="P31" s="601">
        <v>0</v>
      </c>
      <c r="Q31" s="601">
        <v>0</v>
      </c>
      <c r="R31" s="601">
        <v>0</v>
      </c>
      <c r="S31" s="601">
        <v>0</v>
      </c>
      <c r="T31" s="612">
        <v>0</v>
      </c>
      <c r="U31" s="601">
        <v>0</v>
      </c>
      <c r="V31" s="601">
        <v>0</v>
      </c>
      <c r="W31" s="597">
        <v>0</v>
      </c>
      <c r="X31" s="601">
        <v>0</v>
      </c>
      <c r="Y31" s="601">
        <v>0</v>
      </c>
    </row>
    <row r="32" spans="1:25" ht="15" customHeight="1">
      <c r="A32" s="613" t="s">
        <v>601</v>
      </c>
      <c r="B32" s="597">
        <v>3259</v>
      </c>
      <c r="C32" s="597" t="s">
        <v>572</v>
      </c>
      <c r="D32" s="601">
        <v>0</v>
      </c>
      <c r="E32" s="601">
        <v>0</v>
      </c>
      <c r="F32" s="601">
        <v>0</v>
      </c>
      <c r="G32" s="601">
        <v>0</v>
      </c>
      <c r="H32" s="601">
        <v>0</v>
      </c>
      <c r="I32" s="601">
        <v>0</v>
      </c>
      <c r="J32" s="601">
        <v>0</v>
      </c>
      <c r="K32" s="597">
        <v>3259</v>
      </c>
      <c r="L32" s="601">
        <v>0</v>
      </c>
      <c r="M32" s="601">
        <v>0</v>
      </c>
      <c r="N32" s="601">
        <v>0</v>
      </c>
      <c r="O32" s="601">
        <v>0</v>
      </c>
      <c r="P32" s="601">
        <v>0</v>
      </c>
      <c r="Q32" s="601">
        <v>0</v>
      </c>
      <c r="R32" s="601">
        <v>0</v>
      </c>
      <c r="S32" s="601">
        <v>0</v>
      </c>
      <c r="T32" s="612">
        <v>0</v>
      </c>
      <c r="U32" s="601">
        <v>0</v>
      </c>
      <c r="V32" s="601">
        <v>0</v>
      </c>
      <c r="W32" s="597">
        <v>0</v>
      </c>
      <c r="X32" s="601">
        <v>0</v>
      </c>
      <c r="Y32" s="601">
        <v>0</v>
      </c>
    </row>
    <row r="33" spans="1:25" ht="15" customHeight="1">
      <c r="A33" s="613" t="s">
        <v>602</v>
      </c>
      <c r="B33" s="597">
        <v>3418</v>
      </c>
      <c r="C33" s="597">
        <v>3459</v>
      </c>
      <c r="D33" s="601">
        <v>0</v>
      </c>
      <c r="E33" s="601">
        <v>0</v>
      </c>
      <c r="F33" s="601">
        <v>0</v>
      </c>
      <c r="G33" s="601">
        <v>0</v>
      </c>
      <c r="H33" s="601">
        <v>0</v>
      </c>
      <c r="I33" s="601">
        <v>0</v>
      </c>
      <c r="J33" s="601">
        <v>0</v>
      </c>
      <c r="K33" s="597">
        <v>0</v>
      </c>
      <c r="L33" s="601">
        <v>0</v>
      </c>
      <c r="M33" s="601">
        <v>3263</v>
      </c>
      <c r="N33" s="601">
        <v>3263</v>
      </c>
      <c r="O33" s="601">
        <v>0</v>
      </c>
      <c r="P33" s="601">
        <v>0</v>
      </c>
      <c r="Q33" s="601">
        <v>0</v>
      </c>
      <c r="R33" s="601">
        <v>0</v>
      </c>
      <c r="S33" s="601">
        <v>0</v>
      </c>
      <c r="T33" s="612">
        <v>0</v>
      </c>
      <c r="U33" s="601">
        <v>0</v>
      </c>
      <c r="V33" s="601">
        <v>0</v>
      </c>
      <c r="W33" s="597">
        <v>0</v>
      </c>
      <c r="X33" s="601">
        <v>0</v>
      </c>
      <c r="Y33" s="601">
        <v>0</v>
      </c>
    </row>
    <row r="34" spans="1:25" ht="15" customHeight="1">
      <c r="A34" s="613" t="s">
        <v>603</v>
      </c>
      <c r="B34" s="597">
        <v>3286</v>
      </c>
      <c r="C34" s="597">
        <v>3945</v>
      </c>
      <c r="D34" s="601">
        <v>0</v>
      </c>
      <c r="E34" s="601">
        <v>0</v>
      </c>
      <c r="F34" s="601">
        <v>0</v>
      </c>
      <c r="G34" s="601">
        <v>0</v>
      </c>
      <c r="H34" s="601">
        <v>0</v>
      </c>
      <c r="I34" s="601">
        <v>0</v>
      </c>
      <c r="J34" s="601">
        <v>0</v>
      </c>
      <c r="K34" s="597">
        <v>3278</v>
      </c>
      <c r="L34" s="601">
        <v>0</v>
      </c>
      <c r="M34" s="601">
        <v>0</v>
      </c>
      <c r="N34" s="601">
        <v>0</v>
      </c>
      <c r="O34" s="601">
        <v>0</v>
      </c>
      <c r="P34" s="601">
        <v>0</v>
      </c>
      <c r="Q34" s="601">
        <v>0</v>
      </c>
      <c r="R34" s="601">
        <v>0</v>
      </c>
      <c r="S34" s="601">
        <v>0</v>
      </c>
      <c r="T34" s="612">
        <v>0</v>
      </c>
      <c r="U34" s="601">
        <v>0</v>
      </c>
      <c r="V34" s="601">
        <v>0</v>
      </c>
      <c r="W34" s="597">
        <v>0</v>
      </c>
      <c r="X34" s="601">
        <v>0</v>
      </c>
      <c r="Y34" s="601">
        <v>0</v>
      </c>
    </row>
    <row r="35" spans="1:25" ht="15" customHeight="1">
      <c r="A35" s="613" t="s">
        <v>604</v>
      </c>
      <c r="B35" s="597">
        <v>3246</v>
      </c>
      <c r="C35" s="597">
        <v>0</v>
      </c>
      <c r="D35" s="601">
        <v>0</v>
      </c>
      <c r="E35" s="601">
        <v>0</v>
      </c>
      <c r="F35" s="601">
        <v>0</v>
      </c>
      <c r="G35" s="601">
        <v>0</v>
      </c>
      <c r="H35" s="601">
        <v>0</v>
      </c>
      <c r="I35" s="601">
        <v>0</v>
      </c>
      <c r="J35" s="601">
        <v>0</v>
      </c>
      <c r="K35" s="597">
        <v>0</v>
      </c>
      <c r="L35" s="601">
        <v>3246</v>
      </c>
      <c r="M35" s="601">
        <v>0</v>
      </c>
      <c r="N35" s="601">
        <v>0</v>
      </c>
      <c r="O35" s="601">
        <v>0</v>
      </c>
      <c r="P35" s="601">
        <v>0</v>
      </c>
      <c r="Q35" s="601">
        <v>0</v>
      </c>
      <c r="R35" s="601">
        <v>0</v>
      </c>
      <c r="S35" s="601">
        <v>0</v>
      </c>
      <c r="T35" s="612">
        <v>0</v>
      </c>
      <c r="U35" s="601">
        <v>0</v>
      </c>
      <c r="V35" s="601">
        <v>0</v>
      </c>
      <c r="W35" s="597">
        <v>0</v>
      </c>
      <c r="X35" s="601">
        <v>0</v>
      </c>
      <c r="Y35" s="601">
        <v>0</v>
      </c>
    </row>
    <row r="36" spans="1:25" ht="15" customHeight="1">
      <c r="A36" s="613" t="s">
        <v>605</v>
      </c>
      <c r="B36" s="597">
        <v>3318</v>
      </c>
      <c r="C36" s="597">
        <v>3482</v>
      </c>
      <c r="D36" s="601">
        <v>0</v>
      </c>
      <c r="E36" s="601">
        <v>0</v>
      </c>
      <c r="F36" s="601">
        <v>0</v>
      </c>
      <c r="G36" s="601">
        <v>0</v>
      </c>
      <c r="H36" s="601">
        <v>0</v>
      </c>
      <c r="I36" s="601">
        <v>0</v>
      </c>
      <c r="J36" s="601">
        <v>0</v>
      </c>
      <c r="K36" s="597">
        <v>3284</v>
      </c>
      <c r="L36" s="601">
        <v>3461</v>
      </c>
      <c r="M36" s="601">
        <v>0</v>
      </c>
      <c r="N36" s="601">
        <v>0</v>
      </c>
      <c r="O36" s="601">
        <v>0</v>
      </c>
      <c r="P36" s="601">
        <v>0</v>
      </c>
      <c r="Q36" s="601">
        <v>0</v>
      </c>
      <c r="R36" s="601">
        <v>0</v>
      </c>
      <c r="S36" s="601">
        <v>0</v>
      </c>
      <c r="T36" s="612">
        <v>0</v>
      </c>
      <c r="U36" s="601">
        <v>0</v>
      </c>
      <c r="V36" s="601">
        <v>0</v>
      </c>
      <c r="W36" s="597">
        <v>0</v>
      </c>
      <c r="X36" s="601">
        <v>0</v>
      </c>
      <c r="Y36" s="601">
        <v>0</v>
      </c>
    </row>
    <row r="37" spans="1:25" ht="15" customHeight="1">
      <c r="A37" s="613" t="s">
        <v>606</v>
      </c>
      <c r="B37" s="597">
        <v>3358</v>
      </c>
      <c r="C37" s="597">
        <v>3399</v>
      </c>
      <c r="D37" s="601">
        <v>0</v>
      </c>
      <c r="E37" s="601">
        <v>0</v>
      </c>
      <c r="F37" s="601">
        <v>0</v>
      </c>
      <c r="G37" s="601">
        <v>0</v>
      </c>
      <c r="H37" s="601">
        <v>0</v>
      </c>
      <c r="I37" s="601">
        <v>0</v>
      </c>
      <c r="J37" s="601">
        <v>0</v>
      </c>
      <c r="K37" s="597">
        <v>0</v>
      </c>
      <c r="L37" s="601">
        <v>3337</v>
      </c>
      <c r="M37" s="601">
        <v>0</v>
      </c>
      <c r="N37" s="601">
        <v>0</v>
      </c>
      <c r="O37" s="601">
        <v>0</v>
      </c>
      <c r="P37" s="601">
        <v>0</v>
      </c>
      <c r="Q37" s="601">
        <v>0</v>
      </c>
      <c r="R37" s="601">
        <v>0</v>
      </c>
      <c r="S37" s="601">
        <v>0</v>
      </c>
      <c r="T37" s="612">
        <v>0</v>
      </c>
      <c r="U37" s="601">
        <v>0</v>
      </c>
      <c r="V37" s="601">
        <v>0</v>
      </c>
      <c r="W37" s="597">
        <v>0</v>
      </c>
      <c r="X37" s="601">
        <v>0</v>
      </c>
      <c r="Y37" s="601">
        <v>0</v>
      </c>
    </row>
    <row r="38" spans="1:25" ht="15" customHeight="1">
      <c r="A38" s="613" t="s">
        <v>607</v>
      </c>
      <c r="B38" s="597">
        <v>3283</v>
      </c>
      <c r="C38" s="597">
        <v>0</v>
      </c>
      <c r="D38" s="601">
        <v>0</v>
      </c>
      <c r="E38" s="601">
        <v>0</v>
      </c>
      <c r="F38" s="601">
        <v>0</v>
      </c>
      <c r="G38" s="601">
        <v>0</v>
      </c>
      <c r="H38" s="601">
        <v>0</v>
      </c>
      <c r="I38" s="601">
        <v>0</v>
      </c>
      <c r="J38" s="601">
        <v>0</v>
      </c>
      <c r="K38" s="597">
        <v>0</v>
      </c>
      <c r="L38" s="601">
        <v>3283</v>
      </c>
      <c r="M38" s="601">
        <v>0</v>
      </c>
      <c r="N38" s="601">
        <v>0</v>
      </c>
      <c r="O38" s="601">
        <v>0</v>
      </c>
      <c r="P38" s="601">
        <v>0</v>
      </c>
      <c r="Q38" s="601">
        <v>0</v>
      </c>
      <c r="R38" s="601">
        <v>0</v>
      </c>
      <c r="S38" s="601">
        <v>0</v>
      </c>
      <c r="T38" s="612">
        <v>0</v>
      </c>
      <c r="U38" s="601">
        <v>0</v>
      </c>
      <c r="V38" s="601">
        <v>0</v>
      </c>
      <c r="W38" s="597">
        <v>0</v>
      </c>
      <c r="X38" s="601">
        <v>0</v>
      </c>
      <c r="Y38" s="601">
        <v>0</v>
      </c>
    </row>
    <row r="39" spans="1:25" ht="15" customHeight="1">
      <c r="A39" s="613" t="s">
        <v>608</v>
      </c>
      <c r="B39" s="597">
        <v>3200</v>
      </c>
      <c r="C39" s="597">
        <v>0</v>
      </c>
      <c r="D39" s="601">
        <v>0</v>
      </c>
      <c r="E39" s="601">
        <v>0</v>
      </c>
      <c r="F39" s="601">
        <v>0</v>
      </c>
      <c r="G39" s="601">
        <v>0</v>
      </c>
      <c r="H39" s="601">
        <v>0</v>
      </c>
      <c r="I39" s="601">
        <v>0</v>
      </c>
      <c r="J39" s="601">
        <v>0</v>
      </c>
      <c r="K39" s="597">
        <v>0</v>
      </c>
      <c r="L39" s="601">
        <v>3200</v>
      </c>
      <c r="M39" s="601">
        <v>0</v>
      </c>
      <c r="N39" s="601">
        <v>0</v>
      </c>
      <c r="O39" s="601">
        <v>0</v>
      </c>
      <c r="P39" s="601">
        <v>0</v>
      </c>
      <c r="Q39" s="601">
        <v>0</v>
      </c>
      <c r="R39" s="601">
        <v>0</v>
      </c>
      <c r="S39" s="601">
        <v>0</v>
      </c>
      <c r="T39" s="612">
        <v>0</v>
      </c>
      <c r="U39" s="601">
        <v>0</v>
      </c>
      <c r="V39" s="601">
        <v>0</v>
      </c>
      <c r="W39" s="597">
        <v>0</v>
      </c>
      <c r="X39" s="601">
        <v>0</v>
      </c>
      <c r="Y39" s="601">
        <v>0</v>
      </c>
    </row>
    <row r="40" spans="1:25" ht="15" customHeight="1">
      <c r="A40" s="613" t="s">
        <v>609</v>
      </c>
      <c r="B40" s="597">
        <v>3323</v>
      </c>
      <c r="C40" s="597">
        <v>0</v>
      </c>
      <c r="D40" s="601">
        <v>0</v>
      </c>
      <c r="E40" s="601">
        <v>0</v>
      </c>
      <c r="F40" s="601">
        <v>0</v>
      </c>
      <c r="G40" s="601">
        <v>0</v>
      </c>
      <c r="H40" s="601">
        <v>0</v>
      </c>
      <c r="I40" s="601">
        <v>0</v>
      </c>
      <c r="J40" s="601">
        <v>0</v>
      </c>
      <c r="K40" s="597">
        <v>0</v>
      </c>
      <c r="L40" s="601">
        <v>3323</v>
      </c>
      <c r="M40" s="601">
        <v>0</v>
      </c>
      <c r="N40" s="601">
        <v>0</v>
      </c>
      <c r="O40" s="601">
        <v>0</v>
      </c>
      <c r="P40" s="601">
        <v>0</v>
      </c>
      <c r="Q40" s="601">
        <v>0</v>
      </c>
      <c r="R40" s="601">
        <v>0</v>
      </c>
      <c r="S40" s="601">
        <v>0</v>
      </c>
      <c r="T40" s="612">
        <v>0</v>
      </c>
      <c r="U40" s="601">
        <v>0</v>
      </c>
      <c r="V40" s="601">
        <v>0</v>
      </c>
      <c r="W40" s="597">
        <v>0</v>
      </c>
      <c r="X40" s="601">
        <v>0</v>
      </c>
      <c r="Y40" s="601">
        <v>0</v>
      </c>
    </row>
    <row r="41" spans="1:25" ht="15" customHeight="1">
      <c r="A41" s="613" t="s">
        <v>610</v>
      </c>
      <c r="B41" s="597">
        <v>3131</v>
      </c>
      <c r="C41" s="597">
        <v>0</v>
      </c>
      <c r="D41" s="601">
        <v>0</v>
      </c>
      <c r="E41" s="601">
        <v>0</v>
      </c>
      <c r="F41" s="601">
        <v>0</v>
      </c>
      <c r="G41" s="601">
        <v>0</v>
      </c>
      <c r="H41" s="601">
        <v>0</v>
      </c>
      <c r="I41" s="601">
        <v>0</v>
      </c>
      <c r="J41" s="601">
        <v>0</v>
      </c>
      <c r="K41" s="597">
        <v>0</v>
      </c>
      <c r="L41" s="601">
        <v>3131</v>
      </c>
      <c r="M41" s="601">
        <v>0</v>
      </c>
      <c r="N41" s="601">
        <v>0</v>
      </c>
      <c r="O41" s="601">
        <v>0</v>
      </c>
      <c r="P41" s="601">
        <v>0</v>
      </c>
      <c r="Q41" s="601">
        <v>0</v>
      </c>
      <c r="R41" s="601">
        <v>0</v>
      </c>
      <c r="S41" s="601">
        <v>0</v>
      </c>
      <c r="T41" s="612">
        <v>0</v>
      </c>
      <c r="U41" s="601">
        <v>0</v>
      </c>
      <c r="V41" s="601">
        <v>0</v>
      </c>
      <c r="W41" s="597">
        <v>0</v>
      </c>
      <c r="X41" s="601">
        <v>0</v>
      </c>
      <c r="Y41" s="601">
        <v>0</v>
      </c>
    </row>
    <row r="42" spans="1:25" ht="15" customHeight="1">
      <c r="A42" s="613" t="s">
        <v>611</v>
      </c>
      <c r="B42" s="597">
        <v>3087</v>
      </c>
      <c r="C42" s="597">
        <v>0</v>
      </c>
      <c r="D42" s="601">
        <v>0</v>
      </c>
      <c r="E42" s="601">
        <v>0</v>
      </c>
      <c r="F42" s="601">
        <v>0</v>
      </c>
      <c r="G42" s="601">
        <v>0</v>
      </c>
      <c r="H42" s="601">
        <v>0</v>
      </c>
      <c r="I42" s="601">
        <v>0</v>
      </c>
      <c r="J42" s="601">
        <v>0</v>
      </c>
      <c r="K42" s="597">
        <v>0</v>
      </c>
      <c r="L42" s="601">
        <v>3087</v>
      </c>
      <c r="M42" s="601">
        <v>0</v>
      </c>
      <c r="N42" s="601">
        <v>0</v>
      </c>
      <c r="O42" s="601">
        <v>0</v>
      </c>
      <c r="P42" s="601">
        <v>0</v>
      </c>
      <c r="Q42" s="601">
        <v>0</v>
      </c>
      <c r="R42" s="601">
        <v>0</v>
      </c>
      <c r="S42" s="601">
        <v>0</v>
      </c>
      <c r="T42" s="612">
        <v>0</v>
      </c>
      <c r="U42" s="601">
        <v>0</v>
      </c>
      <c r="V42" s="601">
        <v>0</v>
      </c>
      <c r="W42" s="597">
        <v>0</v>
      </c>
      <c r="X42" s="601">
        <v>0</v>
      </c>
      <c r="Y42" s="601">
        <v>0</v>
      </c>
    </row>
    <row r="43" spans="1:25" ht="15" customHeight="1">
      <c r="A43" s="613" t="s">
        <v>612</v>
      </c>
      <c r="B43" s="597">
        <v>3483</v>
      </c>
      <c r="C43" s="597">
        <v>3483</v>
      </c>
      <c r="D43" s="601">
        <v>0</v>
      </c>
      <c r="E43" s="601">
        <v>0</v>
      </c>
      <c r="F43" s="601">
        <v>0</v>
      </c>
      <c r="G43" s="601">
        <v>0</v>
      </c>
      <c r="H43" s="601">
        <v>0</v>
      </c>
      <c r="I43" s="601">
        <v>0</v>
      </c>
      <c r="J43" s="601">
        <v>0</v>
      </c>
      <c r="K43" s="597">
        <v>0</v>
      </c>
      <c r="L43" s="601">
        <v>0</v>
      </c>
      <c r="M43" s="601">
        <v>0</v>
      </c>
      <c r="N43" s="601">
        <v>0</v>
      </c>
      <c r="O43" s="601">
        <v>0</v>
      </c>
      <c r="P43" s="601">
        <v>0</v>
      </c>
      <c r="Q43" s="601">
        <v>0</v>
      </c>
      <c r="R43" s="601">
        <v>0</v>
      </c>
      <c r="S43" s="601">
        <v>0</v>
      </c>
      <c r="T43" s="612">
        <v>0</v>
      </c>
      <c r="U43" s="601">
        <v>0</v>
      </c>
      <c r="V43" s="601">
        <v>0</v>
      </c>
      <c r="W43" s="597">
        <v>0</v>
      </c>
      <c r="X43" s="601">
        <v>0</v>
      </c>
      <c r="Y43" s="601">
        <v>0</v>
      </c>
    </row>
    <row r="44" spans="1:25" ht="15" customHeight="1">
      <c r="A44" s="613" t="s">
        <v>613</v>
      </c>
      <c r="B44" s="597">
        <v>3557</v>
      </c>
      <c r="C44" s="597">
        <v>0</v>
      </c>
      <c r="D44" s="601">
        <v>0</v>
      </c>
      <c r="E44" s="601">
        <v>0</v>
      </c>
      <c r="F44" s="601">
        <v>0</v>
      </c>
      <c r="G44" s="601">
        <v>0</v>
      </c>
      <c r="H44" s="601">
        <v>0</v>
      </c>
      <c r="I44" s="601">
        <v>0</v>
      </c>
      <c r="J44" s="601">
        <v>0</v>
      </c>
      <c r="K44" s="597">
        <v>0</v>
      </c>
      <c r="L44" s="601">
        <v>3557</v>
      </c>
      <c r="M44" s="601">
        <v>0</v>
      </c>
      <c r="N44" s="601">
        <v>0</v>
      </c>
      <c r="O44" s="601">
        <v>0</v>
      </c>
      <c r="P44" s="601">
        <v>0</v>
      </c>
      <c r="Q44" s="601">
        <v>0</v>
      </c>
      <c r="R44" s="601">
        <v>0</v>
      </c>
      <c r="S44" s="601">
        <v>0</v>
      </c>
      <c r="T44" s="612">
        <v>0</v>
      </c>
      <c r="U44" s="601">
        <v>0</v>
      </c>
      <c r="V44" s="601">
        <v>0</v>
      </c>
      <c r="W44" s="597">
        <v>0</v>
      </c>
      <c r="X44" s="601">
        <v>0</v>
      </c>
      <c r="Y44" s="601">
        <v>0</v>
      </c>
    </row>
    <row r="45" spans="1:25" ht="15" customHeight="1">
      <c r="A45" s="613" t="s">
        <v>614</v>
      </c>
      <c r="B45" s="597">
        <v>3070</v>
      </c>
      <c r="C45" s="597">
        <v>3070</v>
      </c>
      <c r="D45" s="601">
        <v>0</v>
      </c>
      <c r="E45" s="601">
        <v>0</v>
      </c>
      <c r="F45" s="601">
        <v>0</v>
      </c>
      <c r="G45" s="601">
        <v>0</v>
      </c>
      <c r="H45" s="601">
        <v>0</v>
      </c>
      <c r="I45" s="601">
        <v>0</v>
      </c>
      <c r="J45" s="601">
        <v>0</v>
      </c>
      <c r="K45" s="597">
        <v>0</v>
      </c>
      <c r="L45" s="601">
        <v>0</v>
      </c>
      <c r="M45" s="601">
        <v>0</v>
      </c>
      <c r="N45" s="601">
        <v>0</v>
      </c>
      <c r="O45" s="601">
        <v>0</v>
      </c>
      <c r="P45" s="601">
        <v>0</v>
      </c>
      <c r="Q45" s="601">
        <v>0</v>
      </c>
      <c r="R45" s="601">
        <v>0</v>
      </c>
      <c r="S45" s="601">
        <v>0</v>
      </c>
      <c r="T45" s="612">
        <v>0</v>
      </c>
      <c r="U45" s="601">
        <v>0</v>
      </c>
      <c r="V45" s="601">
        <v>0</v>
      </c>
      <c r="W45" s="597">
        <v>0</v>
      </c>
      <c r="X45" s="601">
        <v>0</v>
      </c>
      <c r="Y45" s="601">
        <v>0</v>
      </c>
    </row>
    <row r="46" spans="1:25" ht="15" customHeight="1">
      <c r="A46" s="613" t="s">
        <v>448</v>
      </c>
      <c r="B46" s="200">
        <v>3255</v>
      </c>
      <c r="C46" s="200">
        <v>0</v>
      </c>
      <c r="D46" s="201">
        <v>0</v>
      </c>
      <c r="E46" s="201">
        <v>0</v>
      </c>
      <c r="F46" s="201">
        <v>0</v>
      </c>
      <c r="G46" s="201">
        <v>0</v>
      </c>
      <c r="H46" s="201">
        <v>0</v>
      </c>
      <c r="I46" s="201">
        <v>0</v>
      </c>
      <c r="J46" s="201">
        <v>0</v>
      </c>
      <c r="K46" s="200">
        <v>0</v>
      </c>
      <c r="L46" s="201">
        <v>3255</v>
      </c>
      <c r="M46" s="201">
        <v>0</v>
      </c>
      <c r="N46" s="201">
        <v>0</v>
      </c>
      <c r="O46" s="201">
        <v>0</v>
      </c>
      <c r="P46" s="201">
        <v>0</v>
      </c>
      <c r="Q46" s="201">
        <v>0</v>
      </c>
      <c r="R46" s="201">
        <v>0</v>
      </c>
      <c r="S46" s="201">
        <v>0</v>
      </c>
      <c r="T46" s="210">
        <v>0</v>
      </c>
      <c r="U46" s="201">
        <v>0</v>
      </c>
      <c r="V46" s="201">
        <v>0</v>
      </c>
      <c r="W46" s="200">
        <v>0</v>
      </c>
      <c r="X46" s="201">
        <v>0</v>
      </c>
      <c r="Y46" s="201">
        <v>0</v>
      </c>
    </row>
    <row r="47" spans="1:25" s="213" customFormat="1" ht="16.5" customHeight="1">
      <c r="A47" s="615" t="s">
        <v>615</v>
      </c>
      <c r="B47" s="211">
        <v>3303.9950086805557</v>
      </c>
      <c r="C47" s="211">
        <v>3425.5642701525053</v>
      </c>
      <c r="D47" s="212">
        <v>0</v>
      </c>
      <c r="E47" s="212">
        <v>0</v>
      </c>
      <c r="F47" s="212">
        <v>0</v>
      </c>
      <c r="G47" s="211">
        <v>0</v>
      </c>
      <c r="H47" s="211" t="s">
        <v>572</v>
      </c>
      <c r="I47" s="211">
        <v>3415</v>
      </c>
      <c r="J47" s="211">
        <v>2934.909090909091</v>
      </c>
      <c r="K47" s="212">
        <v>3252.1073071027081</v>
      </c>
      <c r="L47" s="211">
        <v>3331.0710200190656</v>
      </c>
      <c r="M47" s="211">
        <v>3175.2388059701493</v>
      </c>
      <c r="N47" s="211">
        <v>3178.5849056603774</v>
      </c>
      <c r="O47" s="211">
        <v>0</v>
      </c>
      <c r="P47" s="211">
        <v>0</v>
      </c>
      <c r="Q47" s="211">
        <v>0</v>
      </c>
      <c r="R47" s="211">
        <v>3426</v>
      </c>
      <c r="S47" s="212">
        <v>3057.1</v>
      </c>
      <c r="T47" s="211">
        <v>0</v>
      </c>
      <c r="U47" s="211">
        <v>0</v>
      </c>
      <c r="V47" s="211">
        <v>0</v>
      </c>
      <c r="W47" s="211">
        <v>0</v>
      </c>
      <c r="X47" s="211">
        <v>0</v>
      </c>
      <c r="Y47" s="212">
        <v>0</v>
      </c>
    </row>
    <row r="48" spans="1:25" ht="20.100000000000001" customHeight="1">
      <c r="B48" s="116" t="s">
        <v>616</v>
      </c>
      <c r="L48" s="116" t="s">
        <v>616</v>
      </c>
      <c r="T48" s="116" t="s">
        <v>616</v>
      </c>
    </row>
    <row r="49" spans="2:20">
      <c r="B49" s="116" t="s">
        <v>1926</v>
      </c>
      <c r="L49" s="116" t="s">
        <v>1926</v>
      </c>
      <c r="T49" s="116" t="s">
        <v>1926</v>
      </c>
    </row>
  </sheetData>
  <mergeCells count="26">
    <mergeCell ref="S3:S4"/>
    <mergeCell ref="T3:T4"/>
    <mergeCell ref="U3:U4"/>
    <mergeCell ref="V3:V4"/>
    <mergeCell ref="T2:V2"/>
    <mergeCell ref="W2:W4"/>
    <mergeCell ref="X2:X4"/>
    <mergeCell ref="Y2:Y4"/>
    <mergeCell ref="M3:M4"/>
    <mergeCell ref="N3:N4"/>
    <mergeCell ref="O3:O4"/>
    <mergeCell ref="P3:P4"/>
    <mergeCell ref="Q3:Q4"/>
    <mergeCell ref="R3:R4"/>
    <mergeCell ref="G2:G4"/>
    <mergeCell ref="H2:H4"/>
    <mergeCell ref="I2:I4"/>
    <mergeCell ref="J2:J4"/>
    <mergeCell ref="K2:K4"/>
    <mergeCell ref="L2:L4"/>
    <mergeCell ref="A2:A4"/>
    <mergeCell ref="B2:B4"/>
    <mergeCell ref="C2:C4"/>
    <mergeCell ref="D2:D4"/>
    <mergeCell ref="E2:E4"/>
    <mergeCell ref="F2:F4"/>
  </mergeCells>
  <phoneticPr fontId="11"/>
  <conditionalFormatting sqref="C5:Y46">
    <cfRule type="cellIs" dxfId="103" priority="1" stopIfTrue="1" operator="equal">
      <formula>1</formula>
    </cfRule>
  </conditionalFormatting>
  <pageMargins left="0.78740157480314965" right="0.78740157480314965" top="0.98425196850393704" bottom="0.39370078740157483" header="0.51181102362204722" footer="0.51181102362204722"/>
  <pageSetup paperSize="9" scale="65" orientation="landscape" r:id="rId1"/>
  <headerFooter alignWithMargins="0"/>
  <colBreaks count="2" manualBreakCount="2">
    <brk id="11" max="48" man="1"/>
    <brk id="19" max="49" man="1"/>
  </colBreak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ECAC633-7A68-4D7B-8B50-478D2C8DF5C9}">
  <dimension ref="A1:Y67"/>
  <sheetViews>
    <sheetView view="pageBreakPreview" zoomScale="75" zoomScaleNormal="100" zoomScaleSheetLayoutView="75" workbookViewId="0">
      <pane xSplit="1" ySplit="4" topLeftCell="B5" activePane="bottomRight" state="frozen"/>
      <selection activeCell="Q14" sqref="Q14"/>
      <selection pane="topRight" activeCell="Q14" sqref="Q14"/>
      <selection pane="bottomLeft" activeCell="Q14" sqref="Q14"/>
      <selection pane="bottomRight" activeCell="J58" sqref="J58"/>
    </sheetView>
  </sheetViews>
  <sheetFormatPr defaultColWidth="8.09765625" defaultRowHeight="13.2"/>
  <cols>
    <col min="1" max="1" width="15.296875" style="215" customWidth="1"/>
    <col min="2" max="10" width="15" style="215" customWidth="1"/>
    <col min="11" max="11" width="15.09765625" style="215" customWidth="1"/>
    <col min="12" max="13" width="15" style="215" customWidth="1"/>
    <col min="14" max="19" width="14.69921875" style="215" customWidth="1"/>
    <col min="20" max="25" width="15" style="215" customWidth="1"/>
    <col min="26" max="16384" width="8.09765625" style="215"/>
  </cols>
  <sheetData>
    <row r="1" spans="1:25" ht="24.75" customHeight="1">
      <c r="A1" s="214" t="s">
        <v>617</v>
      </c>
      <c r="B1" s="214" t="s">
        <v>618</v>
      </c>
      <c r="F1" s="216"/>
      <c r="G1" s="216"/>
      <c r="H1" s="216"/>
      <c r="K1" s="216" t="s">
        <v>548</v>
      </c>
      <c r="L1" s="214" t="s">
        <v>619</v>
      </c>
      <c r="S1" s="217" t="s">
        <v>550</v>
      </c>
      <c r="T1" s="214" t="s">
        <v>620</v>
      </c>
      <c r="V1" s="216"/>
      <c r="Y1" s="217" t="s">
        <v>550</v>
      </c>
    </row>
    <row r="2" spans="1:25" ht="23.1" customHeight="1">
      <c r="A2" s="998" t="s">
        <v>288</v>
      </c>
      <c r="B2" s="1001" t="s">
        <v>552</v>
      </c>
      <c r="C2" s="1001" t="s">
        <v>553</v>
      </c>
      <c r="D2" s="1001" t="s">
        <v>346</v>
      </c>
      <c r="E2" s="1001" t="s">
        <v>554</v>
      </c>
      <c r="F2" s="1001" t="s">
        <v>555</v>
      </c>
      <c r="G2" s="1001" t="s">
        <v>350</v>
      </c>
      <c r="H2" s="1004" t="s">
        <v>556</v>
      </c>
      <c r="I2" s="1001" t="s">
        <v>557</v>
      </c>
      <c r="J2" s="1001" t="s">
        <v>353</v>
      </c>
      <c r="K2" s="1001" t="s">
        <v>354</v>
      </c>
      <c r="L2" s="1007" t="s">
        <v>355</v>
      </c>
      <c r="M2" s="616" t="s">
        <v>558</v>
      </c>
      <c r="N2" s="617"/>
      <c r="O2" s="617"/>
      <c r="P2" s="617"/>
      <c r="Q2" s="617"/>
      <c r="R2" s="617"/>
      <c r="S2" s="618"/>
      <c r="T2" s="1000" t="s">
        <v>559</v>
      </c>
      <c r="U2" s="1000"/>
      <c r="V2" s="1000"/>
      <c r="W2" s="1001" t="s">
        <v>560</v>
      </c>
      <c r="X2" s="1001" t="s">
        <v>561</v>
      </c>
      <c r="Y2" s="1001" t="s">
        <v>562</v>
      </c>
    </row>
    <row r="3" spans="1:25" ht="15" customHeight="1">
      <c r="A3" s="998"/>
      <c r="B3" s="1002"/>
      <c r="C3" s="1002"/>
      <c r="D3" s="1002"/>
      <c r="E3" s="1002"/>
      <c r="F3" s="1002"/>
      <c r="G3" s="1002"/>
      <c r="H3" s="1005"/>
      <c r="I3" s="1002"/>
      <c r="J3" s="1002"/>
      <c r="K3" s="1002"/>
      <c r="L3" s="1008"/>
      <c r="M3" s="1002"/>
      <c r="N3" s="1001" t="s">
        <v>563</v>
      </c>
      <c r="O3" s="998" t="s">
        <v>564</v>
      </c>
      <c r="P3" s="998" t="s">
        <v>565</v>
      </c>
      <c r="Q3" s="998" t="s">
        <v>566</v>
      </c>
      <c r="R3" s="998" t="s">
        <v>567</v>
      </c>
      <c r="S3" s="998" t="s">
        <v>569</v>
      </c>
      <c r="T3" s="998" t="s">
        <v>200</v>
      </c>
      <c r="U3" s="998" t="s">
        <v>570</v>
      </c>
      <c r="V3" s="999" t="s">
        <v>372</v>
      </c>
      <c r="W3" s="1002"/>
      <c r="X3" s="1002"/>
      <c r="Y3" s="1002"/>
    </row>
    <row r="4" spans="1:25" ht="15" customHeight="1">
      <c r="A4" s="998"/>
      <c r="B4" s="1003"/>
      <c r="C4" s="1003"/>
      <c r="D4" s="1003"/>
      <c r="E4" s="1003"/>
      <c r="F4" s="1003"/>
      <c r="G4" s="1003"/>
      <c r="H4" s="1006"/>
      <c r="I4" s="1003"/>
      <c r="J4" s="1003"/>
      <c r="K4" s="1003"/>
      <c r="L4" s="1009"/>
      <c r="M4" s="1003"/>
      <c r="N4" s="1003"/>
      <c r="O4" s="998"/>
      <c r="P4" s="998"/>
      <c r="Q4" s="998"/>
      <c r="R4" s="998"/>
      <c r="S4" s="998"/>
      <c r="T4" s="998"/>
      <c r="U4" s="998"/>
      <c r="V4" s="999"/>
      <c r="W4" s="1003"/>
      <c r="X4" s="1003"/>
      <c r="Y4" s="1003"/>
    </row>
    <row r="5" spans="1:25" ht="15" customHeight="1">
      <c r="A5" s="619" t="s">
        <v>56</v>
      </c>
      <c r="B5" s="620">
        <v>1217.58</v>
      </c>
      <c r="C5" s="621">
        <v>1443.9700000000003</v>
      </c>
      <c r="D5" s="621">
        <v>1155.76</v>
      </c>
      <c r="E5" s="621">
        <v>0</v>
      </c>
      <c r="F5" s="621">
        <v>0</v>
      </c>
      <c r="G5" s="598">
        <v>4029</v>
      </c>
      <c r="H5" s="598">
        <v>1051.43</v>
      </c>
      <c r="I5" s="598">
        <v>1050.51</v>
      </c>
      <c r="J5" s="598">
        <v>784.32</v>
      </c>
      <c r="K5" s="598">
        <v>1521.0900000000004</v>
      </c>
      <c r="L5" s="598">
        <v>1941.41</v>
      </c>
      <c r="M5" s="598">
        <v>877.75</v>
      </c>
      <c r="N5" s="598">
        <v>1007.1800000000001</v>
      </c>
      <c r="O5" s="598">
        <v>731.21</v>
      </c>
      <c r="P5" s="598">
        <v>0</v>
      </c>
      <c r="Q5" s="598">
        <v>923.4899999999999</v>
      </c>
      <c r="R5" s="598">
        <v>1375.63</v>
      </c>
      <c r="S5" s="598">
        <v>826.95</v>
      </c>
      <c r="T5" s="598">
        <v>900.71999999999991</v>
      </c>
      <c r="U5" s="598">
        <v>877.37999999999988</v>
      </c>
      <c r="V5" s="598">
        <v>2203.62</v>
      </c>
      <c r="W5" s="598">
        <v>708.83</v>
      </c>
      <c r="X5" s="598">
        <v>0</v>
      </c>
      <c r="Y5" s="598">
        <v>0</v>
      </c>
    </row>
    <row r="6" spans="1:25" ht="15" customHeight="1">
      <c r="A6" s="619" t="s">
        <v>59</v>
      </c>
      <c r="B6" s="620">
        <v>647.72</v>
      </c>
      <c r="C6" s="621">
        <v>656.46</v>
      </c>
      <c r="D6" s="621">
        <v>630.54</v>
      </c>
      <c r="E6" s="621">
        <v>0</v>
      </c>
      <c r="F6" s="621">
        <v>0</v>
      </c>
      <c r="G6" s="621">
        <v>0</v>
      </c>
      <c r="H6" s="621">
        <v>282.25</v>
      </c>
      <c r="I6" s="621">
        <v>586.91000000000008</v>
      </c>
      <c r="J6" s="621">
        <v>442.29</v>
      </c>
      <c r="K6" s="621">
        <v>835.19999999999993</v>
      </c>
      <c r="L6" s="621">
        <v>396.81000000000006</v>
      </c>
      <c r="M6" s="621">
        <v>225.71</v>
      </c>
      <c r="N6" s="621">
        <v>183.57</v>
      </c>
      <c r="O6" s="621">
        <v>0</v>
      </c>
      <c r="P6" s="621">
        <v>0</v>
      </c>
      <c r="Q6" s="621">
        <v>0</v>
      </c>
      <c r="R6" s="621">
        <v>316.67</v>
      </c>
      <c r="S6" s="621">
        <v>226.05</v>
      </c>
      <c r="T6" s="621">
        <v>805.45999999999992</v>
      </c>
      <c r="U6" s="621">
        <v>0</v>
      </c>
      <c r="V6" s="621">
        <v>941.15</v>
      </c>
      <c r="W6" s="621">
        <v>493</v>
      </c>
      <c r="X6" s="621">
        <v>0</v>
      </c>
      <c r="Y6" s="621">
        <v>0</v>
      </c>
    </row>
    <row r="7" spans="1:25" ht="15" customHeight="1">
      <c r="A7" s="619" t="s">
        <v>61</v>
      </c>
      <c r="B7" s="620">
        <v>1120.02</v>
      </c>
      <c r="C7" s="621">
        <v>1159.9199999999998</v>
      </c>
      <c r="D7" s="621">
        <v>1241.68</v>
      </c>
      <c r="E7" s="621">
        <v>0</v>
      </c>
      <c r="F7" s="621">
        <v>0</v>
      </c>
      <c r="G7" s="621">
        <v>0</v>
      </c>
      <c r="H7" s="621">
        <v>968.95</v>
      </c>
      <c r="I7" s="621">
        <v>897.74000000000012</v>
      </c>
      <c r="J7" s="621">
        <v>784.2399999999999</v>
      </c>
      <c r="K7" s="621">
        <v>1362.95</v>
      </c>
      <c r="L7" s="621">
        <v>0</v>
      </c>
      <c r="M7" s="621">
        <v>720.41</v>
      </c>
      <c r="N7" s="621">
        <v>747.98</v>
      </c>
      <c r="O7" s="621">
        <v>710.93999999999994</v>
      </c>
      <c r="P7" s="621">
        <v>1054</v>
      </c>
      <c r="Q7" s="621">
        <v>564.97</v>
      </c>
      <c r="R7" s="621">
        <v>803.35</v>
      </c>
      <c r="S7" s="621">
        <v>721.05000000000007</v>
      </c>
      <c r="T7" s="621">
        <v>0</v>
      </c>
      <c r="U7" s="621">
        <v>710.15</v>
      </c>
      <c r="V7" s="621">
        <v>1360.52</v>
      </c>
      <c r="W7" s="621">
        <v>0</v>
      </c>
      <c r="X7" s="621">
        <v>0</v>
      </c>
      <c r="Y7" s="621">
        <v>0</v>
      </c>
    </row>
    <row r="8" spans="1:25" ht="15" customHeight="1">
      <c r="A8" s="619" t="s">
        <v>62</v>
      </c>
      <c r="B8" s="620">
        <v>1283.3000000000002</v>
      </c>
      <c r="C8" s="621">
        <v>1170.02</v>
      </c>
      <c r="D8" s="621">
        <v>1126.79</v>
      </c>
      <c r="E8" s="621">
        <v>0</v>
      </c>
      <c r="F8" s="621">
        <v>0</v>
      </c>
      <c r="G8" s="621" t="s">
        <v>572</v>
      </c>
      <c r="H8" s="621">
        <v>897.61</v>
      </c>
      <c r="I8" s="621">
        <v>934.5</v>
      </c>
      <c r="J8" s="621">
        <v>694.5</v>
      </c>
      <c r="K8" s="621">
        <v>1288.45</v>
      </c>
      <c r="L8" s="621">
        <v>2186.5200000000004</v>
      </c>
      <c r="M8" s="621">
        <v>1047.31</v>
      </c>
      <c r="N8" s="621">
        <v>1588.2300000000002</v>
      </c>
      <c r="O8" s="621">
        <v>0</v>
      </c>
      <c r="P8" s="621">
        <v>0</v>
      </c>
      <c r="Q8" s="621">
        <v>465.07</v>
      </c>
      <c r="R8" s="621" t="s">
        <v>572</v>
      </c>
      <c r="S8" s="621">
        <v>603.11</v>
      </c>
      <c r="T8" s="621">
        <v>939.04</v>
      </c>
      <c r="U8" s="621">
        <v>0</v>
      </c>
      <c r="V8" s="621">
        <v>1504.8900000000003</v>
      </c>
      <c r="W8" s="621">
        <v>0</v>
      </c>
      <c r="X8" s="621">
        <v>0</v>
      </c>
      <c r="Y8" s="621">
        <v>0</v>
      </c>
    </row>
    <row r="9" spans="1:25" ht="15" customHeight="1">
      <c r="A9" s="619" t="s">
        <v>63</v>
      </c>
      <c r="B9" s="620">
        <v>491.47</v>
      </c>
      <c r="C9" s="621">
        <v>473.7</v>
      </c>
      <c r="D9" s="621">
        <v>1127.17</v>
      </c>
      <c r="E9" s="621">
        <v>0</v>
      </c>
      <c r="F9" s="621">
        <v>0</v>
      </c>
      <c r="G9" s="621">
        <v>0</v>
      </c>
      <c r="H9" s="621" t="s">
        <v>572</v>
      </c>
      <c r="I9" s="621">
        <v>745.93</v>
      </c>
      <c r="J9" s="621">
        <v>275.5</v>
      </c>
      <c r="K9" s="621">
        <v>0</v>
      </c>
      <c r="L9" s="621">
        <v>0</v>
      </c>
      <c r="M9" s="621">
        <v>357.45000000000005</v>
      </c>
      <c r="N9" s="621">
        <v>407.08</v>
      </c>
      <c r="O9" s="621">
        <v>0</v>
      </c>
      <c r="P9" s="621">
        <v>0</v>
      </c>
      <c r="Q9" s="621">
        <v>0</v>
      </c>
      <c r="R9" s="621" t="s">
        <v>572</v>
      </c>
      <c r="S9" s="621">
        <v>223.43</v>
      </c>
      <c r="T9" s="621">
        <v>0</v>
      </c>
      <c r="U9" s="621">
        <v>401.52</v>
      </c>
      <c r="V9" s="621">
        <v>676</v>
      </c>
      <c r="W9" s="621">
        <v>0</v>
      </c>
      <c r="X9" s="621">
        <v>0</v>
      </c>
      <c r="Y9" s="621">
        <v>0</v>
      </c>
    </row>
    <row r="10" spans="1:25" ht="15" customHeight="1">
      <c r="A10" s="619" t="s">
        <v>64</v>
      </c>
      <c r="B10" s="620">
        <v>630.71999999999991</v>
      </c>
      <c r="C10" s="621">
        <v>669.11</v>
      </c>
      <c r="D10" s="621">
        <v>487.4</v>
      </c>
      <c r="E10" s="621">
        <v>0</v>
      </c>
      <c r="F10" s="621">
        <v>0</v>
      </c>
      <c r="G10" s="621">
        <v>0</v>
      </c>
      <c r="H10" s="621">
        <v>438.35999999999996</v>
      </c>
      <c r="I10" s="621">
        <v>448.15000000000003</v>
      </c>
      <c r="J10" s="621">
        <v>311.61</v>
      </c>
      <c r="K10" s="621">
        <v>699.77</v>
      </c>
      <c r="L10" s="621">
        <v>0</v>
      </c>
      <c r="M10" s="621">
        <v>349.16</v>
      </c>
      <c r="N10" s="621">
        <v>327.37</v>
      </c>
      <c r="O10" s="621">
        <v>0</v>
      </c>
      <c r="P10" s="621">
        <v>0</v>
      </c>
      <c r="Q10" s="621">
        <v>342.88</v>
      </c>
      <c r="R10" s="621">
        <v>0</v>
      </c>
      <c r="S10" s="621">
        <v>444.76</v>
      </c>
      <c r="T10" s="621">
        <v>0</v>
      </c>
      <c r="U10" s="621">
        <v>0</v>
      </c>
      <c r="V10" s="621">
        <v>725.67000000000007</v>
      </c>
      <c r="W10" s="621">
        <v>0</v>
      </c>
      <c r="X10" s="621">
        <v>0</v>
      </c>
      <c r="Y10" s="621">
        <v>0</v>
      </c>
    </row>
    <row r="11" spans="1:25" ht="15" customHeight="1">
      <c r="A11" s="619" t="s">
        <v>65</v>
      </c>
      <c r="B11" s="620">
        <v>1298.95</v>
      </c>
      <c r="C11" s="621">
        <v>1138.9099999999999</v>
      </c>
      <c r="D11" s="621">
        <v>915.8900000000001</v>
      </c>
      <c r="E11" s="621">
        <v>0</v>
      </c>
      <c r="F11" s="621">
        <v>0</v>
      </c>
      <c r="G11" s="621" t="s">
        <v>572</v>
      </c>
      <c r="H11" s="621">
        <v>1049.31</v>
      </c>
      <c r="I11" s="621">
        <v>923.69999999999993</v>
      </c>
      <c r="J11" s="621">
        <v>708.31000000000006</v>
      </c>
      <c r="K11" s="621">
        <v>1212.27</v>
      </c>
      <c r="L11" s="621">
        <v>1961.3000000000002</v>
      </c>
      <c r="M11" s="621">
        <v>498.91999999999996</v>
      </c>
      <c r="N11" s="621">
        <v>838.89</v>
      </c>
      <c r="O11" s="621">
        <v>384.34</v>
      </c>
      <c r="P11" s="621">
        <v>973.5</v>
      </c>
      <c r="Q11" s="621">
        <v>460.16999999999996</v>
      </c>
      <c r="R11" s="621">
        <v>853.72</v>
      </c>
      <c r="S11" s="621">
        <v>445.16</v>
      </c>
      <c r="T11" s="621">
        <v>911.95</v>
      </c>
      <c r="U11" s="621">
        <v>0</v>
      </c>
      <c r="V11" s="621">
        <v>1639.22</v>
      </c>
      <c r="W11" s="621">
        <v>0</v>
      </c>
      <c r="X11" s="621">
        <v>0</v>
      </c>
      <c r="Y11" s="621">
        <v>0</v>
      </c>
    </row>
    <row r="12" spans="1:25" ht="15" customHeight="1">
      <c r="A12" s="619" t="s">
        <v>66</v>
      </c>
      <c r="B12" s="620">
        <v>876.02</v>
      </c>
      <c r="C12" s="621">
        <v>845.93999999999994</v>
      </c>
      <c r="D12" s="621">
        <v>981.65</v>
      </c>
      <c r="E12" s="621">
        <v>0</v>
      </c>
      <c r="F12" s="621">
        <v>0</v>
      </c>
      <c r="G12" s="621">
        <v>0</v>
      </c>
      <c r="H12" s="621">
        <v>597.74</v>
      </c>
      <c r="I12" s="621">
        <v>624.31999999999994</v>
      </c>
      <c r="J12" s="621">
        <v>424.79999999999995</v>
      </c>
      <c r="K12" s="621">
        <v>1204.3499999999999</v>
      </c>
      <c r="L12" s="621">
        <v>734.91000000000008</v>
      </c>
      <c r="M12" s="621">
        <v>520.54000000000008</v>
      </c>
      <c r="N12" s="621">
        <v>489.49999999999994</v>
      </c>
      <c r="O12" s="621">
        <v>0</v>
      </c>
      <c r="P12" s="621">
        <v>0</v>
      </c>
      <c r="Q12" s="621">
        <v>286.5</v>
      </c>
      <c r="R12" s="621">
        <v>791.76999999999987</v>
      </c>
      <c r="S12" s="621">
        <v>286.5</v>
      </c>
      <c r="T12" s="621">
        <v>0</v>
      </c>
      <c r="U12" s="621">
        <v>687.63</v>
      </c>
      <c r="V12" s="621">
        <v>925.39</v>
      </c>
      <c r="W12" s="621">
        <v>0</v>
      </c>
      <c r="X12" s="621">
        <v>0</v>
      </c>
      <c r="Y12" s="621">
        <v>0</v>
      </c>
    </row>
    <row r="13" spans="1:25" ht="15" customHeight="1">
      <c r="A13" s="619" t="s">
        <v>67</v>
      </c>
      <c r="B13" s="620">
        <v>817.83</v>
      </c>
      <c r="C13" s="621">
        <v>924.17000000000007</v>
      </c>
      <c r="D13" s="621">
        <v>847.8</v>
      </c>
      <c r="E13" s="621">
        <v>0</v>
      </c>
      <c r="F13" s="621">
        <v>0</v>
      </c>
      <c r="G13" s="621">
        <v>0</v>
      </c>
      <c r="H13" s="621">
        <v>545.29999999999995</v>
      </c>
      <c r="I13" s="621">
        <v>546.41</v>
      </c>
      <c r="J13" s="621">
        <v>521.67000000000007</v>
      </c>
      <c r="K13" s="621">
        <v>0</v>
      </c>
      <c r="L13" s="621">
        <v>0</v>
      </c>
      <c r="M13" s="621">
        <v>379.59999999999997</v>
      </c>
      <c r="N13" s="621" t="s">
        <v>572</v>
      </c>
      <c r="O13" s="621">
        <v>0</v>
      </c>
      <c r="P13" s="621">
        <v>0</v>
      </c>
      <c r="Q13" s="621" t="s">
        <v>572</v>
      </c>
      <c r="R13" s="621" t="s">
        <v>572</v>
      </c>
      <c r="S13" s="621">
        <v>394.9</v>
      </c>
      <c r="T13" s="621">
        <v>0</v>
      </c>
      <c r="U13" s="621">
        <v>330.67</v>
      </c>
      <c r="V13" s="621">
        <v>1029.75</v>
      </c>
      <c r="W13" s="621">
        <v>0</v>
      </c>
      <c r="X13" s="621">
        <v>0</v>
      </c>
      <c r="Y13" s="621">
        <v>0</v>
      </c>
    </row>
    <row r="14" spans="1:25" ht="15" customHeight="1">
      <c r="A14" s="619" t="s">
        <v>68</v>
      </c>
      <c r="B14" s="620">
        <v>1222.0899999999999</v>
      </c>
      <c r="C14" s="621">
        <v>1269.0800000000002</v>
      </c>
      <c r="D14" s="621">
        <v>1275.5500000000002</v>
      </c>
      <c r="E14" s="621">
        <v>0</v>
      </c>
      <c r="F14" s="621">
        <v>0</v>
      </c>
      <c r="G14" s="621">
        <v>0</v>
      </c>
      <c r="H14" s="621">
        <v>973.84999999999991</v>
      </c>
      <c r="I14" s="621">
        <v>1178.3699999999999</v>
      </c>
      <c r="J14" s="621">
        <v>727.74999999999989</v>
      </c>
      <c r="K14" s="621">
        <v>1418.64</v>
      </c>
      <c r="L14" s="621">
        <v>1304.29</v>
      </c>
      <c r="M14" s="621">
        <v>977.80000000000007</v>
      </c>
      <c r="N14" s="621">
        <v>0</v>
      </c>
      <c r="O14" s="621">
        <v>0</v>
      </c>
      <c r="P14" s="621">
        <v>0</v>
      </c>
      <c r="Q14" s="621" t="s">
        <v>572</v>
      </c>
      <c r="R14" s="621">
        <v>1105.67</v>
      </c>
      <c r="S14" s="621" t="s">
        <v>572</v>
      </c>
      <c r="T14" s="621">
        <v>0</v>
      </c>
      <c r="U14" s="621">
        <v>740.57999999999993</v>
      </c>
      <c r="V14" s="621">
        <v>1564.62</v>
      </c>
      <c r="W14" s="621">
        <v>0</v>
      </c>
      <c r="X14" s="621">
        <v>0</v>
      </c>
      <c r="Y14" s="621">
        <v>0</v>
      </c>
    </row>
    <row r="15" spans="1:25" ht="15" customHeight="1">
      <c r="A15" s="619" t="s">
        <v>69</v>
      </c>
      <c r="B15" s="620">
        <v>1134.18</v>
      </c>
      <c r="C15" s="621">
        <v>1216.5999999999999</v>
      </c>
      <c r="D15" s="621">
        <v>1375.43</v>
      </c>
      <c r="E15" s="621">
        <v>0</v>
      </c>
      <c r="F15" s="621">
        <v>0</v>
      </c>
      <c r="G15" s="621">
        <v>0</v>
      </c>
      <c r="H15" s="621">
        <v>864.73</v>
      </c>
      <c r="I15" s="621">
        <v>947.96</v>
      </c>
      <c r="J15" s="621">
        <v>596.91</v>
      </c>
      <c r="K15" s="621">
        <v>0</v>
      </c>
      <c r="L15" s="621">
        <v>1106.49</v>
      </c>
      <c r="M15" s="621">
        <v>428.67</v>
      </c>
      <c r="N15" s="621" t="s">
        <v>572</v>
      </c>
      <c r="O15" s="621">
        <v>0</v>
      </c>
      <c r="P15" s="621">
        <v>0</v>
      </c>
      <c r="Q15" s="621" t="s">
        <v>572</v>
      </c>
      <c r="R15" s="621">
        <v>0</v>
      </c>
      <c r="S15" s="621" t="s">
        <v>572</v>
      </c>
      <c r="T15" s="621">
        <v>0</v>
      </c>
      <c r="U15" s="621">
        <v>776.2</v>
      </c>
      <c r="V15" s="621">
        <v>1342.05</v>
      </c>
      <c r="W15" s="621">
        <v>0</v>
      </c>
      <c r="X15" s="621">
        <v>0</v>
      </c>
      <c r="Y15" s="621">
        <v>0</v>
      </c>
    </row>
    <row r="16" spans="1:25" ht="15" customHeight="1">
      <c r="A16" s="619" t="s">
        <v>70</v>
      </c>
      <c r="B16" s="620">
        <v>885.40000000000009</v>
      </c>
      <c r="C16" s="621">
        <v>1013.7</v>
      </c>
      <c r="D16" s="621">
        <v>894.8599999999999</v>
      </c>
      <c r="E16" s="621">
        <v>0</v>
      </c>
      <c r="F16" s="621">
        <v>0</v>
      </c>
      <c r="G16" s="621">
        <v>0</v>
      </c>
      <c r="H16" s="621">
        <v>496.57</v>
      </c>
      <c r="I16" s="621">
        <v>660.46</v>
      </c>
      <c r="J16" s="621">
        <v>437.94000000000005</v>
      </c>
      <c r="K16" s="621">
        <v>0</v>
      </c>
      <c r="L16" s="621">
        <v>673.99999999999989</v>
      </c>
      <c r="M16" s="621">
        <v>0</v>
      </c>
      <c r="N16" s="621">
        <v>0</v>
      </c>
      <c r="O16" s="621">
        <v>0</v>
      </c>
      <c r="P16" s="621">
        <v>0</v>
      </c>
      <c r="Q16" s="621">
        <v>0</v>
      </c>
      <c r="R16" s="621">
        <v>0</v>
      </c>
      <c r="S16" s="621">
        <v>0</v>
      </c>
      <c r="T16" s="621">
        <v>0</v>
      </c>
      <c r="U16" s="621">
        <v>506.39</v>
      </c>
      <c r="V16" s="621">
        <v>0</v>
      </c>
      <c r="W16" s="621">
        <v>0</v>
      </c>
      <c r="X16" s="621">
        <v>0</v>
      </c>
      <c r="Y16" s="621">
        <v>0</v>
      </c>
    </row>
    <row r="17" spans="1:25" ht="15" customHeight="1">
      <c r="A17" s="619" t="s">
        <v>71</v>
      </c>
      <c r="B17" s="620">
        <v>604.03</v>
      </c>
      <c r="C17" s="621">
        <v>600.93999999999994</v>
      </c>
      <c r="D17" s="621">
        <v>610.72</v>
      </c>
      <c r="E17" s="621">
        <v>0</v>
      </c>
      <c r="F17" s="621">
        <v>0</v>
      </c>
      <c r="G17" s="621" t="s">
        <v>572</v>
      </c>
      <c r="H17" s="621">
        <v>383.33</v>
      </c>
      <c r="I17" s="621">
        <v>650.76</v>
      </c>
      <c r="J17" s="621">
        <v>428.54</v>
      </c>
      <c r="K17" s="621">
        <v>718.68999999999994</v>
      </c>
      <c r="L17" s="621">
        <v>522.47</v>
      </c>
      <c r="M17" s="621">
        <v>281.33</v>
      </c>
      <c r="N17" s="621">
        <v>0</v>
      </c>
      <c r="O17" s="621">
        <v>0</v>
      </c>
      <c r="P17" s="621">
        <v>0</v>
      </c>
      <c r="Q17" s="621" t="s">
        <v>572</v>
      </c>
      <c r="R17" s="621" t="s">
        <v>572</v>
      </c>
      <c r="S17" s="621">
        <v>302.01</v>
      </c>
      <c r="T17" s="621">
        <v>0</v>
      </c>
      <c r="U17" s="621">
        <v>0</v>
      </c>
      <c r="V17" s="621">
        <v>1341.3400000000001</v>
      </c>
      <c r="W17" s="621">
        <v>0</v>
      </c>
      <c r="X17" s="621">
        <v>0</v>
      </c>
      <c r="Y17" s="621">
        <v>0</v>
      </c>
    </row>
    <row r="18" spans="1:25" ht="15" customHeight="1">
      <c r="A18" s="619" t="s">
        <v>72</v>
      </c>
      <c r="B18" s="620">
        <v>1146.8100000000002</v>
      </c>
      <c r="C18" s="621">
        <v>1271.4100000000001</v>
      </c>
      <c r="D18" s="621">
        <v>1530.14</v>
      </c>
      <c r="E18" s="621">
        <v>0</v>
      </c>
      <c r="F18" s="621">
        <v>0</v>
      </c>
      <c r="G18" s="621">
        <v>0</v>
      </c>
      <c r="H18" s="621">
        <v>1027.9099999999999</v>
      </c>
      <c r="I18" s="621">
        <v>1093.95</v>
      </c>
      <c r="J18" s="621">
        <v>709.88999999999987</v>
      </c>
      <c r="K18" s="621">
        <v>1209.4500000000003</v>
      </c>
      <c r="L18" s="621">
        <v>1241.4599999999996</v>
      </c>
      <c r="M18" s="621">
        <v>723.87</v>
      </c>
      <c r="N18" s="621">
        <v>952.38000000000011</v>
      </c>
      <c r="O18" s="621">
        <v>525.25</v>
      </c>
      <c r="P18" s="621">
        <v>0</v>
      </c>
      <c r="Q18" s="621">
        <v>499.29</v>
      </c>
      <c r="R18" s="621" t="s">
        <v>572</v>
      </c>
      <c r="S18" s="621">
        <v>600.46</v>
      </c>
      <c r="T18" s="621">
        <v>1035.6600000000001</v>
      </c>
      <c r="U18" s="621">
        <v>698.36</v>
      </c>
      <c r="V18" s="621">
        <v>1665.05</v>
      </c>
      <c r="W18" s="621">
        <v>746</v>
      </c>
      <c r="X18" s="621">
        <v>0</v>
      </c>
      <c r="Y18" s="621">
        <v>0</v>
      </c>
    </row>
    <row r="19" spans="1:25" ht="15" customHeight="1">
      <c r="A19" s="619" t="s">
        <v>73</v>
      </c>
      <c r="B19" s="620">
        <v>849.11999999999989</v>
      </c>
      <c r="C19" s="621">
        <v>859.55000000000007</v>
      </c>
      <c r="D19" s="621">
        <v>1042.2800000000002</v>
      </c>
      <c r="E19" s="621">
        <v>0</v>
      </c>
      <c r="F19" s="621">
        <v>0</v>
      </c>
      <c r="G19" s="621" t="s">
        <v>572</v>
      </c>
      <c r="H19" s="621">
        <v>798.28</v>
      </c>
      <c r="I19" s="621">
        <v>624.98</v>
      </c>
      <c r="J19" s="621">
        <v>622.79</v>
      </c>
      <c r="K19" s="621">
        <v>1079.4000000000001</v>
      </c>
      <c r="L19" s="621">
        <v>782.91999999999985</v>
      </c>
      <c r="M19" s="621">
        <v>575.25</v>
      </c>
      <c r="N19" s="621">
        <v>659.07</v>
      </c>
      <c r="O19" s="621">
        <v>0</v>
      </c>
      <c r="P19" s="621">
        <v>697.11</v>
      </c>
      <c r="Q19" s="621">
        <v>219</v>
      </c>
      <c r="R19" s="621" t="s">
        <v>572</v>
      </c>
      <c r="S19" s="621">
        <v>413.00000000000006</v>
      </c>
      <c r="T19" s="621">
        <v>825.30000000000007</v>
      </c>
      <c r="U19" s="621">
        <v>0</v>
      </c>
      <c r="V19" s="621">
        <v>1228.1999999999998</v>
      </c>
      <c r="W19" s="621">
        <v>0</v>
      </c>
      <c r="X19" s="621">
        <v>0</v>
      </c>
      <c r="Y19" s="621">
        <v>0</v>
      </c>
    </row>
    <row r="20" spans="1:25" ht="15" customHeight="1">
      <c r="A20" s="619" t="s">
        <v>74</v>
      </c>
      <c r="B20" s="620">
        <v>425.81000000000006</v>
      </c>
      <c r="C20" s="621">
        <v>406.11</v>
      </c>
      <c r="D20" s="621">
        <v>761.69</v>
      </c>
      <c r="E20" s="621">
        <v>0</v>
      </c>
      <c r="F20" s="621">
        <v>0</v>
      </c>
      <c r="G20" s="621" t="s">
        <v>572</v>
      </c>
      <c r="H20" s="621" t="s">
        <v>572</v>
      </c>
      <c r="I20" s="621">
        <v>390.19999999999993</v>
      </c>
      <c r="J20" s="621">
        <v>321.97999999999996</v>
      </c>
      <c r="K20" s="621">
        <v>0</v>
      </c>
      <c r="L20" s="621">
        <v>0</v>
      </c>
      <c r="M20" s="621">
        <v>340.89</v>
      </c>
      <c r="N20" s="621">
        <v>432.13</v>
      </c>
      <c r="O20" s="621">
        <v>0</v>
      </c>
      <c r="P20" s="621">
        <v>0</v>
      </c>
      <c r="Q20" s="621" t="s">
        <v>572</v>
      </c>
      <c r="R20" s="621" t="s">
        <v>572</v>
      </c>
      <c r="S20" s="621">
        <v>229</v>
      </c>
      <c r="T20" s="621">
        <v>0</v>
      </c>
      <c r="U20" s="621">
        <v>0</v>
      </c>
      <c r="V20" s="621">
        <v>0</v>
      </c>
      <c r="W20" s="621">
        <v>0</v>
      </c>
      <c r="X20" s="621">
        <v>0</v>
      </c>
      <c r="Y20" s="621">
        <v>0</v>
      </c>
    </row>
    <row r="21" spans="1:25" ht="15" customHeight="1">
      <c r="A21" s="619" t="s">
        <v>75</v>
      </c>
      <c r="B21" s="620">
        <v>990.41999999999985</v>
      </c>
      <c r="C21" s="621">
        <v>1075.83</v>
      </c>
      <c r="D21" s="621">
        <v>1067.6799999999998</v>
      </c>
      <c r="E21" s="621">
        <v>0</v>
      </c>
      <c r="F21" s="621">
        <v>0</v>
      </c>
      <c r="G21" s="621">
        <v>0</v>
      </c>
      <c r="H21" s="621">
        <v>833</v>
      </c>
      <c r="I21" s="621">
        <v>737.47</v>
      </c>
      <c r="J21" s="621">
        <v>581.29999999999995</v>
      </c>
      <c r="K21" s="621">
        <v>1015.6999999999999</v>
      </c>
      <c r="L21" s="621">
        <v>886.38</v>
      </c>
      <c r="M21" s="621">
        <v>650.7299999999999</v>
      </c>
      <c r="N21" s="621">
        <v>678.68</v>
      </c>
      <c r="O21" s="621">
        <v>0</v>
      </c>
      <c r="P21" s="621">
        <v>622.5</v>
      </c>
      <c r="Q21" s="621">
        <v>0</v>
      </c>
      <c r="R21" s="621">
        <v>0</v>
      </c>
      <c r="S21" s="621">
        <v>626.03000000000009</v>
      </c>
      <c r="T21" s="621">
        <v>0</v>
      </c>
      <c r="U21" s="621">
        <v>0</v>
      </c>
      <c r="V21" s="621">
        <v>1163.3399999999999</v>
      </c>
      <c r="W21" s="621">
        <v>0</v>
      </c>
      <c r="X21" s="621">
        <v>0</v>
      </c>
      <c r="Y21" s="621">
        <v>0</v>
      </c>
    </row>
    <row r="22" spans="1:25" ht="15" customHeight="1">
      <c r="A22" s="619" t="s">
        <v>76</v>
      </c>
      <c r="B22" s="620">
        <v>846.5</v>
      </c>
      <c r="C22" s="621">
        <v>908.53</v>
      </c>
      <c r="D22" s="621">
        <v>787.63</v>
      </c>
      <c r="E22" s="621">
        <v>0</v>
      </c>
      <c r="F22" s="621">
        <v>0</v>
      </c>
      <c r="G22" s="621">
        <v>0</v>
      </c>
      <c r="H22" s="621">
        <v>557.46</v>
      </c>
      <c r="I22" s="621">
        <v>493.98</v>
      </c>
      <c r="J22" s="621">
        <v>547.21999999999991</v>
      </c>
      <c r="K22" s="621">
        <v>1067.1299999999999</v>
      </c>
      <c r="L22" s="621">
        <v>694.74000000000012</v>
      </c>
      <c r="M22" s="621">
        <v>624.97</v>
      </c>
      <c r="N22" s="621">
        <v>987.59</v>
      </c>
      <c r="O22" s="621">
        <v>389.2</v>
      </c>
      <c r="P22" s="621">
        <v>0</v>
      </c>
      <c r="Q22" s="621">
        <v>0</v>
      </c>
      <c r="R22" s="621" t="s">
        <v>572</v>
      </c>
      <c r="S22" s="621">
        <v>404.63</v>
      </c>
      <c r="T22" s="621">
        <v>0</v>
      </c>
      <c r="U22" s="621">
        <v>378.33</v>
      </c>
      <c r="V22" s="621">
        <v>1143.2600000000002</v>
      </c>
      <c r="W22" s="621">
        <v>0</v>
      </c>
      <c r="X22" s="621">
        <v>0</v>
      </c>
      <c r="Y22" s="621">
        <v>0</v>
      </c>
    </row>
    <row r="23" spans="1:25" ht="15" customHeight="1">
      <c r="A23" s="619" t="s">
        <v>77</v>
      </c>
      <c r="B23" s="620">
        <v>1079.51</v>
      </c>
      <c r="C23" s="621">
        <v>1059.8299999999997</v>
      </c>
      <c r="D23" s="621">
        <v>1384.4</v>
      </c>
      <c r="E23" s="621">
        <v>0</v>
      </c>
      <c r="F23" s="621">
        <v>0</v>
      </c>
      <c r="G23" s="621">
        <v>0</v>
      </c>
      <c r="H23" s="621">
        <v>928.31000000000017</v>
      </c>
      <c r="I23" s="621">
        <v>843.22</v>
      </c>
      <c r="J23" s="621">
        <v>870.54</v>
      </c>
      <c r="K23" s="621">
        <v>1266.1199999999999</v>
      </c>
      <c r="L23" s="621">
        <v>977.0100000000001</v>
      </c>
      <c r="M23" s="621">
        <v>712.69</v>
      </c>
      <c r="N23" s="621">
        <v>757.5</v>
      </c>
      <c r="O23" s="621">
        <v>0</v>
      </c>
      <c r="P23" s="621">
        <v>0</v>
      </c>
      <c r="Q23" s="621">
        <v>452.33</v>
      </c>
      <c r="R23" s="621">
        <v>1325</v>
      </c>
      <c r="S23" s="621">
        <v>536.66</v>
      </c>
      <c r="T23" s="621">
        <v>0</v>
      </c>
      <c r="U23" s="621">
        <v>0</v>
      </c>
      <c r="V23" s="621">
        <v>1615.3200000000002</v>
      </c>
      <c r="W23" s="621">
        <v>0</v>
      </c>
      <c r="X23" s="621">
        <v>0</v>
      </c>
      <c r="Y23" s="621">
        <v>0</v>
      </c>
    </row>
    <row r="24" spans="1:25" ht="15" customHeight="1">
      <c r="A24" s="619" t="s">
        <v>78</v>
      </c>
      <c r="B24" s="620">
        <v>888.57</v>
      </c>
      <c r="C24" s="621">
        <v>902.45</v>
      </c>
      <c r="D24" s="621">
        <v>1300.01</v>
      </c>
      <c r="E24" s="621">
        <v>0</v>
      </c>
      <c r="F24" s="621">
        <v>0</v>
      </c>
      <c r="G24" s="621">
        <v>0</v>
      </c>
      <c r="H24" s="621">
        <v>760.59999999999991</v>
      </c>
      <c r="I24" s="621">
        <v>739.04</v>
      </c>
      <c r="J24" s="621">
        <v>721.91000000000008</v>
      </c>
      <c r="K24" s="621">
        <v>911.19</v>
      </c>
      <c r="L24" s="621">
        <v>951.5</v>
      </c>
      <c r="M24" s="621">
        <v>669.14</v>
      </c>
      <c r="N24" s="621" t="s">
        <v>572</v>
      </c>
      <c r="O24" s="621">
        <v>0</v>
      </c>
      <c r="P24" s="621">
        <v>0</v>
      </c>
      <c r="Q24" s="621" t="s">
        <v>572</v>
      </c>
      <c r="R24" s="621">
        <v>1179.75</v>
      </c>
      <c r="S24" s="621">
        <v>535.01</v>
      </c>
      <c r="T24" s="621">
        <v>0</v>
      </c>
      <c r="U24" s="621">
        <v>0</v>
      </c>
      <c r="V24" s="621">
        <v>1156</v>
      </c>
      <c r="W24" s="621">
        <v>0</v>
      </c>
      <c r="X24" s="621">
        <v>0</v>
      </c>
      <c r="Y24" s="621">
        <v>0</v>
      </c>
    </row>
    <row r="25" spans="1:25" ht="15" customHeight="1">
      <c r="A25" s="619" t="s">
        <v>79</v>
      </c>
      <c r="B25" s="620">
        <v>495.61000000000007</v>
      </c>
      <c r="C25" s="621">
        <v>383.59999999999997</v>
      </c>
      <c r="D25" s="621">
        <v>439.31000000000006</v>
      </c>
      <c r="E25" s="621">
        <v>0</v>
      </c>
      <c r="F25" s="621">
        <v>0</v>
      </c>
      <c r="G25" s="621">
        <v>6942.34</v>
      </c>
      <c r="H25" s="621">
        <v>583.95999999999992</v>
      </c>
      <c r="I25" s="621">
        <v>679.38</v>
      </c>
      <c r="J25" s="621">
        <v>256.08</v>
      </c>
      <c r="K25" s="621">
        <v>0</v>
      </c>
      <c r="L25" s="621">
        <v>297.45999999999998</v>
      </c>
      <c r="M25" s="621">
        <v>372.92999999999995</v>
      </c>
      <c r="N25" s="621">
        <v>421.6</v>
      </c>
      <c r="O25" s="621">
        <v>0</v>
      </c>
      <c r="P25" s="621">
        <v>0</v>
      </c>
      <c r="Q25" s="621" t="s">
        <v>572</v>
      </c>
      <c r="R25" s="621" t="s">
        <v>572</v>
      </c>
      <c r="S25" s="621">
        <v>215.85000000000002</v>
      </c>
      <c r="T25" s="621">
        <v>0</v>
      </c>
      <c r="U25" s="621">
        <v>304.33</v>
      </c>
      <c r="V25" s="621">
        <v>451</v>
      </c>
      <c r="W25" s="621">
        <v>0</v>
      </c>
      <c r="X25" s="621">
        <v>0</v>
      </c>
      <c r="Y25" s="621">
        <v>0</v>
      </c>
    </row>
    <row r="26" spans="1:25" ht="15" customHeight="1">
      <c r="A26" s="619" t="s">
        <v>222</v>
      </c>
      <c r="B26" s="620">
        <v>795.87000000000012</v>
      </c>
      <c r="C26" s="621">
        <v>883.92</v>
      </c>
      <c r="D26" s="621">
        <v>943.65</v>
      </c>
      <c r="E26" s="621">
        <v>0</v>
      </c>
      <c r="F26" s="621">
        <v>0</v>
      </c>
      <c r="G26" s="621">
        <v>0</v>
      </c>
      <c r="H26" s="621">
        <v>556.22</v>
      </c>
      <c r="I26" s="621">
        <v>499.32</v>
      </c>
      <c r="J26" s="621">
        <v>478.95</v>
      </c>
      <c r="K26" s="621">
        <v>885.79000000000008</v>
      </c>
      <c r="L26" s="621">
        <v>0</v>
      </c>
      <c r="M26" s="621">
        <v>304.5</v>
      </c>
      <c r="N26" s="621">
        <v>0</v>
      </c>
      <c r="O26" s="621">
        <v>0</v>
      </c>
      <c r="P26" s="621">
        <v>0</v>
      </c>
      <c r="Q26" s="621" t="s">
        <v>572</v>
      </c>
      <c r="R26" s="621" t="s">
        <v>572</v>
      </c>
      <c r="S26" s="621" t="s">
        <v>572</v>
      </c>
      <c r="T26" s="621">
        <v>0</v>
      </c>
      <c r="U26" s="621">
        <v>0</v>
      </c>
      <c r="V26" s="621">
        <v>967.93000000000006</v>
      </c>
      <c r="W26" s="621">
        <v>0</v>
      </c>
      <c r="X26" s="621">
        <v>0</v>
      </c>
      <c r="Y26" s="621">
        <v>0</v>
      </c>
    </row>
    <row r="27" spans="1:25" ht="15" customHeight="1">
      <c r="A27" s="619" t="s">
        <v>83</v>
      </c>
      <c r="B27" s="620">
        <v>665.71</v>
      </c>
      <c r="C27" s="621">
        <v>688.98</v>
      </c>
      <c r="D27" s="621">
        <v>1104.19</v>
      </c>
      <c r="E27" s="621">
        <v>0</v>
      </c>
      <c r="F27" s="621">
        <v>0</v>
      </c>
      <c r="G27" s="621">
        <v>0</v>
      </c>
      <c r="H27" s="621">
        <v>522.66000000000008</v>
      </c>
      <c r="I27" s="621">
        <v>435.3</v>
      </c>
      <c r="J27" s="621">
        <v>339.78</v>
      </c>
      <c r="K27" s="621">
        <v>819.2700000000001</v>
      </c>
      <c r="L27" s="621">
        <v>0</v>
      </c>
      <c r="M27" s="621">
        <v>330.67</v>
      </c>
      <c r="N27" s="621">
        <v>538.13</v>
      </c>
      <c r="O27" s="621">
        <v>0</v>
      </c>
      <c r="P27" s="621">
        <v>0</v>
      </c>
      <c r="Q27" s="621">
        <v>270</v>
      </c>
      <c r="R27" s="621">
        <v>640.75</v>
      </c>
      <c r="S27" s="621">
        <v>237.92000000000002</v>
      </c>
      <c r="T27" s="621">
        <v>0</v>
      </c>
      <c r="U27" s="621">
        <v>0</v>
      </c>
      <c r="V27" s="621">
        <v>669.58</v>
      </c>
      <c r="W27" s="621">
        <v>0</v>
      </c>
      <c r="X27" s="621">
        <v>0</v>
      </c>
      <c r="Y27" s="621">
        <v>0</v>
      </c>
    </row>
    <row r="28" spans="1:25" ht="15" customHeight="1">
      <c r="A28" s="619" t="s">
        <v>84</v>
      </c>
      <c r="B28" s="620">
        <v>554.29000000000008</v>
      </c>
      <c r="C28" s="621">
        <v>556.0100000000001</v>
      </c>
      <c r="D28" s="621">
        <v>451.04</v>
      </c>
      <c r="E28" s="621">
        <v>0</v>
      </c>
      <c r="F28" s="621">
        <v>0</v>
      </c>
      <c r="G28" s="621">
        <v>0</v>
      </c>
      <c r="H28" s="621">
        <v>236</v>
      </c>
      <c r="I28" s="621">
        <v>455.59999999999997</v>
      </c>
      <c r="J28" s="621">
        <v>410.88</v>
      </c>
      <c r="K28" s="621">
        <v>635.92999999999995</v>
      </c>
      <c r="L28" s="621">
        <v>0</v>
      </c>
      <c r="M28" s="621" t="s">
        <v>572</v>
      </c>
      <c r="N28" s="621">
        <v>0</v>
      </c>
      <c r="O28" s="621">
        <v>0</v>
      </c>
      <c r="P28" s="621">
        <v>0</v>
      </c>
      <c r="Q28" s="621">
        <v>0</v>
      </c>
      <c r="R28" s="621" t="s">
        <v>572</v>
      </c>
      <c r="S28" s="621">
        <v>0</v>
      </c>
      <c r="T28" s="621">
        <v>0</v>
      </c>
      <c r="U28" s="621">
        <v>0</v>
      </c>
      <c r="V28" s="621">
        <v>1041.1399999999999</v>
      </c>
      <c r="W28" s="621">
        <v>0</v>
      </c>
      <c r="X28" s="621">
        <v>0</v>
      </c>
      <c r="Y28" s="621">
        <v>0</v>
      </c>
    </row>
    <row r="29" spans="1:25" ht="15" customHeight="1">
      <c r="A29" s="619" t="s">
        <v>85</v>
      </c>
      <c r="B29" s="620">
        <v>1112.1099999999999</v>
      </c>
      <c r="C29" s="621">
        <v>1193.6799999999998</v>
      </c>
      <c r="D29" s="621">
        <v>1034.4299999999998</v>
      </c>
      <c r="E29" s="621">
        <v>0</v>
      </c>
      <c r="F29" s="621">
        <v>0</v>
      </c>
      <c r="G29" s="621">
        <v>0</v>
      </c>
      <c r="H29" s="621">
        <v>962.84999999999991</v>
      </c>
      <c r="I29" s="621">
        <v>992.66</v>
      </c>
      <c r="J29" s="621">
        <v>782.82000000000016</v>
      </c>
      <c r="K29" s="621">
        <v>1441.69</v>
      </c>
      <c r="L29" s="621">
        <v>0</v>
      </c>
      <c r="M29" s="621">
        <v>655.22</v>
      </c>
      <c r="N29" s="621">
        <v>856.75</v>
      </c>
      <c r="O29" s="621">
        <v>0</v>
      </c>
      <c r="P29" s="621" t="s">
        <v>572</v>
      </c>
      <c r="Q29" s="621">
        <v>503.67</v>
      </c>
      <c r="R29" s="621" t="s">
        <v>572</v>
      </c>
      <c r="S29" s="621">
        <v>620.4</v>
      </c>
      <c r="T29" s="621">
        <v>0</v>
      </c>
      <c r="U29" s="621">
        <v>712.27</v>
      </c>
      <c r="V29" s="621">
        <v>807.25</v>
      </c>
      <c r="W29" s="621">
        <v>0</v>
      </c>
      <c r="X29" s="621">
        <v>0</v>
      </c>
      <c r="Y29" s="621">
        <v>0</v>
      </c>
    </row>
    <row r="30" spans="1:25" ht="15" customHeight="1">
      <c r="A30" s="619" t="s">
        <v>86</v>
      </c>
      <c r="B30" s="620">
        <v>1149.6500000000001</v>
      </c>
      <c r="C30" s="621">
        <v>1211.58</v>
      </c>
      <c r="D30" s="621">
        <v>1158.71</v>
      </c>
      <c r="E30" s="621">
        <v>0</v>
      </c>
      <c r="F30" s="621">
        <v>0</v>
      </c>
      <c r="G30" s="621">
        <v>0</v>
      </c>
      <c r="H30" s="621">
        <v>975.77</v>
      </c>
      <c r="I30" s="621">
        <v>1012.85</v>
      </c>
      <c r="J30" s="621">
        <v>714.13000000000011</v>
      </c>
      <c r="K30" s="621">
        <v>1171.82</v>
      </c>
      <c r="L30" s="621">
        <v>1119.8399999999999</v>
      </c>
      <c r="M30" s="621" t="s">
        <v>572</v>
      </c>
      <c r="N30" s="621">
        <v>0</v>
      </c>
      <c r="O30" s="621">
        <v>0</v>
      </c>
      <c r="P30" s="621">
        <v>0</v>
      </c>
      <c r="Q30" s="621" t="s">
        <v>572</v>
      </c>
      <c r="R30" s="621">
        <v>0</v>
      </c>
      <c r="S30" s="621">
        <v>0</v>
      </c>
      <c r="T30" s="621">
        <v>0</v>
      </c>
      <c r="U30" s="621">
        <v>0</v>
      </c>
      <c r="V30" s="621">
        <v>1130.3</v>
      </c>
      <c r="W30" s="621">
        <v>0</v>
      </c>
      <c r="X30" s="621">
        <v>0</v>
      </c>
      <c r="Y30" s="621">
        <v>0</v>
      </c>
    </row>
    <row r="31" spans="1:25" ht="15" customHeight="1">
      <c r="A31" s="619" t="s">
        <v>223</v>
      </c>
      <c r="B31" s="620">
        <v>1016.8199999999999</v>
      </c>
      <c r="C31" s="621">
        <v>995.05000000000018</v>
      </c>
      <c r="D31" s="621">
        <v>1196.0300000000002</v>
      </c>
      <c r="E31" s="621">
        <v>0</v>
      </c>
      <c r="F31" s="621">
        <v>0</v>
      </c>
      <c r="G31" s="621">
        <v>0</v>
      </c>
      <c r="H31" s="621">
        <v>627.38</v>
      </c>
      <c r="I31" s="621">
        <v>807.94</v>
      </c>
      <c r="J31" s="621">
        <v>710.76</v>
      </c>
      <c r="K31" s="621">
        <v>1197.48</v>
      </c>
      <c r="L31" s="621">
        <v>0</v>
      </c>
      <c r="M31" s="621">
        <v>0</v>
      </c>
      <c r="N31" s="621">
        <v>0</v>
      </c>
      <c r="O31" s="621">
        <v>0</v>
      </c>
      <c r="P31" s="621">
        <v>0</v>
      </c>
      <c r="Q31" s="621">
        <v>0</v>
      </c>
      <c r="R31" s="621">
        <v>0</v>
      </c>
      <c r="S31" s="621">
        <v>0</v>
      </c>
      <c r="T31" s="621">
        <v>0</v>
      </c>
      <c r="U31" s="621">
        <v>910.25</v>
      </c>
      <c r="V31" s="621">
        <v>1218.8000000000002</v>
      </c>
      <c r="W31" s="621">
        <v>0</v>
      </c>
      <c r="X31" s="621">
        <v>0</v>
      </c>
      <c r="Y31" s="621">
        <v>0</v>
      </c>
    </row>
    <row r="32" spans="1:25" ht="15" customHeight="1">
      <c r="A32" s="619" t="s">
        <v>88</v>
      </c>
      <c r="B32" s="620">
        <v>477.11999999999995</v>
      </c>
      <c r="C32" s="621">
        <v>500.07000000000005</v>
      </c>
      <c r="D32" s="621">
        <v>904.32</v>
      </c>
      <c r="E32" s="621">
        <v>0</v>
      </c>
      <c r="F32" s="621">
        <v>0</v>
      </c>
      <c r="G32" s="621">
        <v>0</v>
      </c>
      <c r="H32" s="621" t="s">
        <v>572</v>
      </c>
      <c r="I32" s="621">
        <v>294.77</v>
      </c>
      <c r="J32" s="621">
        <v>215.86</v>
      </c>
      <c r="K32" s="621">
        <v>0</v>
      </c>
      <c r="L32" s="621">
        <v>450.29999999999995</v>
      </c>
      <c r="M32" s="621">
        <v>257.15000000000003</v>
      </c>
      <c r="N32" s="621" t="s">
        <v>572</v>
      </c>
      <c r="O32" s="621">
        <v>0</v>
      </c>
      <c r="P32" s="621">
        <v>0</v>
      </c>
      <c r="Q32" s="621">
        <v>0</v>
      </c>
      <c r="R32" s="621" t="s">
        <v>572</v>
      </c>
      <c r="S32" s="621">
        <v>135</v>
      </c>
      <c r="T32" s="621">
        <v>0</v>
      </c>
      <c r="U32" s="621">
        <v>250.27</v>
      </c>
      <c r="V32" s="621">
        <v>745.75</v>
      </c>
      <c r="W32" s="621">
        <v>0</v>
      </c>
      <c r="X32" s="621">
        <v>0</v>
      </c>
      <c r="Y32" s="621">
        <v>0</v>
      </c>
    </row>
    <row r="33" spans="1:25" ht="15" customHeight="1">
      <c r="A33" s="619" t="s">
        <v>89</v>
      </c>
      <c r="B33" s="620">
        <v>1018.63</v>
      </c>
      <c r="C33" s="621">
        <v>1068.01</v>
      </c>
      <c r="D33" s="621">
        <v>1036.97</v>
      </c>
      <c r="E33" s="621">
        <v>0</v>
      </c>
      <c r="F33" s="621">
        <v>0</v>
      </c>
      <c r="G33" s="621">
        <v>0</v>
      </c>
      <c r="H33" s="621">
        <v>777.4</v>
      </c>
      <c r="I33" s="621">
        <v>786.51</v>
      </c>
      <c r="J33" s="621">
        <v>637.63</v>
      </c>
      <c r="K33" s="621">
        <v>0</v>
      </c>
      <c r="L33" s="621">
        <v>1236.9499999999998</v>
      </c>
      <c r="M33" s="621">
        <v>523.83000000000004</v>
      </c>
      <c r="N33" s="621">
        <v>0</v>
      </c>
      <c r="O33" s="621">
        <v>0</v>
      </c>
      <c r="P33" s="621">
        <v>0</v>
      </c>
      <c r="Q33" s="621" t="s">
        <v>572</v>
      </c>
      <c r="R33" s="621">
        <v>0</v>
      </c>
      <c r="S33" s="621">
        <v>572.75</v>
      </c>
      <c r="T33" s="621">
        <v>0</v>
      </c>
      <c r="U33" s="621">
        <v>513.9</v>
      </c>
      <c r="V33" s="621">
        <v>1930.26</v>
      </c>
      <c r="W33" s="621">
        <v>0</v>
      </c>
      <c r="X33" s="621">
        <v>0</v>
      </c>
      <c r="Y33" s="621">
        <v>0</v>
      </c>
    </row>
    <row r="34" spans="1:25" ht="15" customHeight="1">
      <c r="A34" s="619" t="s">
        <v>90</v>
      </c>
      <c r="B34" s="620">
        <v>760.15000000000009</v>
      </c>
      <c r="C34" s="621">
        <v>821.19999999999993</v>
      </c>
      <c r="D34" s="621">
        <v>1281.4499999999998</v>
      </c>
      <c r="E34" s="621">
        <v>0</v>
      </c>
      <c r="F34" s="621">
        <v>0</v>
      </c>
      <c r="G34" s="621">
        <v>0</v>
      </c>
      <c r="H34" s="621">
        <v>729.57999999999993</v>
      </c>
      <c r="I34" s="621">
        <v>608.39</v>
      </c>
      <c r="J34" s="621">
        <v>367.11</v>
      </c>
      <c r="K34" s="621">
        <v>0</v>
      </c>
      <c r="L34" s="621">
        <v>663.21</v>
      </c>
      <c r="M34" s="621">
        <v>169.86</v>
      </c>
      <c r="N34" s="621">
        <v>0</v>
      </c>
      <c r="O34" s="621">
        <v>0</v>
      </c>
      <c r="P34" s="621">
        <v>0</v>
      </c>
      <c r="Q34" s="621">
        <v>162</v>
      </c>
      <c r="R34" s="621" t="s">
        <v>572</v>
      </c>
      <c r="S34" s="621" t="s">
        <v>572</v>
      </c>
      <c r="T34" s="621">
        <v>0</v>
      </c>
      <c r="U34" s="621">
        <v>0</v>
      </c>
      <c r="V34" s="621">
        <v>992.67000000000007</v>
      </c>
      <c r="W34" s="621">
        <v>0</v>
      </c>
      <c r="X34" s="621">
        <v>0</v>
      </c>
      <c r="Y34" s="621">
        <v>0</v>
      </c>
    </row>
    <row r="35" spans="1:25" ht="15" customHeight="1">
      <c r="A35" s="619" t="s">
        <v>91</v>
      </c>
      <c r="B35" s="620">
        <v>563.16</v>
      </c>
      <c r="C35" s="621">
        <v>574.05999999999995</v>
      </c>
      <c r="D35" s="621">
        <v>808.25</v>
      </c>
      <c r="E35" s="621">
        <v>0</v>
      </c>
      <c r="F35" s="621">
        <v>0</v>
      </c>
      <c r="G35" s="621">
        <v>0</v>
      </c>
      <c r="H35" s="621">
        <v>372.55</v>
      </c>
      <c r="I35" s="621">
        <v>420.32</v>
      </c>
      <c r="J35" s="621">
        <v>239.32000000000002</v>
      </c>
      <c r="K35" s="621">
        <v>668.27</v>
      </c>
      <c r="L35" s="621">
        <v>473.34000000000003</v>
      </c>
      <c r="M35" s="621">
        <v>262.75</v>
      </c>
      <c r="N35" s="621">
        <v>0</v>
      </c>
      <c r="O35" s="621">
        <v>0</v>
      </c>
      <c r="P35" s="621">
        <v>0</v>
      </c>
      <c r="Q35" s="621" t="s">
        <v>572</v>
      </c>
      <c r="R35" s="621" t="s">
        <v>572</v>
      </c>
      <c r="S35" s="621">
        <v>0</v>
      </c>
      <c r="T35" s="621">
        <v>0</v>
      </c>
      <c r="U35" s="621">
        <v>211.73</v>
      </c>
      <c r="V35" s="621">
        <v>417.57</v>
      </c>
      <c r="W35" s="621">
        <v>0</v>
      </c>
      <c r="X35" s="621">
        <v>0</v>
      </c>
      <c r="Y35" s="621">
        <v>0</v>
      </c>
    </row>
    <row r="36" spans="1:25" ht="15" customHeight="1">
      <c r="A36" s="619" t="s">
        <v>224</v>
      </c>
      <c r="B36" s="620">
        <v>539.83999999999992</v>
      </c>
      <c r="C36" s="621">
        <v>520.05000000000007</v>
      </c>
      <c r="D36" s="621">
        <v>671.59999999999991</v>
      </c>
      <c r="E36" s="621">
        <v>0</v>
      </c>
      <c r="F36" s="621">
        <v>0</v>
      </c>
      <c r="G36" s="621">
        <v>4169.3999999999996</v>
      </c>
      <c r="H36" s="621">
        <v>550.81999999999994</v>
      </c>
      <c r="I36" s="621">
        <v>759.35</v>
      </c>
      <c r="J36" s="621">
        <v>274.55</v>
      </c>
      <c r="K36" s="621">
        <v>0</v>
      </c>
      <c r="L36" s="621">
        <v>570.6</v>
      </c>
      <c r="M36" s="621">
        <v>301.64</v>
      </c>
      <c r="N36" s="621">
        <v>440.72</v>
      </c>
      <c r="O36" s="621">
        <v>0</v>
      </c>
      <c r="P36" s="621">
        <v>0</v>
      </c>
      <c r="Q36" s="621">
        <v>120</v>
      </c>
      <c r="R36" s="621" t="s">
        <v>572</v>
      </c>
      <c r="S36" s="621" t="s">
        <v>572</v>
      </c>
      <c r="T36" s="621">
        <v>0</v>
      </c>
      <c r="U36" s="621">
        <v>162.45999999999998</v>
      </c>
      <c r="V36" s="621">
        <v>736.13</v>
      </c>
      <c r="W36" s="621">
        <v>0</v>
      </c>
      <c r="X36" s="621">
        <v>0</v>
      </c>
      <c r="Y36" s="621">
        <v>0</v>
      </c>
    </row>
    <row r="37" spans="1:25" ht="15" customHeight="1">
      <c r="A37" s="619" t="s">
        <v>225</v>
      </c>
      <c r="B37" s="620">
        <v>688.13000000000022</v>
      </c>
      <c r="C37" s="621">
        <v>591.64</v>
      </c>
      <c r="D37" s="621">
        <v>823.62</v>
      </c>
      <c r="E37" s="621">
        <v>0</v>
      </c>
      <c r="F37" s="621">
        <v>0</v>
      </c>
      <c r="G37" s="621">
        <v>0</v>
      </c>
      <c r="H37" s="621">
        <v>207</v>
      </c>
      <c r="I37" s="621">
        <v>267.42</v>
      </c>
      <c r="J37" s="621">
        <v>399.90000000000003</v>
      </c>
      <c r="K37" s="621">
        <v>0</v>
      </c>
      <c r="L37" s="621">
        <v>946.71999999999991</v>
      </c>
      <c r="M37" s="621">
        <v>184.8</v>
      </c>
      <c r="N37" s="621">
        <v>0</v>
      </c>
      <c r="O37" s="621">
        <v>0</v>
      </c>
      <c r="P37" s="621">
        <v>0</v>
      </c>
      <c r="Q37" s="621">
        <v>0</v>
      </c>
      <c r="R37" s="621" t="s">
        <v>572</v>
      </c>
      <c r="S37" s="621">
        <v>175.5</v>
      </c>
      <c r="T37" s="621">
        <v>0</v>
      </c>
      <c r="U37" s="621">
        <v>247.2</v>
      </c>
      <c r="V37" s="621">
        <v>642.66999999999996</v>
      </c>
      <c r="W37" s="621">
        <v>0</v>
      </c>
      <c r="X37" s="621">
        <v>0</v>
      </c>
      <c r="Y37" s="621">
        <v>0</v>
      </c>
    </row>
    <row r="38" spans="1:25" ht="15" customHeight="1">
      <c r="A38" s="619" t="s">
        <v>226</v>
      </c>
      <c r="B38" s="620">
        <v>514.37</v>
      </c>
      <c r="C38" s="621">
        <v>520.56000000000006</v>
      </c>
      <c r="D38" s="621">
        <v>592.67999999999984</v>
      </c>
      <c r="E38" s="621">
        <v>0</v>
      </c>
      <c r="F38" s="621">
        <v>0</v>
      </c>
      <c r="G38" s="621">
        <v>0</v>
      </c>
      <c r="H38" s="621">
        <v>265.38</v>
      </c>
      <c r="I38" s="621">
        <v>376</v>
      </c>
      <c r="J38" s="621">
        <v>313.52999999999997</v>
      </c>
      <c r="K38" s="621">
        <v>0</v>
      </c>
      <c r="L38" s="621">
        <v>641.95000000000005</v>
      </c>
      <c r="M38" s="621">
        <v>304.22000000000003</v>
      </c>
      <c r="N38" s="621">
        <v>331.5</v>
      </c>
      <c r="O38" s="621">
        <v>0</v>
      </c>
      <c r="P38" s="621" t="s">
        <v>572</v>
      </c>
      <c r="Q38" s="621">
        <v>248.25</v>
      </c>
      <c r="R38" s="621" t="s">
        <v>572</v>
      </c>
      <c r="S38" s="621" t="s">
        <v>572</v>
      </c>
      <c r="T38" s="621">
        <v>0</v>
      </c>
      <c r="U38" s="621">
        <v>0</v>
      </c>
      <c r="V38" s="621">
        <v>1254.1399999999999</v>
      </c>
      <c r="W38" s="621">
        <v>0</v>
      </c>
      <c r="X38" s="621">
        <v>0</v>
      </c>
      <c r="Y38" s="621">
        <v>0</v>
      </c>
    </row>
    <row r="39" spans="1:25" ht="15" customHeight="1">
      <c r="A39" s="619" t="s">
        <v>227</v>
      </c>
      <c r="B39" s="620">
        <v>570.4</v>
      </c>
      <c r="C39" s="621">
        <v>572.4799999999999</v>
      </c>
      <c r="D39" s="621">
        <v>736.25</v>
      </c>
      <c r="E39" s="621">
        <v>0</v>
      </c>
      <c r="F39" s="621">
        <v>0</v>
      </c>
      <c r="G39" s="621">
        <v>0</v>
      </c>
      <c r="H39" s="621">
        <v>250.14</v>
      </c>
      <c r="I39" s="621">
        <v>357.76</v>
      </c>
      <c r="J39" s="621">
        <v>592.18000000000006</v>
      </c>
      <c r="K39" s="621">
        <v>0</v>
      </c>
      <c r="L39" s="621">
        <v>655</v>
      </c>
      <c r="M39" s="621">
        <v>0</v>
      </c>
      <c r="N39" s="621">
        <v>0</v>
      </c>
      <c r="O39" s="621">
        <v>0</v>
      </c>
      <c r="P39" s="621">
        <v>0</v>
      </c>
      <c r="Q39" s="621">
        <v>0</v>
      </c>
      <c r="R39" s="621">
        <v>0</v>
      </c>
      <c r="S39" s="621">
        <v>0</v>
      </c>
      <c r="T39" s="621">
        <v>0</v>
      </c>
      <c r="U39" s="621">
        <v>403</v>
      </c>
      <c r="V39" s="621" t="s">
        <v>572</v>
      </c>
      <c r="W39" s="621">
        <v>0</v>
      </c>
      <c r="X39" s="621">
        <v>0</v>
      </c>
      <c r="Y39" s="621">
        <v>0</v>
      </c>
    </row>
    <row r="40" spans="1:25" ht="15" customHeight="1">
      <c r="A40" s="619" t="s">
        <v>228</v>
      </c>
      <c r="B40" s="620">
        <v>385.25</v>
      </c>
      <c r="C40" s="621">
        <v>398.25</v>
      </c>
      <c r="D40" s="621">
        <v>553.5</v>
      </c>
      <c r="E40" s="621">
        <v>0</v>
      </c>
      <c r="F40" s="621">
        <v>0</v>
      </c>
      <c r="G40" s="621">
        <v>0</v>
      </c>
      <c r="H40" s="621">
        <v>236.5</v>
      </c>
      <c r="I40" s="621">
        <v>399.64</v>
      </c>
      <c r="J40" s="621">
        <v>305.01000000000005</v>
      </c>
      <c r="K40" s="621">
        <v>0</v>
      </c>
      <c r="L40" s="621">
        <v>0</v>
      </c>
      <c r="M40" s="621">
        <v>271.25</v>
      </c>
      <c r="N40" s="621">
        <v>319.8</v>
      </c>
      <c r="O40" s="621">
        <v>0</v>
      </c>
      <c r="P40" s="621">
        <v>0</v>
      </c>
      <c r="Q40" s="621">
        <v>0</v>
      </c>
      <c r="R40" s="621" t="s">
        <v>572</v>
      </c>
      <c r="S40" s="621">
        <v>174.8</v>
      </c>
      <c r="T40" s="621">
        <v>0</v>
      </c>
      <c r="U40" s="621">
        <v>0</v>
      </c>
      <c r="V40" s="621">
        <v>475.34000000000003</v>
      </c>
      <c r="W40" s="621">
        <v>0</v>
      </c>
      <c r="X40" s="621">
        <v>0</v>
      </c>
      <c r="Y40" s="621">
        <v>0</v>
      </c>
    </row>
    <row r="41" spans="1:25" ht="15" customHeight="1">
      <c r="A41" s="619" t="s">
        <v>97</v>
      </c>
      <c r="B41" s="620">
        <v>726.68000000000006</v>
      </c>
      <c r="C41" s="621">
        <v>616.54</v>
      </c>
      <c r="D41" s="621">
        <v>877.43000000000006</v>
      </c>
      <c r="E41" s="621">
        <v>0</v>
      </c>
      <c r="F41" s="621">
        <v>0</v>
      </c>
      <c r="G41" s="621">
        <v>5836.0899999999992</v>
      </c>
      <c r="H41" s="621">
        <v>586.42000000000007</v>
      </c>
      <c r="I41" s="621">
        <v>724.53</v>
      </c>
      <c r="J41" s="621">
        <v>393.43</v>
      </c>
      <c r="K41" s="621">
        <v>0</v>
      </c>
      <c r="L41" s="621">
        <v>655.8</v>
      </c>
      <c r="M41" s="621">
        <v>317.35999999999996</v>
      </c>
      <c r="N41" s="621">
        <v>0</v>
      </c>
      <c r="O41" s="621">
        <v>0</v>
      </c>
      <c r="P41" s="621">
        <v>0</v>
      </c>
      <c r="Q41" s="621">
        <v>293.09000000000003</v>
      </c>
      <c r="R41" s="621">
        <v>0</v>
      </c>
      <c r="S41" s="621">
        <v>353.25</v>
      </c>
      <c r="T41" s="621">
        <v>0</v>
      </c>
      <c r="U41" s="621">
        <v>472.88</v>
      </c>
      <c r="V41" s="621">
        <v>0</v>
      </c>
      <c r="W41" s="621">
        <v>0</v>
      </c>
      <c r="X41" s="621">
        <v>0</v>
      </c>
      <c r="Y41" s="621">
        <v>0</v>
      </c>
    </row>
    <row r="42" spans="1:25" s="218" customFormat="1" ht="20.100000000000001" customHeight="1">
      <c r="A42" s="622" t="s">
        <v>229</v>
      </c>
      <c r="B42" s="133">
        <v>1037.2796788442945</v>
      </c>
      <c r="C42" s="133">
        <v>1027.8467388825541</v>
      </c>
      <c r="D42" s="133">
        <v>1036.8682385634888</v>
      </c>
      <c r="E42" s="133">
        <v>0</v>
      </c>
      <c r="F42" s="133">
        <v>0</v>
      </c>
      <c r="G42" s="133">
        <v>5423.6479411764703</v>
      </c>
      <c r="H42" s="133">
        <v>845.71151711378366</v>
      </c>
      <c r="I42" s="133">
        <v>791.01204019488432</v>
      </c>
      <c r="J42" s="133">
        <v>636.65916407464999</v>
      </c>
      <c r="K42" s="133">
        <v>1194.2402459419577</v>
      </c>
      <c r="L42" s="133">
        <v>1785.1258517313502</v>
      </c>
      <c r="M42" s="133">
        <v>685.76791388720437</v>
      </c>
      <c r="N42" s="133">
        <v>843.70637209302299</v>
      </c>
      <c r="O42" s="133">
        <v>594.32115577889454</v>
      </c>
      <c r="P42" s="133">
        <v>797.86913043478251</v>
      </c>
      <c r="Q42" s="133">
        <v>706.86029411764707</v>
      </c>
      <c r="R42" s="133">
        <v>818.51173913043476</v>
      </c>
      <c r="S42" s="133">
        <v>537.24997987927577</v>
      </c>
      <c r="T42" s="133">
        <v>903.19278560250382</v>
      </c>
      <c r="U42" s="133">
        <v>843.70298527746309</v>
      </c>
      <c r="V42" s="133">
        <v>1371.9313197969543</v>
      </c>
      <c r="W42" s="133">
        <v>705.68435146443517</v>
      </c>
      <c r="X42" s="133">
        <v>0</v>
      </c>
      <c r="Y42" s="133">
        <v>0</v>
      </c>
    </row>
    <row r="43" spans="1:25" s="221" customFormat="1" ht="15" customHeight="1">
      <c r="A43" s="219"/>
      <c r="B43" s="220"/>
      <c r="C43" s="220"/>
      <c r="D43" s="220"/>
      <c r="E43" s="220"/>
      <c r="F43" s="220"/>
      <c r="G43" s="220"/>
      <c r="H43" s="220"/>
      <c r="I43" s="220"/>
      <c r="J43" s="220"/>
      <c r="K43" s="220"/>
      <c r="L43" s="220"/>
      <c r="M43" s="220"/>
      <c r="N43" s="220"/>
      <c r="O43" s="220"/>
      <c r="P43" s="220"/>
      <c r="Q43" s="220"/>
      <c r="R43" s="220"/>
      <c r="S43" s="220"/>
      <c r="T43" s="220"/>
      <c r="U43" s="220"/>
      <c r="V43" s="220"/>
      <c r="W43" s="220"/>
      <c r="X43" s="220"/>
      <c r="Y43" s="220"/>
    </row>
    <row r="44" spans="1:25" ht="15" customHeight="1">
      <c r="A44" s="619" t="s">
        <v>98</v>
      </c>
      <c r="B44" s="620">
        <v>613.31000000000006</v>
      </c>
      <c r="C44" s="621">
        <v>622.94000000000005</v>
      </c>
      <c r="D44" s="621">
        <v>1141.3399999999999</v>
      </c>
      <c r="E44" s="621">
        <v>0</v>
      </c>
      <c r="F44" s="621">
        <v>0</v>
      </c>
      <c r="G44" s="621">
        <v>0</v>
      </c>
      <c r="H44" s="621">
        <v>344.01000000000005</v>
      </c>
      <c r="I44" s="621">
        <v>448.75</v>
      </c>
      <c r="J44" s="621">
        <v>333.65000000000003</v>
      </c>
      <c r="K44" s="621">
        <v>0</v>
      </c>
      <c r="L44" s="621">
        <v>427.4</v>
      </c>
      <c r="M44" s="621">
        <v>0</v>
      </c>
      <c r="N44" s="621">
        <v>0</v>
      </c>
      <c r="O44" s="621">
        <v>0</v>
      </c>
      <c r="P44" s="621">
        <v>0</v>
      </c>
      <c r="Q44" s="621">
        <v>0</v>
      </c>
      <c r="R44" s="621">
        <v>0</v>
      </c>
      <c r="S44" s="621">
        <v>0</v>
      </c>
      <c r="T44" s="621">
        <v>0</v>
      </c>
      <c r="U44" s="621">
        <v>0</v>
      </c>
      <c r="V44" s="621">
        <v>0</v>
      </c>
      <c r="W44" s="621">
        <v>0</v>
      </c>
      <c r="X44" s="621">
        <v>0</v>
      </c>
      <c r="Y44" s="621">
        <v>0</v>
      </c>
    </row>
    <row r="45" spans="1:25" ht="15" customHeight="1">
      <c r="A45" s="619" t="s">
        <v>99</v>
      </c>
      <c r="B45" s="620">
        <v>506.33</v>
      </c>
      <c r="C45" s="621">
        <v>444.02000000000004</v>
      </c>
      <c r="D45" s="621">
        <v>532.08999999999992</v>
      </c>
      <c r="E45" s="621">
        <v>0</v>
      </c>
      <c r="F45" s="621">
        <v>0</v>
      </c>
      <c r="G45" s="621">
        <v>0</v>
      </c>
      <c r="H45" s="621">
        <v>521.5</v>
      </c>
      <c r="I45" s="621">
        <v>489.01</v>
      </c>
      <c r="J45" s="621" t="s">
        <v>572</v>
      </c>
      <c r="K45" s="621">
        <v>698.1</v>
      </c>
      <c r="L45" s="621">
        <v>0</v>
      </c>
      <c r="M45" s="621">
        <v>0</v>
      </c>
      <c r="N45" s="621">
        <v>0</v>
      </c>
      <c r="O45" s="621">
        <v>0</v>
      </c>
      <c r="P45" s="621">
        <v>0</v>
      </c>
      <c r="Q45" s="621">
        <v>0</v>
      </c>
      <c r="R45" s="621">
        <v>0</v>
      </c>
      <c r="S45" s="621">
        <v>0</v>
      </c>
      <c r="T45" s="621">
        <v>0</v>
      </c>
      <c r="U45" s="621">
        <v>0</v>
      </c>
      <c r="V45" s="621">
        <v>0</v>
      </c>
      <c r="W45" s="621">
        <v>0</v>
      </c>
      <c r="X45" s="621">
        <v>0</v>
      </c>
      <c r="Y45" s="621">
        <v>0</v>
      </c>
    </row>
    <row r="46" spans="1:25" ht="15" customHeight="1">
      <c r="A46" s="619" t="s">
        <v>100</v>
      </c>
      <c r="B46" s="620">
        <v>593.46</v>
      </c>
      <c r="C46" s="621">
        <v>670.64</v>
      </c>
      <c r="D46" s="621">
        <v>889.2</v>
      </c>
      <c r="E46" s="621">
        <v>0</v>
      </c>
      <c r="F46" s="621">
        <v>0</v>
      </c>
      <c r="G46" s="621">
        <v>0</v>
      </c>
      <c r="H46" s="621">
        <v>0</v>
      </c>
      <c r="I46" s="621">
        <v>472</v>
      </c>
      <c r="J46" s="621">
        <v>436.77</v>
      </c>
      <c r="K46" s="621">
        <v>0</v>
      </c>
      <c r="L46" s="621">
        <v>360</v>
      </c>
      <c r="M46" s="621">
        <v>93.5</v>
      </c>
      <c r="N46" s="621">
        <v>0</v>
      </c>
      <c r="O46" s="621" t="s">
        <v>572</v>
      </c>
      <c r="P46" s="621">
        <v>0</v>
      </c>
      <c r="Q46" s="621" t="s">
        <v>572</v>
      </c>
      <c r="R46" s="621">
        <v>0</v>
      </c>
      <c r="S46" s="621" t="s">
        <v>572</v>
      </c>
      <c r="T46" s="621">
        <v>0</v>
      </c>
      <c r="U46" s="621">
        <v>0</v>
      </c>
      <c r="V46" s="621">
        <v>0</v>
      </c>
      <c r="W46" s="621">
        <v>0</v>
      </c>
      <c r="X46" s="621">
        <v>0</v>
      </c>
      <c r="Y46" s="621">
        <v>0</v>
      </c>
    </row>
    <row r="47" spans="1:25" ht="15" customHeight="1">
      <c r="A47" s="619" t="s">
        <v>101</v>
      </c>
      <c r="B47" s="620">
        <v>714.82</v>
      </c>
      <c r="C47" s="621">
        <v>501.73999999999995</v>
      </c>
      <c r="D47" s="621">
        <v>1031.46</v>
      </c>
      <c r="E47" s="621">
        <v>0</v>
      </c>
      <c r="F47" s="621">
        <v>0</v>
      </c>
      <c r="G47" s="621">
        <v>0</v>
      </c>
      <c r="H47" s="621" t="s">
        <v>572</v>
      </c>
      <c r="I47" s="621">
        <v>256</v>
      </c>
      <c r="J47" s="621">
        <v>431.79000000000008</v>
      </c>
      <c r="K47" s="621">
        <v>0</v>
      </c>
      <c r="L47" s="621">
        <v>937.08999999999992</v>
      </c>
      <c r="M47" s="621">
        <v>170.67</v>
      </c>
      <c r="N47" s="621">
        <v>0</v>
      </c>
      <c r="O47" s="621">
        <v>0</v>
      </c>
      <c r="P47" s="621">
        <v>0</v>
      </c>
      <c r="Q47" s="621" t="s">
        <v>572</v>
      </c>
      <c r="R47" s="621">
        <v>0</v>
      </c>
      <c r="S47" s="621" t="s">
        <v>572</v>
      </c>
      <c r="T47" s="621">
        <v>0</v>
      </c>
      <c r="U47" s="621">
        <v>0</v>
      </c>
      <c r="V47" s="621" t="s">
        <v>572</v>
      </c>
      <c r="W47" s="621">
        <v>0</v>
      </c>
      <c r="X47" s="621">
        <v>0</v>
      </c>
      <c r="Y47" s="621">
        <v>0</v>
      </c>
    </row>
    <row r="48" spans="1:25" ht="15" customHeight="1">
      <c r="A48" s="619" t="s">
        <v>102</v>
      </c>
      <c r="B48" s="620">
        <v>610.3900000000001</v>
      </c>
      <c r="C48" s="621">
        <v>456.90000000000003</v>
      </c>
      <c r="D48" s="621">
        <v>650.75000000000011</v>
      </c>
      <c r="E48" s="621">
        <v>0</v>
      </c>
      <c r="F48" s="621">
        <v>0</v>
      </c>
      <c r="G48" s="621">
        <v>5587.4</v>
      </c>
      <c r="H48" s="621">
        <v>630</v>
      </c>
      <c r="I48" s="621">
        <v>560.63999999999987</v>
      </c>
      <c r="J48" s="621">
        <v>420.33</v>
      </c>
      <c r="K48" s="621">
        <v>0</v>
      </c>
      <c r="L48" s="621">
        <v>411.75</v>
      </c>
      <c r="M48" s="621">
        <v>347.75</v>
      </c>
      <c r="N48" s="621">
        <v>0</v>
      </c>
      <c r="O48" s="621">
        <v>0</v>
      </c>
      <c r="P48" s="621">
        <v>0</v>
      </c>
      <c r="Q48" s="621">
        <v>190.67000000000002</v>
      </c>
      <c r="R48" s="621">
        <v>0</v>
      </c>
      <c r="S48" s="621">
        <v>399.90000000000003</v>
      </c>
      <c r="T48" s="621">
        <v>0</v>
      </c>
      <c r="U48" s="621">
        <v>159.38</v>
      </c>
      <c r="V48" s="621">
        <v>0</v>
      </c>
      <c r="W48" s="621">
        <v>0</v>
      </c>
      <c r="X48" s="621">
        <v>0</v>
      </c>
      <c r="Y48" s="621">
        <v>0</v>
      </c>
    </row>
    <row r="49" spans="1:25" ht="15" customHeight="1">
      <c r="A49" s="619" t="s">
        <v>103</v>
      </c>
      <c r="B49" s="620">
        <v>441.46</v>
      </c>
      <c r="C49" s="621">
        <v>460.45000000000005</v>
      </c>
      <c r="D49" s="621">
        <v>820.7</v>
      </c>
      <c r="E49" s="621">
        <v>0</v>
      </c>
      <c r="F49" s="621">
        <v>0</v>
      </c>
      <c r="G49" s="621">
        <v>0</v>
      </c>
      <c r="H49" s="621">
        <v>0</v>
      </c>
      <c r="I49" s="621">
        <v>313</v>
      </c>
      <c r="J49" s="621">
        <v>213.37999999999997</v>
      </c>
      <c r="K49" s="621">
        <v>0</v>
      </c>
      <c r="L49" s="621">
        <v>489.75</v>
      </c>
      <c r="M49" s="621" t="s">
        <v>572</v>
      </c>
      <c r="N49" s="621">
        <v>0</v>
      </c>
      <c r="O49" s="621">
        <v>0</v>
      </c>
      <c r="P49" s="621">
        <v>0</v>
      </c>
      <c r="Q49" s="621">
        <v>0</v>
      </c>
      <c r="R49" s="621" t="s">
        <v>572</v>
      </c>
      <c r="S49" s="621">
        <v>0</v>
      </c>
      <c r="T49" s="621">
        <v>0</v>
      </c>
      <c r="U49" s="621">
        <v>0</v>
      </c>
      <c r="V49" s="621">
        <v>0</v>
      </c>
      <c r="W49" s="621">
        <v>0</v>
      </c>
      <c r="X49" s="621">
        <v>0</v>
      </c>
      <c r="Y49" s="621">
        <v>0</v>
      </c>
    </row>
    <row r="50" spans="1:25" ht="15" customHeight="1">
      <c r="A50" s="619" t="s">
        <v>104</v>
      </c>
      <c r="B50" s="620">
        <v>615.48000000000013</v>
      </c>
      <c r="C50" s="621">
        <v>659.43999999999994</v>
      </c>
      <c r="D50" s="621">
        <v>723.15000000000009</v>
      </c>
      <c r="E50" s="621">
        <v>0</v>
      </c>
      <c r="F50" s="621">
        <v>0</v>
      </c>
      <c r="G50" s="621">
        <v>0</v>
      </c>
      <c r="H50" s="621" t="s">
        <v>572</v>
      </c>
      <c r="I50" s="621">
        <v>391.83</v>
      </c>
      <c r="J50" s="621">
        <v>417</v>
      </c>
      <c r="K50" s="621">
        <v>0</v>
      </c>
      <c r="L50" s="621">
        <v>0</v>
      </c>
      <c r="M50" s="621" t="s">
        <v>572</v>
      </c>
      <c r="N50" s="621">
        <v>0</v>
      </c>
      <c r="O50" s="621">
        <v>0</v>
      </c>
      <c r="P50" s="621">
        <v>0</v>
      </c>
      <c r="Q50" s="621" t="s">
        <v>572</v>
      </c>
      <c r="R50" s="621">
        <v>0</v>
      </c>
      <c r="S50" s="621">
        <v>0</v>
      </c>
      <c r="T50" s="621">
        <v>0</v>
      </c>
      <c r="U50" s="621">
        <v>0</v>
      </c>
      <c r="V50" s="621">
        <v>0</v>
      </c>
      <c r="W50" s="621">
        <v>0</v>
      </c>
      <c r="X50" s="621">
        <v>0</v>
      </c>
      <c r="Y50" s="621">
        <v>0</v>
      </c>
    </row>
    <row r="51" spans="1:25" ht="15" customHeight="1">
      <c r="A51" s="619" t="s">
        <v>230</v>
      </c>
      <c r="B51" s="620">
        <v>593.65</v>
      </c>
      <c r="C51" s="621">
        <v>456.72</v>
      </c>
      <c r="D51" s="621">
        <v>640.17999999999995</v>
      </c>
      <c r="E51" s="621">
        <v>0</v>
      </c>
      <c r="F51" s="621">
        <v>0</v>
      </c>
      <c r="G51" s="621">
        <v>6606.33</v>
      </c>
      <c r="H51" s="621">
        <v>484.98999999999995</v>
      </c>
      <c r="I51" s="621">
        <v>580.52</v>
      </c>
      <c r="J51" s="621">
        <v>288.3</v>
      </c>
      <c r="K51" s="621">
        <v>0</v>
      </c>
      <c r="L51" s="621">
        <v>0</v>
      </c>
      <c r="M51" s="621">
        <v>333.45</v>
      </c>
      <c r="N51" s="621">
        <v>0</v>
      </c>
      <c r="O51" s="621">
        <v>0</v>
      </c>
      <c r="P51" s="621">
        <v>0</v>
      </c>
      <c r="Q51" s="621">
        <v>103.67</v>
      </c>
      <c r="R51" s="621">
        <v>0</v>
      </c>
      <c r="S51" s="621">
        <v>373.41999999999996</v>
      </c>
      <c r="T51" s="621">
        <v>0</v>
      </c>
      <c r="U51" s="621">
        <v>0</v>
      </c>
      <c r="V51" s="621" t="s">
        <v>572</v>
      </c>
      <c r="W51" s="621">
        <v>0</v>
      </c>
      <c r="X51" s="621">
        <v>0</v>
      </c>
      <c r="Y51" s="621">
        <v>0</v>
      </c>
    </row>
    <row r="52" spans="1:25" ht="15" customHeight="1">
      <c r="A52" s="619" t="s">
        <v>106</v>
      </c>
      <c r="B52" s="620">
        <v>388.65999999999997</v>
      </c>
      <c r="C52" s="621">
        <v>411.85</v>
      </c>
      <c r="D52" s="621">
        <v>717.22</v>
      </c>
      <c r="E52" s="621">
        <v>0</v>
      </c>
      <c r="F52" s="621">
        <v>0</v>
      </c>
      <c r="G52" s="621">
        <v>0</v>
      </c>
      <c r="H52" s="621">
        <v>169</v>
      </c>
      <c r="I52" s="621">
        <v>358.5</v>
      </c>
      <c r="J52" s="621">
        <v>193.93</v>
      </c>
      <c r="K52" s="621">
        <v>0</v>
      </c>
      <c r="L52" s="621">
        <v>0</v>
      </c>
      <c r="M52" s="621">
        <v>135.6</v>
      </c>
      <c r="N52" s="621">
        <v>0</v>
      </c>
      <c r="O52" s="621">
        <v>177.33</v>
      </c>
      <c r="P52" s="621">
        <v>0</v>
      </c>
      <c r="Q52" s="621" t="s">
        <v>572</v>
      </c>
      <c r="R52" s="621">
        <v>0</v>
      </c>
      <c r="S52" s="621" t="s">
        <v>572</v>
      </c>
      <c r="T52" s="621">
        <v>0</v>
      </c>
      <c r="U52" s="621">
        <v>0</v>
      </c>
      <c r="V52" s="621">
        <v>0</v>
      </c>
      <c r="W52" s="621">
        <v>0</v>
      </c>
      <c r="X52" s="621">
        <v>0</v>
      </c>
      <c r="Y52" s="621">
        <v>0</v>
      </c>
    </row>
    <row r="53" spans="1:25" ht="15" customHeight="1">
      <c r="A53" s="619" t="s">
        <v>107</v>
      </c>
      <c r="B53" s="620">
        <v>425.4</v>
      </c>
      <c r="C53" s="621">
        <v>475.32000000000005</v>
      </c>
      <c r="D53" s="621">
        <v>495</v>
      </c>
      <c r="E53" s="621">
        <v>0</v>
      </c>
      <c r="F53" s="621">
        <v>0</v>
      </c>
      <c r="G53" s="621">
        <v>0</v>
      </c>
      <c r="H53" s="621" t="s">
        <v>572</v>
      </c>
      <c r="I53" s="621">
        <v>499.83</v>
      </c>
      <c r="J53" s="621">
        <v>175.67000000000002</v>
      </c>
      <c r="K53" s="621">
        <v>0</v>
      </c>
      <c r="L53" s="621">
        <v>0</v>
      </c>
      <c r="M53" s="621" t="s">
        <v>572</v>
      </c>
      <c r="N53" s="621">
        <v>0</v>
      </c>
      <c r="O53" s="621" t="s">
        <v>572</v>
      </c>
      <c r="P53" s="621">
        <v>0</v>
      </c>
      <c r="Q53" s="621">
        <v>0</v>
      </c>
      <c r="R53" s="621">
        <v>0</v>
      </c>
      <c r="S53" s="621">
        <v>0</v>
      </c>
      <c r="T53" s="621">
        <v>0</v>
      </c>
      <c r="U53" s="621">
        <v>250</v>
      </c>
      <c r="V53" s="621">
        <v>0</v>
      </c>
      <c r="W53" s="621">
        <v>0</v>
      </c>
      <c r="X53" s="621">
        <v>0</v>
      </c>
      <c r="Y53" s="621">
        <v>0</v>
      </c>
    </row>
    <row r="54" spans="1:25" ht="15" customHeight="1">
      <c r="A54" s="619" t="s">
        <v>108</v>
      </c>
      <c r="B54" s="620">
        <v>390.12</v>
      </c>
      <c r="C54" s="621">
        <v>427.25</v>
      </c>
      <c r="D54" s="621">
        <v>495.66999999999996</v>
      </c>
      <c r="E54" s="621">
        <v>0</v>
      </c>
      <c r="F54" s="621">
        <v>0</v>
      </c>
      <c r="G54" s="621">
        <v>0</v>
      </c>
      <c r="H54" s="621">
        <v>105.75</v>
      </c>
      <c r="I54" s="621">
        <v>260.14</v>
      </c>
      <c r="J54" s="621">
        <v>341.49</v>
      </c>
      <c r="K54" s="621">
        <v>0</v>
      </c>
      <c r="L54" s="621">
        <v>0</v>
      </c>
      <c r="M54" s="621">
        <v>89.67</v>
      </c>
      <c r="N54" s="621">
        <v>0</v>
      </c>
      <c r="O54" s="621">
        <v>0</v>
      </c>
      <c r="P54" s="621">
        <v>0</v>
      </c>
      <c r="Q54" s="621">
        <v>0</v>
      </c>
      <c r="R54" s="621">
        <v>0</v>
      </c>
      <c r="S54" s="621">
        <v>89.67</v>
      </c>
      <c r="T54" s="621">
        <v>0</v>
      </c>
      <c r="U54" s="621">
        <v>0</v>
      </c>
      <c r="V54" s="621">
        <v>0</v>
      </c>
      <c r="W54" s="621">
        <v>0</v>
      </c>
      <c r="X54" s="621">
        <v>0</v>
      </c>
      <c r="Y54" s="621">
        <v>0</v>
      </c>
    </row>
    <row r="55" spans="1:25" ht="15" customHeight="1">
      <c r="A55" s="619" t="s">
        <v>109</v>
      </c>
      <c r="B55" s="620">
        <v>469.37</v>
      </c>
      <c r="C55" s="621">
        <v>504.07000000000005</v>
      </c>
      <c r="D55" s="621">
        <v>623.9</v>
      </c>
      <c r="E55" s="621">
        <v>0</v>
      </c>
      <c r="F55" s="621">
        <v>0</v>
      </c>
      <c r="G55" s="621">
        <v>0</v>
      </c>
      <c r="H55" s="621">
        <v>0</v>
      </c>
      <c r="I55" s="621">
        <v>341.86</v>
      </c>
      <c r="J55" s="621">
        <v>303.38</v>
      </c>
      <c r="K55" s="621">
        <v>0</v>
      </c>
      <c r="L55" s="621">
        <v>512.16999999999996</v>
      </c>
      <c r="M55" s="621">
        <v>0</v>
      </c>
      <c r="N55" s="621">
        <v>0</v>
      </c>
      <c r="O55" s="621">
        <v>0</v>
      </c>
      <c r="P55" s="621">
        <v>0</v>
      </c>
      <c r="Q55" s="621">
        <v>0</v>
      </c>
      <c r="R55" s="621">
        <v>0</v>
      </c>
      <c r="S55" s="621">
        <v>0</v>
      </c>
      <c r="T55" s="621">
        <v>0</v>
      </c>
      <c r="U55" s="621">
        <v>0</v>
      </c>
      <c r="V55" s="621">
        <v>0</v>
      </c>
      <c r="W55" s="621">
        <v>0</v>
      </c>
      <c r="X55" s="621">
        <v>0</v>
      </c>
      <c r="Y55" s="621">
        <v>0</v>
      </c>
    </row>
    <row r="56" spans="1:25" ht="15" customHeight="1">
      <c r="A56" s="619" t="s">
        <v>110</v>
      </c>
      <c r="B56" s="620">
        <v>685.71</v>
      </c>
      <c r="C56" s="621">
        <v>793.81</v>
      </c>
      <c r="D56" s="621">
        <v>690</v>
      </c>
      <c r="E56" s="621">
        <v>0</v>
      </c>
      <c r="F56" s="621">
        <v>0</v>
      </c>
      <c r="G56" s="621">
        <v>0</v>
      </c>
      <c r="H56" s="621">
        <v>0</v>
      </c>
      <c r="I56" s="621">
        <v>465.51</v>
      </c>
      <c r="J56" s="621">
        <v>384.40999999999997</v>
      </c>
      <c r="K56" s="621">
        <v>0</v>
      </c>
      <c r="L56" s="621">
        <v>0</v>
      </c>
      <c r="M56" s="621" t="s">
        <v>572</v>
      </c>
      <c r="N56" s="621">
        <v>0</v>
      </c>
      <c r="O56" s="621">
        <v>0</v>
      </c>
      <c r="P56" s="621">
        <v>0</v>
      </c>
      <c r="Q56" s="621" t="s">
        <v>572</v>
      </c>
      <c r="R56" s="621">
        <v>0</v>
      </c>
      <c r="S56" s="621">
        <v>0</v>
      </c>
      <c r="T56" s="621">
        <v>0</v>
      </c>
      <c r="U56" s="621">
        <v>0</v>
      </c>
      <c r="V56" s="621">
        <v>0</v>
      </c>
      <c r="W56" s="621">
        <v>0</v>
      </c>
      <c r="X56" s="621">
        <v>0</v>
      </c>
      <c r="Y56" s="621">
        <v>0</v>
      </c>
    </row>
    <row r="57" spans="1:25" ht="15" customHeight="1">
      <c r="A57" s="619" t="s">
        <v>111</v>
      </c>
      <c r="B57" s="620">
        <v>803.21</v>
      </c>
      <c r="C57" s="621">
        <v>886.07999999999993</v>
      </c>
      <c r="D57" s="621">
        <v>1032</v>
      </c>
      <c r="E57" s="621">
        <v>0</v>
      </c>
      <c r="F57" s="621">
        <v>0</v>
      </c>
      <c r="G57" s="621">
        <v>0</v>
      </c>
      <c r="H57" s="621">
        <v>0</v>
      </c>
      <c r="I57" s="621">
        <v>1007</v>
      </c>
      <c r="J57" s="621">
        <v>327.90999999999997</v>
      </c>
      <c r="K57" s="621">
        <v>0</v>
      </c>
      <c r="L57" s="621">
        <v>560.56999999999994</v>
      </c>
      <c r="M57" s="621">
        <v>127.34</v>
      </c>
      <c r="N57" s="621">
        <v>0</v>
      </c>
      <c r="O57" s="621">
        <v>0</v>
      </c>
      <c r="P57" s="621">
        <v>0</v>
      </c>
      <c r="Q57" s="621" t="s">
        <v>572</v>
      </c>
      <c r="R57" s="621">
        <v>0</v>
      </c>
      <c r="S57" s="621" t="s">
        <v>572</v>
      </c>
      <c r="T57" s="621">
        <v>0</v>
      </c>
      <c r="U57" s="621">
        <v>0</v>
      </c>
      <c r="V57" s="621">
        <v>0</v>
      </c>
      <c r="W57" s="621">
        <v>0</v>
      </c>
      <c r="X57" s="621">
        <v>0</v>
      </c>
      <c r="Y57" s="621">
        <v>0</v>
      </c>
    </row>
    <row r="58" spans="1:25" ht="15" customHeight="1">
      <c r="A58" s="619" t="s">
        <v>112</v>
      </c>
      <c r="B58" s="620">
        <v>408.13999999999993</v>
      </c>
      <c r="C58" s="621">
        <v>445.96</v>
      </c>
      <c r="D58" s="621">
        <v>451.55</v>
      </c>
      <c r="E58" s="621">
        <v>0</v>
      </c>
      <c r="F58" s="621">
        <v>0</v>
      </c>
      <c r="G58" s="621">
        <v>0</v>
      </c>
      <c r="H58" s="621" t="s">
        <v>572</v>
      </c>
      <c r="I58" s="621">
        <v>211.8</v>
      </c>
      <c r="J58" s="621">
        <v>263.33</v>
      </c>
      <c r="K58" s="621">
        <v>0</v>
      </c>
      <c r="L58" s="621">
        <v>0</v>
      </c>
      <c r="M58" s="621" t="s">
        <v>572</v>
      </c>
      <c r="N58" s="621">
        <v>0</v>
      </c>
      <c r="O58" s="621">
        <v>0</v>
      </c>
      <c r="P58" s="621">
        <v>0</v>
      </c>
      <c r="Q58" s="621">
        <v>0</v>
      </c>
      <c r="R58" s="621">
        <v>0</v>
      </c>
      <c r="S58" s="621" t="s">
        <v>572</v>
      </c>
      <c r="T58" s="621">
        <v>0</v>
      </c>
      <c r="U58" s="621">
        <v>0</v>
      </c>
      <c r="V58" s="621">
        <v>0</v>
      </c>
      <c r="W58" s="621">
        <v>0</v>
      </c>
      <c r="X58" s="621">
        <v>0</v>
      </c>
      <c r="Y58" s="621">
        <v>0</v>
      </c>
    </row>
    <row r="59" spans="1:25" ht="15" customHeight="1">
      <c r="A59" s="619" t="s">
        <v>113</v>
      </c>
      <c r="B59" s="620">
        <v>380.68</v>
      </c>
      <c r="C59" s="621">
        <v>387.13999999999993</v>
      </c>
      <c r="D59" s="621">
        <v>485.83</v>
      </c>
      <c r="E59" s="621">
        <v>0</v>
      </c>
      <c r="F59" s="621">
        <v>0</v>
      </c>
      <c r="G59" s="621">
        <v>0</v>
      </c>
      <c r="H59" s="621" t="s">
        <v>572</v>
      </c>
      <c r="I59" s="621">
        <v>509.79999999999995</v>
      </c>
      <c r="J59" s="621">
        <v>281.84000000000003</v>
      </c>
      <c r="K59" s="621">
        <v>0</v>
      </c>
      <c r="L59" s="621">
        <v>0</v>
      </c>
      <c r="M59" s="621" t="s">
        <v>572</v>
      </c>
      <c r="N59" s="621" t="s">
        <v>572</v>
      </c>
      <c r="O59" s="621">
        <v>0</v>
      </c>
      <c r="P59" s="621">
        <v>0</v>
      </c>
      <c r="Q59" s="621">
        <v>0</v>
      </c>
      <c r="R59" s="621">
        <v>0</v>
      </c>
      <c r="S59" s="621">
        <v>0</v>
      </c>
      <c r="T59" s="621">
        <v>0</v>
      </c>
      <c r="U59" s="621">
        <v>0</v>
      </c>
      <c r="V59" s="621">
        <v>0</v>
      </c>
      <c r="W59" s="621">
        <v>0</v>
      </c>
      <c r="X59" s="621">
        <v>0</v>
      </c>
      <c r="Y59" s="621">
        <v>0</v>
      </c>
    </row>
    <row r="60" spans="1:25" ht="15" customHeight="1">
      <c r="A60" s="619" t="s">
        <v>114</v>
      </c>
      <c r="B60" s="620">
        <v>412.7</v>
      </c>
      <c r="C60" s="621">
        <v>436.93999999999994</v>
      </c>
      <c r="D60" s="621">
        <v>417.72</v>
      </c>
      <c r="E60" s="621">
        <v>0</v>
      </c>
      <c r="F60" s="621">
        <v>0</v>
      </c>
      <c r="G60" s="621" t="s">
        <v>572</v>
      </c>
      <c r="H60" s="621" t="s">
        <v>572</v>
      </c>
      <c r="I60" s="621">
        <v>299.33</v>
      </c>
      <c r="J60" s="621">
        <v>184.67000000000002</v>
      </c>
      <c r="K60" s="621">
        <v>0</v>
      </c>
      <c r="L60" s="621">
        <v>565.41999999999996</v>
      </c>
      <c r="M60" s="621" t="s">
        <v>572</v>
      </c>
      <c r="N60" s="621">
        <v>0</v>
      </c>
      <c r="O60" s="621">
        <v>0</v>
      </c>
      <c r="P60" s="621">
        <v>0</v>
      </c>
      <c r="Q60" s="621">
        <v>0</v>
      </c>
      <c r="R60" s="621">
        <v>0</v>
      </c>
      <c r="S60" s="621" t="s">
        <v>572</v>
      </c>
      <c r="T60" s="621">
        <v>0</v>
      </c>
      <c r="U60" s="621">
        <v>194.5</v>
      </c>
      <c r="V60" s="621" t="s">
        <v>572</v>
      </c>
      <c r="W60" s="621">
        <v>0</v>
      </c>
      <c r="X60" s="621">
        <v>0</v>
      </c>
      <c r="Y60" s="621">
        <v>0</v>
      </c>
    </row>
    <row r="61" spans="1:25" s="222" customFormat="1" ht="20.100000000000001" customHeight="1">
      <c r="A61" s="622" t="s">
        <v>231</v>
      </c>
      <c r="B61" s="133">
        <v>552.82909857090522</v>
      </c>
      <c r="C61" s="133">
        <v>521.82139218009468</v>
      </c>
      <c r="D61" s="133">
        <v>704.16544303797457</v>
      </c>
      <c r="E61" s="133">
        <v>0</v>
      </c>
      <c r="F61" s="133">
        <v>0</v>
      </c>
      <c r="G61" s="133">
        <v>5696.831666666666</v>
      </c>
      <c r="H61" s="133">
        <v>427.06559322033905</v>
      </c>
      <c r="I61" s="133">
        <v>496.65903553299495</v>
      </c>
      <c r="J61" s="133">
        <v>323.06962962962956</v>
      </c>
      <c r="K61" s="133">
        <v>698.1</v>
      </c>
      <c r="L61" s="133">
        <v>851.06305164319235</v>
      </c>
      <c r="M61" s="133">
        <v>246.45830508474577</v>
      </c>
      <c r="N61" s="133" t="s">
        <v>572</v>
      </c>
      <c r="O61" s="133">
        <v>121.16500000000001</v>
      </c>
      <c r="P61" s="133">
        <v>0</v>
      </c>
      <c r="Q61" s="133">
        <v>135.20133333333334</v>
      </c>
      <c r="R61" s="133" t="s">
        <v>572</v>
      </c>
      <c r="S61" s="133">
        <v>317.53472222222223</v>
      </c>
      <c r="T61" s="133">
        <v>0</v>
      </c>
      <c r="U61" s="133">
        <v>202.65199999999999</v>
      </c>
      <c r="V61" s="133">
        <v>865.5</v>
      </c>
      <c r="W61" s="133">
        <v>0</v>
      </c>
      <c r="X61" s="133">
        <v>0</v>
      </c>
      <c r="Y61" s="133">
        <v>0</v>
      </c>
    </row>
    <row r="62" spans="1:25" s="222" customFormat="1" ht="15" customHeight="1">
      <c r="A62" s="623"/>
      <c r="B62" s="624"/>
      <c r="C62" s="624"/>
      <c r="D62" s="624"/>
      <c r="E62" s="624"/>
      <c r="F62" s="624"/>
      <c r="G62" s="624"/>
      <c r="H62" s="624"/>
      <c r="I62" s="624"/>
      <c r="J62" s="624"/>
      <c r="K62" s="624"/>
      <c r="L62" s="624"/>
      <c r="M62" s="624"/>
      <c r="N62" s="624"/>
      <c r="O62" s="624"/>
      <c r="P62" s="624"/>
      <c r="Q62" s="624"/>
      <c r="R62" s="624"/>
      <c r="S62" s="624"/>
      <c r="T62" s="624"/>
      <c r="U62" s="624"/>
      <c r="V62" s="624"/>
      <c r="W62" s="624"/>
      <c r="X62" s="624"/>
      <c r="Y62" s="624"/>
    </row>
    <row r="63" spans="1:25" s="222" customFormat="1" ht="15" customHeight="1">
      <c r="A63" s="625" t="s">
        <v>232</v>
      </c>
      <c r="B63" s="624">
        <v>1037.2796788442945</v>
      </c>
      <c r="C63" s="624">
        <v>1027.8467388825541</v>
      </c>
      <c r="D63" s="624">
        <v>1036.8682385634888</v>
      </c>
      <c r="E63" s="624">
        <v>0</v>
      </c>
      <c r="F63" s="624">
        <v>0</v>
      </c>
      <c r="G63" s="624">
        <v>5423.6479411764703</v>
      </c>
      <c r="H63" s="624">
        <v>845.71151711378366</v>
      </c>
      <c r="I63" s="624">
        <v>791.01204019488432</v>
      </c>
      <c r="J63" s="624">
        <v>636.65916407464999</v>
      </c>
      <c r="K63" s="624">
        <v>1194.2402459419577</v>
      </c>
      <c r="L63" s="624">
        <v>1785.1258517313502</v>
      </c>
      <c r="M63" s="624">
        <v>685.76791388720437</v>
      </c>
      <c r="N63" s="624">
        <v>843.70637209302299</v>
      </c>
      <c r="O63" s="624">
        <v>594.32115577889454</v>
      </c>
      <c r="P63" s="624">
        <v>797.86913043478251</v>
      </c>
      <c r="Q63" s="624">
        <v>706.86029411764707</v>
      </c>
      <c r="R63" s="624">
        <v>818.51173913043476</v>
      </c>
      <c r="S63" s="624">
        <v>537.24997987927577</v>
      </c>
      <c r="T63" s="624">
        <v>903.19278560250382</v>
      </c>
      <c r="U63" s="624">
        <v>843.70298527746309</v>
      </c>
      <c r="V63" s="624">
        <v>1371.9313197969543</v>
      </c>
      <c r="W63" s="624">
        <v>705.68435146443517</v>
      </c>
      <c r="X63" s="624">
        <v>0</v>
      </c>
      <c r="Y63" s="624">
        <v>0</v>
      </c>
    </row>
    <row r="64" spans="1:25" s="222" customFormat="1" ht="15" customHeight="1">
      <c r="A64" s="625" t="s">
        <v>231</v>
      </c>
      <c r="B64" s="624">
        <v>552.82909857090522</v>
      </c>
      <c r="C64" s="624">
        <v>521.82139218009468</v>
      </c>
      <c r="D64" s="624">
        <v>704.16544303797457</v>
      </c>
      <c r="E64" s="624">
        <v>0</v>
      </c>
      <c r="F64" s="624">
        <v>0</v>
      </c>
      <c r="G64" s="624">
        <v>5696.831666666666</v>
      </c>
      <c r="H64" s="624">
        <v>427.06559322033905</v>
      </c>
      <c r="I64" s="624">
        <v>496.65903553299495</v>
      </c>
      <c r="J64" s="624">
        <v>323.06962962962956</v>
      </c>
      <c r="K64" s="624">
        <v>698.1</v>
      </c>
      <c r="L64" s="624">
        <v>851.06305164319235</v>
      </c>
      <c r="M64" s="624">
        <v>246.45830508474577</v>
      </c>
      <c r="N64" s="624">
        <v>0</v>
      </c>
      <c r="O64" s="624">
        <v>121.16500000000001</v>
      </c>
      <c r="P64" s="624">
        <v>0</v>
      </c>
      <c r="Q64" s="624">
        <v>135.20133333333334</v>
      </c>
      <c r="R64" s="624">
        <v>0</v>
      </c>
      <c r="S64" s="624">
        <v>317.53472222222223</v>
      </c>
      <c r="T64" s="624">
        <v>0</v>
      </c>
      <c r="U64" s="624">
        <v>202.65199999999999</v>
      </c>
      <c r="V64" s="624">
        <v>865.5</v>
      </c>
      <c r="W64" s="624">
        <v>0</v>
      </c>
      <c r="X64" s="624">
        <v>0</v>
      </c>
      <c r="Y64" s="624">
        <v>0</v>
      </c>
    </row>
    <row r="65" spans="1:25" s="222" customFormat="1" ht="15" customHeight="1">
      <c r="A65" s="626" t="s">
        <v>233</v>
      </c>
      <c r="B65" s="149">
        <v>1013.4483710072824</v>
      </c>
      <c r="C65" s="149">
        <v>995.29946006706302</v>
      </c>
      <c r="D65" s="149">
        <v>1015.8161593912698</v>
      </c>
      <c r="E65" s="149">
        <v>0</v>
      </c>
      <c r="F65" s="149">
        <v>0</v>
      </c>
      <c r="G65" s="149">
        <v>5494.9132608695654</v>
      </c>
      <c r="H65" s="149">
        <v>824.04475438596501</v>
      </c>
      <c r="I65" s="149">
        <v>759.47993474714519</v>
      </c>
      <c r="J65" s="149">
        <v>621.02023272995916</v>
      </c>
      <c r="K65" s="149">
        <v>1190.3660419716934</v>
      </c>
      <c r="L65" s="149">
        <v>1741.0701882196634</v>
      </c>
      <c r="M65" s="149">
        <v>670.59269906323186</v>
      </c>
      <c r="N65" s="149">
        <v>842.07132250580014</v>
      </c>
      <c r="O65" s="149">
        <v>580.47268292682929</v>
      </c>
      <c r="P65" s="149">
        <v>797.86913043478251</v>
      </c>
      <c r="Q65" s="149">
        <v>686.58869976359347</v>
      </c>
      <c r="R65" s="149">
        <v>811.56000000000006</v>
      </c>
      <c r="S65" s="149">
        <v>522.40992495309581</v>
      </c>
      <c r="T65" s="149">
        <v>903.19278560250382</v>
      </c>
      <c r="U65" s="149">
        <v>840.81211273957149</v>
      </c>
      <c r="V65" s="149">
        <v>1368.5267394957984</v>
      </c>
      <c r="W65" s="149">
        <v>705.68435146443517</v>
      </c>
      <c r="X65" s="149">
        <v>0</v>
      </c>
      <c r="Y65" s="149">
        <v>0</v>
      </c>
    </row>
    <row r="66" spans="1:25" ht="20.100000000000001" customHeight="1">
      <c r="B66" s="153" t="s">
        <v>573</v>
      </c>
      <c r="L66" s="153" t="s">
        <v>573</v>
      </c>
      <c r="T66" s="153" t="s">
        <v>573</v>
      </c>
    </row>
    <row r="67" spans="1:25">
      <c r="B67" s="116" t="s">
        <v>1933</v>
      </c>
      <c r="L67" s="116" t="s">
        <v>1933</v>
      </c>
      <c r="T67" s="116" t="s">
        <v>1933</v>
      </c>
    </row>
  </sheetData>
  <mergeCells count="26">
    <mergeCell ref="S3:S4"/>
    <mergeCell ref="T3:T4"/>
    <mergeCell ref="U3:U4"/>
    <mergeCell ref="V3:V4"/>
    <mergeCell ref="T2:V2"/>
    <mergeCell ref="W2:W4"/>
    <mergeCell ref="X2:X4"/>
    <mergeCell ref="Y2:Y4"/>
    <mergeCell ref="M3:M4"/>
    <mergeCell ref="N3:N4"/>
    <mergeCell ref="O3:O4"/>
    <mergeCell ref="P3:P4"/>
    <mergeCell ref="Q3:Q4"/>
    <mergeCell ref="R3:R4"/>
    <mergeCell ref="G2:G4"/>
    <mergeCell ref="H2:H4"/>
    <mergeCell ref="I2:I4"/>
    <mergeCell ref="J2:J4"/>
    <mergeCell ref="K2:K4"/>
    <mergeCell ref="L2:L4"/>
    <mergeCell ref="A2:A4"/>
    <mergeCell ref="B2:B4"/>
    <mergeCell ref="C2:C4"/>
    <mergeCell ref="D2:D4"/>
    <mergeCell ref="E2:E4"/>
    <mergeCell ref="F2:F4"/>
  </mergeCells>
  <phoneticPr fontId="11"/>
  <conditionalFormatting sqref="C5:F41">
    <cfRule type="cellIs" dxfId="102" priority="5" stopIfTrue="1" operator="equal">
      <formula>2</formula>
    </cfRule>
    <cfRule type="cellIs" dxfId="101" priority="6" stopIfTrue="1" operator="equal">
      <formula>1</formula>
    </cfRule>
  </conditionalFormatting>
  <conditionalFormatting sqref="G5:X41 B44:Y60">
    <cfRule type="cellIs" dxfId="100" priority="4" stopIfTrue="1" operator="equal">
      <formula>1</formula>
    </cfRule>
  </conditionalFormatting>
  <conditionalFormatting sqref="G6:Y41 B44:Y60">
    <cfRule type="cellIs" dxfId="99" priority="2" stopIfTrue="1" operator="equal">
      <formula>2</formula>
    </cfRule>
  </conditionalFormatting>
  <conditionalFormatting sqref="Y5">
    <cfRule type="cellIs" dxfId="98" priority="1" stopIfTrue="1" operator="equal">
      <formula>1</formula>
    </cfRule>
  </conditionalFormatting>
  <conditionalFormatting sqref="Y6:Y41">
    <cfRule type="cellIs" dxfId="97" priority="3" stopIfTrue="1" operator="equal">
      <formula>1</formula>
    </cfRule>
  </conditionalFormatting>
  <pageMargins left="0.78740157480314965" right="0.78740157480314965" top="0.78740157480314965" bottom="0.59055118110236227" header="0.51181102362204722" footer="0.51181102362204722"/>
  <pageSetup paperSize="9" scale="70" orientation="landscape" r:id="rId1"/>
  <headerFooter alignWithMargins="0"/>
  <rowBreaks count="1" manualBreakCount="1">
    <brk id="43" max="25" man="1"/>
  </rowBreaks>
  <colBreaks count="2" manualBreakCount="2">
    <brk id="11" max="66" man="1"/>
    <brk id="19" max="66" man="1"/>
  </colBreak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4F86E35-3D69-43ED-B29F-46F610D5BA2E}">
  <sheetPr>
    <pageSetUpPr fitToPage="1"/>
  </sheetPr>
  <dimension ref="A1:BY49"/>
  <sheetViews>
    <sheetView view="pageBreakPreview" zoomScale="70" zoomScaleNormal="100" zoomScaleSheetLayoutView="70" workbookViewId="0">
      <pane xSplit="1" ySplit="4" topLeftCell="B5" activePane="bottomRight" state="frozen"/>
      <selection pane="topRight"/>
      <selection pane="bottomLeft"/>
      <selection pane="bottomRight" activeCell="B49" sqref="B49"/>
    </sheetView>
  </sheetViews>
  <sheetFormatPr defaultColWidth="8.09765625" defaultRowHeight="13.2"/>
  <cols>
    <col min="1" max="1" width="24.69921875" style="224" customWidth="1"/>
    <col min="2" max="10" width="15" style="224" customWidth="1"/>
    <col min="11" max="11" width="15.09765625" style="224" customWidth="1"/>
    <col min="12" max="13" width="15" style="224" customWidth="1"/>
    <col min="14" max="19" width="14.69921875" style="224" customWidth="1"/>
    <col min="20" max="25" width="15" style="224" customWidth="1"/>
    <col min="26" max="16384" width="8.09765625" style="224"/>
  </cols>
  <sheetData>
    <row r="1" spans="1:25" ht="24.75" customHeight="1">
      <c r="A1" s="223" t="s">
        <v>617</v>
      </c>
      <c r="B1" s="223" t="s">
        <v>618</v>
      </c>
      <c r="F1" s="225"/>
      <c r="G1" s="225"/>
      <c r="H1" s="225"/>
      <c r="K1" s="225" t="s">
        <v>548</v>
      </c>
      <c r="L1" s="223" t="s">
        <v>619</v>
      </c>
      <c r="S1" s="226" t="s">
        <v>550</v>
      </c>
      <c r="T1" s="223" t="s">
        <v>620</v>
      </c>
      <c r="V1" s="225"/>
      <c r="Y1" s="226" t="s">
        <v>550</v>
      </c>
    </row>
    <row r="2" spans="1:25" ht="23.1" customHeight="1">
      <c r="A2" s="1010" t="s">
        <v>1932</v>
      </c>
      <c r="B2" s="1014" t="s">
        <v>552</v>
      </c>
      <c r="C2" s="1014" t="s">
        <v>553</v>
      </c>
      <c r="D2" s="1014" t="s">
        <v>346</v>
      </c>
      <c r="E2" s="1014" t="s">
        <v>554</v>
      </c>
      <c r="F2" s="1014" t="s">
        <v>555</v>
      </c>
      <c r="G2" s="1014" t="s">
        <v>350</v>
      </c>
      <c r="H2" s="1017" t="s">
        <v>556</v>
      </c>
      <c r="I2" s="1014" t="s">
        <v>557</v>
      </c>
      <c r="J2" s="1014" t="s">
        <v>353</v>
      </c>
      <c r="K2" s="1014" t="s">
        <v>354</v>
      </c>
      <c r="L2" s="1020" t="s">
        <v>355</v>
      </c>
      <c r="M2" s="627" t="s">
        <v>558</v>
      </c>
      <c r="N2" s="628"/>
      <c r="O2" s="628"/>
      <c r="P2" s="628"/>
      <c r="Q2" s="628"/>
      <c r="R2" s="628"/>
      <c r="S2" s="629"/>
      <c r="T2" s="1012" t="s">
        <v>559</v>
      </c>
      <c r="U2" s="1012"/>
      <c r="V2" s="1013"/>
      <c r="W2" s="1014" t="s">
        <v>560</v>
      </c>
      <c r="X2" s="1014" t="s">
        <v>561</v>
      </c>
      <c r="Y2" s="1014" t="s">
        <v>562</v>
      </c>
    </row>
    <row r="3" spans="1:25" ht="15" customHeight="1">
      <c r="A3" s="1010"/>
      <c r="B3" s="1015"/>
      <c r="C3" s="1015"/>
      <c r="D3" s="1015"/>
      <c r="E3" s="1015"/>
      <c r="F3" s="1015"/>
      <c r="G3" s="1015"/>
      <c r="H3" s="1018"/>
      <c r="I3" s="1015"/>
      <c r="J3" s="1015"/>
      <c r="K3" s="1015"/>
      <c r="L3" s="1021"/>
      <c r="M3" s="1015"/>
      <c r="N3" s="1014" t="s">
        <v>563</v>
      </c>
      <c r="O3" s="1010" t="s">
        <v>564</v>
      </c>
      <c r="P3" s="1010" t="s">
        <v>565</v>
      </c>
      <c r="Q3" s="1010" t="s">
        <v>566</v>
      </c>
      <c r="R3" s="1010" t="s">
        <v>567</v>
      </c>
      <c r="S3" s="1010" t="s">
        <v>569</v>
      </c>
      <c r="T3" s="1010" t="s">
        <v>200</v>
      </c>
      <c r="U3" s="1010" t="s">
        <v>570</v>
      </c>
      <c r="V3" s="1011" t="s">
        <v>372</v>
      </c>
      <c r="W3" s="1015"/>
      <c r="X3" s="1015"/>
      <c r="Y3" s="1015"/>
    </row>
    <row r="4" spans="1:25" ht="15" customHeight="1">
      <c r="A4" s="1010"/>
      <c r="B4" s="1016"/>
      <c r="C4" s="1016"/>
      <c r="D4" s="1016"/>
      <c r="E4" s="1016"/>
      <c r="F4" s="1016"/>
      <c r="G4" s="1016"/>
      <c r="H4" s="1019"/>
      <c r="I4" s="1016"/>
      <c r="J4" s="1016"/>
      <c r="K4" s="1016"/>
      <c r="L4" s="1022"/>
      <c r="M4" s="1016"/>
      <c r="N4" s="1016"/>
      <c r="O4" s="1010"/>
      <c r="P4" s="1010"/>
      <c r="Q4" s="1010"/>
      <c r="R4" s="1010"/>
      <c r="S4" s="1010"/>
      <c r="T4" s="1010"/>
      <c r="U4" s="1010"/>
      <c r="V4" s="1011"/>
      <c r="W4" s="1016"/>
      <c r="X4" s="1016"/>
      <c r="Y4" s="1016"/>
    </row>
    <row r="5" spans="1:25" ht="15" customHeight="1">
      <c r="A5" s="630" t="s">
        <v>621</v>
      </c>
      <c r="B5" s="631">
        <v>485.72999999999996</v>
      </c>
      <c r="C5" s="631">
        <v>0</v>
      </c>
      <c r="D5" s="632">
        <v>0</v>
      </c>
      <c r="E5" s="632">
        <v>0</v>
      </c>
      <c r="F5" s="632">
        <v>0</v>
      </c>
      <c r="G5" s="631">
        <v>0</v>
      </c>
      <c r="H5" s="631">
        <v>0</v>
      </c>
      <c r="I5" s="631">
        <v>0</v>
      </c>
      <c r="J5" s="631">
        <v>0</v>
      </c>
      <c r="K5" s="631">
        <v>0</v>
      </c>
      <c r="L5" s="631">
        <v>485.72999999999996</v>
      </c>
      <c r="M5" s="631">
        <v>0</v>
      </c>
      <c r="N5" s="631">
        <v>0</v>
      </c>
      <c r="O5" s="632">
        <v>0</v>
      </c>
      <c r="P5" s="632">
        <v>0</v>
      </c>
      <c r="Q5" s="631">
        <v>0</v>
      </c>
      <c r="R5" s="631">
        <v>0</v>
      </c>
      <c r="S5" s="631">
        <v>0</v>
      </c>
      <c r="T5" s="631">
        <v>0</v>
      </c>
      <c r="U5" s="632">
        <v>0</v>
      </c>
      <c r="V5" s="632">
        <v>0</v>
      </c>
      <c r="W5" s="631">
        <v>0</v>
      </c>
      <c r="X5" s="631">
        <v>0</v>
      </c>
      <c r="Y5" s="632">
        <v>0</v>
      </c>
    </row>
    <row r="6" spans="1:25" ht="15" customHeight="1">
      <c r="A6" s="633" t="s">
        <v>622</v>
      </c>
      <c r="B6" s="634">
        <v>391.14</v>
      </c>
      <c r="C6" s="632">
        <v>0</v>
      </c>
      <c r="D6" s="632">
        <v>0</v>
      </c>
      <c r="E6" s="632">
        <v>0</v>
      </c>
      <c r="F6" s="632">
        <v>0</v>
      </c>
      <c r="G6" s="632">
        <v>0</v>
      </c>
      <c r="H6" s="632">
        <v>0</v>
      </c>
      <c r="I6" s="632">
        <v>0</v>
      </c>
      <c r="J6" s="632">
        <v>0</v>
      </c>
      <c r="K6" s="632">
        <v>0</v>
      </c>
      <c r="L6" s="632">
        <v>391.14</v>
      </c>
      <c r="M6" s="632">
        <v>0</v>
      </c>
      <c r="N6" s="632">
        <v>0</v>
      </c>
      <c r="O6" s="632">
        <v>0</v>
      </c>
      <c r="P6" s="632">
        <v>0</v>
      </c>
      <c r="Q6" s="632">
        <v>0</v>
      </c>
      <c r="R6" s="632">
        <v>0</v>
      </c>
      <c r="S6" s="632">
        <v>0</v>
      </c>
      <c r="T6" s="632">
        <v>0</v>
      </c>
      <c r="U6" s="632">
        <v>0</v>
      </c>
      <c r="V6" s="632">
        <v>0</v>
      </c>
      <c r="W6" s="632">
        <v>0</v>
      </c>
      <c r="X6" s="632">
        <v>0</v>
      </c>
      <c r="Y6" s="632">
        <v>0</v>
      </c>
    </row>
    <row r="7" spans="1:25" ht="15" customHeight="1">
      <c r="A7" s="633" t="s">
        <v>623</v>
      </c>
      <c r="B7" s="634">
        <v>899.37000000000012</v>
      </c>
      <c r="C7" s="632">
        <v>0</v>
      </c>
      <c r="D7" s="632">
        <v>0</v>
      </c>
      <c r="E7" s="632">
        <v>0</v>
      </c>
      <c r="F7" s="632">
        <v>0</v>
      </c>
      <c r="G7" s="632">
        <v>0</v>
      </c>
      <c r="H7" s="632">
        <v>0</v>
      </c>
      <c r="I7" s="632">
        <v>0</v>
      </c>
      <c r="J7" s="632">
        <v>0</v>
      </c>
      <c r="K7" s="632">
        <v>0</v>
      </c>
      <c r="L7" s="632">
        <v>907.99</v>
      </c>
      <c r="M7" s="632">
        <v>436.43</v>
      </c>
      <c r="N7" s="632">
        <v>0</v>
      </c>
      <c r="O7" s="632">
        <v>0</v>
      </c>
      <c r="P7" s="632">
        <v>0</v>
      </c>
      <c r="Q7" s="632">
        <v>0</v>
      </c>
      <c r="R7" s="632">
        <v>0</v>
      </c>
      <c r="S7" s="632">
        <v>436.43</v>
      </c>
      <c r="T7" s="632">
        <v>0</v>
      </c>
      <c r="U7" s="632">
        <v>0</v>
      </c>
      <c r="V7" s="632">
        <v>0</v>
      </c>
      <c r="W7" s="632">
        <v>0</v>
      </c>
      <c r="X7" s="632">
        <v>0</v>
      </c>
      <c r="Y7" s="632">
        <v>0</v>
      </c>
    </row>
    <row r="8" spans="1:25" ht="15" customHeight="1">
      <c r="A8" s="633" t="s">
        <v>624</v>
      </c>
      <c r="B8" s="634">
        <v>2025.6399999999999</v>
      </c>
      <c r="C8" s="632">
        <v>0</v>
      </c>
      <c r="D8" s="632">
        <v>0</v>
      </c>
      <c r="E8" s="632">
        <v>0</v>
      </c>
      <c r="F8" s="632">
        <v>0</v>
      </c>
      <c r="G8" s="632">
        <v>0</v>
      </c>
      <c r="H8" s="632">
        <v>0</v>
      </c>
      <c r="I8" s="632">
        <v>0</v>
      </c>
      <c r="J8" s="632">
        <v>0</v>
      </c>
      <c r="K8" s="632">
        <v>0</v>
      </c>
      <c r="L8" s="632">
        <v>2025.6399999999999</v>
      </c>
      <c r="M8" s="632">
        <v>0</v>
      </c>
      <c r="N8" s="632">
        <v>0</v>
      </c>
      <c r="O8" s="632">
        <v>0</v>
      </c>
      <c r="P8" s="632">
        <v>0</v>
      </c>
      <c r="Q8" s="632">
        <v>0</v>
      </c>
      <c r="R8" s="632">
        <v>0</v>
      </c>
      <c r="S8" s="632">
        <v>0</v>
      </c>
      <c r="T8" s="632">
        <v>0</v>
      </c>
      <c r="U8" s="632">
        <v>0</v>
      </c>
      <c r="V8" s="632">
        <v>0</v>
      </c>
      <c r="W8" s="632">
        <v>0</v>
      </c>
      <c r="X8" s="632">
        <v>0</v>
      </c>
      <c r="Y8" s="632">
        <v>0</v>
      </c>
    </row>
    <row r="9" spans="1:25" ht="15" customHeight="1">
      <c r="A9" s="633" t="s">
        <v>625</v>
      </c>
      <c r="B9" s="634">
        <v>912.29</v>
      </c>
      <c r="C9" s="632">
        <v>912.29</v>
      </c>
      <c r="D9" s="632">
        <v>0</v>
      </c>
      <c r="E9" s="632">
        <v>0</v>
      </c>
      <c r="F9" s="632">
        <v>0</v>
      </c>
      <c r="G9" s="632">
        <v>0</v>
      </c>
      <c r="H9" s="632">
        <v>0</v>
      </c>
      <c r="I9" s="632">
        <v>0</v>
      </c>
      <c r="J9" s="632">
        <v>0</v>
      </c>
      <c r="K9" s="632">
        <v>0</v>
      </c>
      <c r="L9" s="632">
        <v>0</v>
      </c>
      <c r="M9" s="632">
        <v>0</v>
      </c>
      <c r="N9" s="632">
        <v>0</v>
      </c>
      <c r="O9" s="632">
        <v>0</v>
      </c>
      <c r="P9" s="632">
        <v>0</v>
      </c>
      <c r="Q9" s="632">
        <v>0</v>
      </c>
      <c r="R9" s="632">
        <v>0</v>
      </c>
      <c r="S9" s="632">
        <v>0</v>
      </c>
      <c r="T9" s="632">
        <v>0</v>
      </c>
      <c r="U9" s="632">
        <v>0</v>
      </c>
      <c r="V9" s="632">
        <v>0</v>
      </c>
      <c r="W9" s="632">
        <v>0</v>
      </c>
      <c r="X9" s="632">
        <v>0</v>
      </c>
      <c r="Y9" s="632">
        <v>0</v>
      </c>
    </row>
    <row r="10" spans="1:25" ht="15" customHeight="1">
      <c r="A10" s="635" t="s">
        <v>626</v>
      </c>
      <c r="B10" s="634">
        <v>885.64</v>
      </c>
      <c r="C10" s="632">
        <v>966.51</v>
      </c>
      <c r="D10" s="632">
        <v>0</v>
      </c>
      <c r="E10" s="632">
        <v>0</v>
      </c>
      <c r="F10" s="632">
        <v>0</v>
      </c>
      <c r="G10" s="632">
        <v>0</v>
      </c>
      <c r="H10" s="632">
        <v>0</v>
      </c>
      <c r="I10" s="632">
        <v>0</v>
      </c>
      <c r="J10" s="632">
        <v>0</v>
      </c>
      <c r="K10" s="632">
        <v>0</v>
      </c>
      <c r="L10" s="632">
        <v>0</v>
      </c>
      <c r="M10" s="632">
        <v>667</v>
      </c>
      <c r="N10" s="632">
        <v>0</v>
      </c>
      <c r="O10" s="632">
        <v>0</v>
      </c>
      <c r="P10" s="632">
        <v>0</v>
      </c>
      <c r="Q10" s="632">
        <v>0</v>
      </c>
      <c r="R10" s="632">
        <v>667</v>
      </c>
      <c r="S10" s="632">
        <v>0</v>
      </c>
      <c r="T10" s="632">
        <v>0</v>
      </c>
      <c r="U10" s="632">
        <v>0</v>
      </c>
      <c r="V10" s="632">
        <v>0</v>
      </c>
      <c r="W10" s="632">
        <v>0</v>
      </c>
      <c r="X10" s="632">
        <v>0</v>
      </c>
      <c r="Y10" s="632">
        <v>0</v>
      </c>
    </row>
    <row r="11" spans="1:25" ht="15" customHeight="1">
      <c r="A11" s="633" t="s">
        <v>627</v>
      </c>
      <c r="B11" s="634">
        <v>313.56</v>
      </c>
      <c r="C11" s="632">
        <v>388</v>
      </c>
      <c r="D11" s="632">
        <v>0</v>
      </c>
      <c r="E11" s="632">
        <v>0</v>
      </c>
      <c r="F11" s="632">
        <v>0</v>
      </c>
      <c r="G11" s="632">
        <v>0</v>
      </c>
      <c r="H11" s="632">
        <v>0</v>
      </c>
      <c r="I11" s="632">
        <v>0</v>
      </c>
      <c r="J11" s="632">
        <v>0</v>
      </c>
      <c r="K11" s="632">
        <v>0</v>
      </c>
      <c r="L11" s="632">
        <v>0</v>
      </c>
      <c r="M11" s="632">
        <v>298.89999999999998</v>
      </c>
      <c r="N11" s="632">
        <v>298.89999999999998</v>
      </c>
      <c r="O11" s="632">
        <v>0</v>
      </c>
      <c r="P11" s="632">
        <v>0</v>
      </c>
      <c r="Q11" s="632">
        <v>0</v>
      </c>
      <c r="R11" s="632">
        <v>0</v>
      </c>
      <c r="S11" s="632">
        <v>0</v>
      </c>
      <c r="T11" s="632">
        <v>0</v>
      </c>
      <c r="U11" s="632">
        <v>0</v>
      </c>
      <c r="V11" s="632">
        <v>0</v>
      </c>
      <c r="W11" s="632">
        <v>0</v>
      </c>
      <c r="X11" s="632">
        <v>0</v>
      </c>
      <c r="Y11" s="632">
        <v>0</v>
      </c>
    </row>
    <row r="12" spans="1:25" ht="15" customHeight="1">
      <c r="A12" s="633" t="s">
        <v>628</v>
      </c>
      <c r="B12" s="634">
        <v>707.19</v>
      </c>
      <c r="C12" s="632">
        <v>707.19</v>
      </c>
      <c r="D12" s="632">
        <v>0</v>
      </c>
      <c r="E12" s="632">
        <v>0</v>
      </c>
      <c r="F12" s="632">
        <v>0</v>
      </c>
      <c r="G12" s="632">
        <v>0</v>
      </c>
      <c r="H12" s="632">
        <v>0</v>
      </c>
      <c r="I12" s="632">
        <v>0</v>
      </c>
      <c r="J12" s="632">
        <v>0</v>
      </c>
      <c r="K12" s="632">
        <v>0</v>
      </c>
      <c r="L12" s="632">
        <v>0</v>
      </c>
      <c r="M12" s="632">
        <v>0</v>
      </c>
      <c r="N12" s="632">
        <v>0</v>
      </c>
      <c r="O12" s="632">
        <v>0</v>
      </c>
      <c r="P12" s="632">
        <v>0</v>
      </c>
      <c r="Q12" s="632">
        <v>0</v>
      </c>
      <c r="R12" s="632">
        <v>0</v>
      </c>
      <c r="S12" s="632">
        <v>0</v>
      </c>
      <c r="T12" s="632">
        <v>0</v>
      </c>
      <c r="U12" s="632">
        <v>0</v>
      </c>
      <c r="V12" s="632">
        <v>0</v>
      </c>
      <c r="W12" s="632">
        <v>0</v>
      </c>
      <c r="X12" s="632">
        <v>0</v>
      </c>
      <c r="Y12" s="632">
        <v>0</v>
      </c>
    </row>
    <row r="13" spans="1:25" ht="15" customHeight="1">
      <c r="A13" s="633" t="s">
        <v>629</v>
      </c>
      <c r="B13" s="634">
        <v>549.75</v>
      </c>
      <c r="C13" s="632">
        <v>549.75</v>
      </c>
      <c r="D13" s="632">
        <v>0</v>
      </c>
      <c r="E13" s="632">
        <v>0</v>
      </c>
      <c r="F13" s="632">
        <v>0</v>
      </c>
      <c r="G13" s="632">
        <v>0</v>
      </c>
      <c r="H13" s="632">
        <v>0</v>
      </c>
      <c r="I13" s="632">
        <v>0</v>
      </c>
      <c r="J13" s="632">
        <v>0</v>
      </c>
      <c r="K13" s="632">
        <v>0</v>
      </c>
      <c r="L13" s="632">
        <v>0</v>
      </c>
      <c r="M13" s="632">
        <v>0</v>
      </c>
      <c r="N13" s="632">
        <v>0</v>
      </c>
      <c r="O13" s="632">
        <v>0</v>
      </c>
      <c r="P13" s="632">
        <v>0</v>
      </c>
      <c r="Q13" s="632">
        <v>0</v>
      </c>
      <c r="R13" s="632">
        <v>0</v>
      </c>
      <c r="S13" s="632">
        <v>0</v>
      </c>
      <c r="T13" s="632">
        <v>0</v>
      </c>
      <c r="U13" s="632">
        <v>0</v>
      </c>
      <c r="V13" s="632">
        <v>0</v>
      </c>
      <c r="W13" s="632">
        <v>0</v>
      </c>
      <c r="X13" s="632">
        <v>0</v>
      </c>
      <c r="Y13" s="632">
        <v>0</v>
      </c>
    </row>
    <row r="14" spans="1:25" ht="15" customHeight="1">
      <c r="A14" s="633" t="s">
        <v>630</v>
      </c>
      <c r="B14" s="634">
        <v>357.5</v>
      </c>
      <c r="C14" s="632">
        <v>357.5</v>
      </c>
      <c r="D14" s="632">
        <v>0</v>
      </c>
      <c r="E14" s="632">
        <v>0</v>
      </c>
      <c r="F14" s="632">
        <v>0</v>
      </c>
      <c r="G14" s="632">
        <v>0</v>
      </c>
      <c r="H14" s="632">
        <v>0</v>
      </c>
      <c r="I14" s="632">
        <v>0</v>
      </c>
      <c r="J14" s="632">
        <v>0</v>
      </c>
      <c r="K14" s="632">
        <v>0</v>
      </c>
      <c r="L14" s="632">
        <v>0</v>
      </c>
      <c r="M14" s="632">
        <v>0</v>
      </c>
      <c r="N14" s="632">
        <v>0</v>
      </c>
      <c r="O14" s="632">
        <v>0</v>
      </c>
      <c r="P14" s="632">
        <v>0</v>
      </c>
      <c r="Q14" s="632">
        <v>0</v>
      </c>
      <c r="R14" s="632">
        <v>0</v>
      </c>
      <c r="S14" s="632">
        <v>0</v>
      </c>
      <c r="T14" s="632">
        <v>0</v>
      </c>
      <c r="U14" s="632">
        <v>0</v>
      </c>
      <c r="V14" s="632">
        <v>0</v>
      </c>
      <c r="W14" s="632">
        <v>0</v>
      </c>
      <c r="X14" s="632">
        <v>0</v>
      </c>
      <c r="Y14" s="632">
        <v>0</v>
      </c>
    </row>
    <row r="15" spans="1:25" ht="15" customHeight="1">
      <c r="A15" s="635" t="s">
        <v>631</v>
      </c>
      <c r="B15" s="634">
        <v>969.74</v>
      </c>
      <c r="C15" s="632">
        <v>969.74</v>
      </c>
      <c r="D15" s="632">
        <v>0</v>
      </c>
      <c r="E15" s="632">
        <v>0</v>
      </c>
      <c r="F15" s="632">
        <v>0</v>
      </c>
      <c r="G15" s="632">
        <v>0</v>
      </c>
      <c r="H15" s="632">
        <v>0</v>
      </c>
      <c r="I15" s="632">
        <v>0</v>
      </c>
      <c r="J15" s="632">
        <v>0</v>
      </c>
      <c r="K15" s="632">
        <v>0</v>
      </c>
      <c r="L15" s="632">
        <v>0</v>
      </c>
      <c r="M15" s="632">
        <v>0</v>
      </c>
      <c r="N15" s="632">
        <v>0</v>
      </c>
      <c r="O15" s="632">
        <v>0</v>
      </c>
      <c r="P15" s="632">
        <v>0</v>
      </c>
      <c r="Q15" s="632">
        <v>0</v>
      </c>
      <c r="R15" s="632">
        <v>0</v>
      </c>
      <c r="S15" s="632">
        <v>0</v>
      </c>
      <c r="T15" s="632">
        <v>0</v>
      </c>
      <c r="U15" s="632">
        <v>0</v>
      </c>
      <c r="V15" s="632">
        <v>0</v>
      </c>
      <c r="W15" s="632">
        <v>0</v>
      </c>
      <c r="X15" s="632">
        <v>0</v>
      </c>
      <c r="Y15" s="632">
        <v>0</v>
      </c>
    </row>
    <row r="16" spans="1:25" ht="15" customHeight="1">
      <c r="A16" s="635" t="s">
        <v>632</v>
      </c>
      <c r="B16" s="634">
        <v>652.76</v>
      </c>
      <c r="C16" s="632">
        <v>652.76</v>
      </c>
      <c r="D16" s="632">
        <v>0</v>
      </c>
      <c r="E16" s="632">
        <v>0</v>
      </c>
      <c r="F16" s="632">
        <v>0</v>
      </c>
      <c r="G16" s="632">
        <v>0</v>
      </c>
      <c r="H16" s="632">
        <v>0</v>
      </c>
      <c r="I16" s="632">
        <v>0</v>
      </c>
      <c r="J16" s="632">
        <v>0</v>
      </c>
      <c r="K16" s="632">
        <v>0</v>
      </c>
      <c r="L16" s="632">
        <v>0</v>
      </c>
      <c r="M16" s="632">
        <v>0</v>
      </c>
      <c r="N16" s="632">
        <v>0</v>
      </c>
      <c r="O16" s="632">
        <v>0</v>
      </c>
      <c r="P16" s="632">
        <v>0</v>
      </c>
      <c r="Q16" s="632">
        <v>0</v>
      </c>
      <c r="R16" s="632">
        <v>0</v>
      </c>
      <c r="S16" s="632">
        <v>0</v>
      </c>
      <c r="T16" s="632">
        <v>0</v>
      </c>
      <c r="U16" s="632">
        <v>0</v>
      </c>
      <c r="V16" s="632">
        <v>0</v>
      </c>
      <c r="W16" s="632">
        <v>0</v>
      </c>
      <c r="X16" s="632">
        <v>0</v>
      </c>
      <c r="Y16" s="632">
        <v>0</v>
      </c>
    </row>
    <row r="17" spans="1:25" ht="15" customHeight="1">
      <c r="A17" s="635" t="s">
        <v>633</v>
      </c>
      <c r="B17" s="634">
        <v>541.66</v>
      </c>
      <c r="C17" s="632">
        <v>541.66</v>
      </c>
      <c r="D17" s="632">
        <v>0</v>
      </c>
      <c r="E17" s="632">
        <v>0</v>
      </c>
      <c r="F17" s="632">
        <v>0</v>
      </c>
      <c r="G17" s="632">
        <v>0</v>
      </c>
      <c r="H17" s="632">
        <v>0</v>
      </c>
      <c r="I17" s="632">
        <v>0</v>
      </c>
      <c r="J17" s="632">
        <v>0</v>
      </c>
      <c r="K17" s="632">
        <v>0</v>
      </c>
      <c r="L17" s="632">
        <v>0</v>
      </c>
      <c r="M17" s="632">
        <v>0</v>
      </c>
      <c r="N17" s="632">
        <v>0</v>
      </c>
      <c r="O17" s="632">
        <v>0</v>
      </c>
      <c r="P17" s="632">
        <v>0</v>
      </c>
      <c r="Q17" s="632">
        <v>0</v>
      </c>
      <c r="R17" s="632">
        <v>0</v>
      </c>
      <c r="S17" s="632">
        <v>0</v>
      </c>
      <c r="T17" s="632">
        <v>0</v>
      </c>
      <c r="U17" s="632">
        <v>0</v>
      </c>
      <c r="V17" s="632">
        <v>0</v>
      </c>
      <c r="W17" s="632">
        <v>0</v>
      </c>
      <c r="X17" s="632">
        <v>0</v>
      </c>
      <c r="Y17" s="632">
        <v>0</v>
      </c>
    </row>
    <row r="18" spans="1:25" ht="15" customHeight="1">
      <c r="A18" s="635" t="s">
        <v>634</v>
      </c>
      <c r="B18" s="634">
        <v>366.38</v>
      </c>
      <c r="C18" s="632">
        <v>366.38</v>
      </c>
      <c r="D18" s="632">
        <v>0</v>
      </c>
      <c r="E18" s="632">
        <v>0</v>
      </c>
      <c r="F18" s="632">
        <v>0</v>
      </c>
      <c r="G18" s="632">
        <v>0</v>
      </c>
      <c r="H18" s="632">
        <v>0</v>
      </c>
      <c r="I18" s="632">
        <v>0</v>
      </c>
      <c r="J18" s="632">
        <v>0</v>
      </c>
      <c r="K18" s="632">
        <v>0</v>
      </c>
      <c r="L18" s="632">
        <v>0</v>
      </c>
      <c r="M18" s="632">
        <v>0</v>
      </c>
      <c r="N18" s="632">
        <v>0</v>
      </c>
      <c r="O18" s="632">
        <v>0</v>
      </c>
      <c r="P18" s="632">
        <v>0</v>
      </c>
      <c r="Q18" s="632">
        <v>0</v>
      </c>
      <c r="R18" s="632">
        <v>0</v>
      </c>
      <c r="S18" s="632">
        <v>0</v>
      </c>
      <c r="T18" s="632">
        <v>0</v>
      </c>
      <c r="U18" s="632">
        <v>0</v>
      </c>
      <c r="V18" s="632">
        <v>0</v>
      </c>
      <c r="W18" s="632">
        <v>0</v>
      </c>
      <c r="X18" s="632">
        <v>0</v>
      </c>
      <c r="Y18" s="632">
        <v>0</v>
      </c>
    </row>
    <row r="19" spans="1:25" ht="15" customHeight="1">
      <c r="A19" s="635" t="s">
        <v>635</v>
      </c>
      <c r="B19" s="634">
        <v>317.98999999999995</v>
      </c>
      <c r="C19" s="632">
        <v>323.86</v>
      </c>
      <c r="D19" s="632">
        <v>0</v>
      </c>
      <c r="E19" s="632">
        <v>0</v>
      </c>
      <c r="F19" s="632">
        <v>0</v>
      </c>
      <c r="G19" s="632">
        <v>0</v>
      </c>
      <c r="H19" s="632">
        <v>0</v>
      </c>
      <c r="I19" s="632">
        <v>0</v>
      </c>
      <c r="J19" s="632">
        <v>0</v>
      </c>
      <c r="K19" s="632">
        <v>0</v>
      </c>
      <c r="L19" s="632">
        <v>0</v>
      </c>
      <c r="M19" s="632">
        <v>292.25</v>
      </c>
      <c r="N19" s="632">
        <v>292.25</v>
      </c>
      <c r="O19" s="632">
        <v>0</v>
      </c>
      <c r="P19" s="632">
        <v>0</v>
      </c>
      <c r="Q19" s="632">
        <v>0</v>
      </c>
      <c r="R19" s="632">
        <v>0</v>
      </c>
      <c r="S19" s="632">
        <v>0</v>
      </c>
      <c r="T19" s="632">
        <v>0</v>
      </c>
      <c r="U19" s="632">
        <v>0</v>
      </c>
      <c r="V19" s="632">
        <v>0</v>
      </c>
      <c r="W19" s="632">
        <v>0</v>
      </c>
      <c r="X19" s="632">
        <v>0</v>
      </c>
      <c r="Y19" s="632">
        <v>0</v>
      </c>
    </row>
    <row r="20" spans="1:25" ht="15" customHeight="1">
      <c r="A20" s="636" t="s">
        <v>636</v>
      </c>
      <c r="B20" s="634">
        <v>677.30000000000007</v>
      </c>
      <c r="C20" s="632">
        <v>677.30000000000007</v>
      </c>
      <c r="D20" s="632">
        <v>0</v>
      </c>
      <c r="E20" s="632">
        <v>0</v>
      </c>
      <c r="F20" s="632">
        <v>0</v>
      </c>
      <c r="G20" s="632">
        <v>0</v>
      </c>
      <c r="H20" s="632">
        <v>0</v>
      </c>
      <c r="I20" s="632">
        <v>0</v>
      </c>
      <c r="J20" s="632">
        <v>0</v>
      </c>
      <c r="K20" s="632">
        <v>0</v>
      </c>
      <c r="L20" s="632">
        <v>0</v>
      </c>
      <c r="M20" s="632">
        <v>0</v>
      </c>
      <c r="N20" s="632">
        <v>0</v>
      </c>
      <c r="O20" s="632">
        <v>0</v>
      </c>
      <c r="P20" s="632">
        <v>0</v>
      </c>
      <c r="Q20" s="632">
        <v>0</v>
      </c>
      <c r="R20" s="632">
        <v>0</v>
      </c>
      <c r="S20" s="632">
        <v>0</v>
      </c>
      <c r="T20" s="632">
        <v>0</v>
      </c>
      <c r="U20" s="632">
        <v>0</v>
      </c>
      <c r="V20" s="632">
        <v>0</v>
      </c>
      <c r="W20" s="632">
        <v>0</v>
      </c>
      <c r="X20" s="632">
        <v>0</v>
      </c>
      <c r="Y20" s="632">
        <v>0</v>
      </c>
    </row>
    <row r="21" spans="1:25" ht="15" customHeight="1">
      <c r="A21" s="635" t="s">
        <v>637</v>
      </c>
      <c r="B21" s="637" t="s">
        <v>572</v>
      </c>
      <c r="C21" s="632" t="s">
        <v>572</v>
      </c>
      <c r="D21" s="632">
        <v>0</v>
      </c>
      <c r="E21" s="632">
        <v>0</v>
      </c>
      <c r="F21" s="632">
        <v>0</v>
      </c>
      <c r="G21" s="632">
        <v>0</v>
      </c>
      <c r="H21" s="632">
        <v>0</v>
      </c>
      <c r="I21" s="632">
        <v>0</v>
      </c>
      <c r="J21" s="632">
        <v>0</v>
      </c>
      <c r="K21" s="632">
        <v>0</v>
      </c>
      <c r="L21" s="632">
        <v>0</v>
      </c>
      <c r="M21" s="632">
        <v>0</v>
      </c>
      <c r="N21" s="632">
        <v>0</v>
      </c>
      <c r="O21" s="632">
        <v>0</v>
      </c>
      <c r="P21" s="632">
        <v>0</v>
      </c>
      <c r="Q21" s="632">
        <v>0</v>
      </c>
      <c r="R21" s="632">
        <v>0</v>
      </c>
      <c r="S21" s="632">
        <v>0</v>
      </c>
      <c r="T21" s="632">
        <v>0</v>
      </c>
      <c r="U21" s="632">
        <v>0</v>
      </c>
      <c r="V21" s="632">
        <v>0</v>
      </c>
      <c r="W21" s="632">
        <v>0</v>
      </c>
      <c r="X21" s="632">
        <v>0</v>
      </c>
      <c r="Y21" s="632">
        <v>0</v>
      </c>
    </row>
    <row r="22" spans="1:25" ht="15" customHeight="1">
      <c r="A22" s="635" t="s">
        <v>638</v>
      </c>
      <c r="B22" s="637" t="s">
        <v>572</v>
      </c>
      <c r="C22" s="632" t="s">
        <v>572</v>
      </c>
      <c r="D22" s="632">
        <v>0</v>
      </c>
      <c r="E22" s="632">
        <v>0</v>
      </c>
      <c r="F22" s="632">
        <v>0</v>
      </c>
      <c r="G22" s="632">
        <v>0</v>
      </c>
      <c r="H22" s="632">
        <v>0</v>
      </c>
      <c r="I22" s="632">
        <v>0</v>
      </c>
      <c r="J22" s="632">
        <v>0</v>
      </c>
      <c r="K22" s="632">
        <v>0</v>
      </c>
      <c r="L22" s="632">
        <v>0</v>
      </c>
      <c r="M22" s="632">
        <v>0</v>
      </c>
      <c r="N22" s="632">
        <v>0</v>
      </c>
      <c r="O22" s="632">
        <v>0</v>
      </c>
      <c r="P22" s="632">
        <v>0</v>
      </c>
      <c r="Q22" s="632">
        <v>0</v>
      </c>
      <c r="R22" s="632">
        <v>0</v>
      </c>
      <c r="S22" s="632">
        <v>0</v>
      </c>
      <c r="T22" s="632">
        <v>0</v>
      </c>
      <c r="U22" s="632">
        <v>0</v>
      </c>
      <c r="V22" s="632">
        <v>0</v>
      </c>
      <c r="W22" s="632">
        <v>0</v>
      </c>
      <c r="X22" s="632">
        <v>0</v>
      </c>
      <c r="Y22" s="632">
        <v>0</v>
      </c>
    </row>
    <row r="23" spans="1:25" ht="15" customHeight="1">
      <c r="A23" s="635" t="s">
        <v>639</v>
      </c>
      <c r="B23" s="634">
        <v>1674.47</v>
      </c>
      <c r="C23" s="632">
        <v>1694.8999999999999</v>
      </c>
      <c r="D23" s="632">
        <v>0</v>
      </c>
      <c r="E23" s="632">
        <v>0</v>
      </c>
      <c r="F23" s="632">
        <v>0</v>
      </c>
      <c r="G23" s="632">
        <v>0</v>
      </c>
      <c r="H23" s="632">
        <v>0</v>
      </c>
      <c r="I23" s="632">
        <v>0</v>
      </c>
      <c r="J23" s="632">
        <v>0</v>
      </c>
      <c r="K23" s="632">
        <v>0</v>
      </c>
      <c r="L23" s="632">
        <v>0</v>
      </c>
      <c r="M23" s="632" t="s">
        <v>572</v>
      </c>
      <c r="N23" s="632">
        <v>0</v>
      </c>
      <c r="O23" s="632">
        <v>0</v>
      </c>
      <c r="P23" s="632">
        <v>0</v>
      </c>
      <c r="Q23" s="632">
        <v>0</v>
      </c>
      <c r="R23" s="632">
        <v>0</v>
      </c>
      <c r="S23" s="632" t="s">
        <v>572</v>
      </c>
      <c r="T23" s="632">
        <v>0</v>
      </c>
      <c r="U23" s="632">
        <v>0</v>
      </c>
      <c r="V23" s="632">
        <v>0</v>
      </c>
      <c r="W23" s="632">
        <v>0</v>
      </c>
      <c r="X23" s="632">
        <v>0</v>
      </c>
      <c r="Y23" s="632">
        <v>0</v>
      </c>
    </row>
    <row r="24" spans="1:25" ht="15" customHeight="1">
      <c r="A24" s="635" t="s">
        <v>640</v>
      </c>
      <c r="B24" s="634">
        <v>329.75</v>
      </c>
      <c r="C24" s="632">
        <v>275.33</v>
      </c>
      <c r="D24" s="632">
        <v>0</v>
      </c>
      <c r="E24" s="632">
        <v>0</v>
      </c>
      <c r="F24" s="632">
        <v>0</v>
      </c>
      <c r="G24" s="632">
        <v>0</v>
      </c>
      <c r="H24" s="632">
        <v>0</v>
      </c>
      <c r="I24" s="632">
        <v>0</v>
      </c>
      <c r="J24" s="632">
        <v>0</v>
      </c>
      <c r="K24" s="632">
        <v>0</v>
      </c>
      <c r="L24" s="632">
        <v>0</v>
      </c>
      <c r="M24" s="632" t="s">
        <v>572</v>
      </c>
      <c r="N24" s="632">
        <v>0</v>
      </c>
      <c r="O24" s="632">
        <v>0</v>
      </c>
      <c r="P24" s="632">
        <v>0</v>
      </c>
      <c r="Q24" s="632">
        <v>0</v>
      </c>
      <c r="R24" s="632">
        <v>0</v>
      </c>
      <c r="S24" s="632" t="s">
        <v>572</v>
      </c>
      <c r="T24" s="632">
        <v>0</v>
      </c>
      <c r="U24" s="632">
        <v>0</v>
      </c>
      <c r="V24" s="632">
        <v>0</v>
      </c>
      <c r="W24" s="632">
        <v>0</v>
      </c>
      <c r="X24" s="632">
        <v>0</v>
      </c>
      <c r="Y24" s="632">
        <v>0</v>
      </c>
    </row>
    <row r="25" spans="1:25" ht="15" customHeight="1">
      <c r="A25" s="635" t="s">
        <v>641</v>
      </c>
      <c r="B25" s="634">
        <v>538.82000000000005</v>
      </c>
      <c r="C25" s="632">
        <v>669.6</v>
      </c>
      <c r="D25" s="632">
        <v>0</v>
      </c>
      <c r="E25" s="632">
        <v>0</v>
      </c>
      <c r="F25" s="632">
        <v>0</v>
      </c>
      <c r="G25" s="632">
        <v>0</v>
      </c>
      <c r="H25" s="632" t="s">
        <v>572</v>
      </c>
      <c r="I25" s="632" t="s">
        <v>572</v>
      </c>
      <c r="J25" s="632">
        <v>435.73000000000008</v>
      </c>
      <c r="K25" s="632">
        <v>0</v>
      </c>
      <c r="L25" s="632" t="s">
        <v>572</v>
      </c>
      <c r="M25" s="632">
        <v>0</v>
      </c>
      <c r="N25" s="632">
        <v>0</v>
      </c>
      <c r="O25" s="632">
        <v>0</v>
      </c>
      <c r="P25" s="632">
        <v>0</v>
      </c>
      <c r="Q25" s="632">
        <v>0</v>
      </c>
      <c r="R25" s="632">
        <v>0</v>
      </c>
      <c r="S25" s="632">
        <v>0</v>
      </c>
      <c r="T25" s="632">
        <v>0</v>
      </c>
      <c r="U25" s="632">
        <v>0</v>
      </c>
      <c r="V25" s="632">
        <v>0</v>
      </c>
      <c r="W25" s="632">
        <v>0</v>
      </c>
      <c r="X25" s="632">
        <v>0</v>
      </c>
      <c r="Y25" s="632">
        <v>0</v>
      </c>
    </row>
    <row r="26" spans="1:25" ht="15" customHeight="1">
      <c r="A26" s="635" t="s">
        <v>642</v>
      </c>
      <c r="B26" s="634">
        <v>735.51</v>
      </c>
      <c r="C26" s="632">
        <v>653.81999999999994</v>
      </c>
      <c r="D26" s="632">
        <v>0</v>
      </c>
      <c r="E26" s="632">
        <v>0</v>
      </c>
      <c r="F26" s="632">
        <v>0</v>
      </c>
      <c r="G26" s="632">
        <v>0</v>
      </c>
      <c r="H26" s="632">
        <v>0</v>
      </c>
      <c r="I26" s="632">
        <v>0</v>
      </c>
      <c r="J26" s="632">
        <v>0</v>
      </c>
      <c r="K26" s="632">
        <v>740.48</v>
      </c>
      <c r="L26" s="632">
        <v>0</v>
      </c>
      <c r="M26" s="632">
        <v>0</v>
      </c>
      <c r="N26" s="632">
        <v>0</v>
      </c>
      <c r="O26" s="632">
        <v>0</v>
      </c>
      <c r="P26" s="632">
        <v>0</v>
      </c>
      <c r="Q26" s="632">
        <v>0</v>
      </c>
      <c r="R26" s="632">
        <v>0</v>
      </c>
      <c r="S26" s="632">
        <v>0</v>
      </c>
      <c r="T26" s="632">
        <v>0</v>
      </c>
      <c r="U26" s="632">
        <v>0</v>
      </c>
      <c r="V26" s="632">
        <v>0</v>
      </c>
      <c r="W26" s="632">
        <v>0</v>
      </c>
      <c r="X26" s="632">
        <v>0</v>
      </c>
      <c r="Y26" s="632">
        <v>0</v>
      </c>
    </row>
    <row r="27" spans="1:25" ht="15" customHeight="1">
      <c r="A27" s="635" t="s">
        <v>643</v>
      </c>
      <c r="B27" s="634">
        <v>741.28</v>
      </c>
      <c r="C27" s="632">
        <v>788.67</v>
      </c>
      <c r="D27" s="632">
        <v>0</v>
      </c>
      <c r="E27" s="632">
        <v>0</v>
      </c>
      <c r="F27" s="632">
        <v>0</v>
      </c>
      <c r="G27" s="632">
        <v>0</v>
      </c>
      <c r="H27" s="632">
        <v>0</v>
      </c>
      <c r="I27" s="632">
        <v>0</v>
      </c>
      <c r="J27" s="632">
        <v>0</v>
      </c>
      <c r="K27" s="632">
        <v>0</v>
      </c>
      <c r="L27" s="632">
        <v>0</v>
      </c>
      <c r="M27" s="632" t="s">
        <v>572</v>
      </c>
      <c r="N27" s="632">
        <v>0</v>
      </c>
      <c r="O27" s="632">
        <v>0</v>
      </c>
      <c r="P27" s="632">
        <v>0</v>
      </c>
      <c r="Q27" s="632">
        <v>0</v>
      </c>
      <c r="R27" s="632" t="s">
        <v>572</v>
      </c>
      <c r="S27" s="632" t="s">
        <v>572</v>
      </c>
      <c r="T27" s="632">
        <v>0</v>
      </c>
      <c r="U27" s="632">
        <v>0</v>
      </c>
      <c r="V27" s="632">
        <v>0</v>
      </c>
      <c r="W27" s="632">
        <v>0</v>
      </c>
      <c r="X27" s="632">
        <v>0</v>
      </c>
      <c r="Y27" s="632">
        <v>0</v>
      </c>
    </row>
    <row r="28" spans="1:25" ht="15" customHeight="1">
      <c r="A28" s="635" t="s">
        <v>644</v>
      </c>
      <c r="B28" s="634">
        <v>1038.97</v>
      </c>
      <c r="C28" s="632">
        <v>679.19</v>
      </c>
      <c r="D28" s="632">
        <v>0</v>
      </c>
      <c r="E28" s="632">
        <v>0</v>
      </c>
      <c r="F28" s="632">
        <v>0</v>
      </c>
      <c r="G28" s="632">
        <v>0</v>
      </c>
      <c r="H28" s="632">
        <v>0</v>
      </c>
      <c r="I28" s="632">
        <v>0</v>
      </c>
      <c r="J28" s="632">
        <v>0</v>
      </c>
      <c r="K28" s="632">
        <v>959.38</v>
      </c>
      <c r="L28" s="632">
        <v>1189.02</v>
      </c>
      <c r="M28" s="632">
        <v>0</v>
      </c>
      <c r="N28" s="632">
        <v>0</v>
      </c>
      <c r="O28" s="632">
        <v>0</v>
      </c>
      <c r="P28" s="632">
        <v>0</v>
      </c>
      <c r="Q28" s="632">
        <v>0</v>
      </c>
      <c r="R28" s="632">
        <v>0</v>
      </c>
      <c r="S28" s="632">
        <v>0</v>
      </c>
      <c r="T28" s="632">
        <v>0</v>
      </c>
      <c r="U28" s="632">
        <v>0</v>
      </c>
      <c r="V28" s="632">
        <v>0</v>
      </c>
      <c r="W28" s="632">
        <v>0</v>
      </c>
      <c r="X28" s="632">
        <v>0</v>
      </c>
      <c r="Y28" s="632">
        <v>0</v>
      </c>
    </row>
    <row r="29" spans="1:25" ht="15" customHeight="1">
      <c r="A29" s="635" t="s">
        <v>645</v>
      </c>
      <c r="B29" s="634">
        <v>833.18000000000006</v>
      </c>
      <c r="C29" s="632" t="s">
        <v>572</v>
      </c>
      <c r="D29" s="632">
        <v>0</v>
      </c>
      <c r="E29" s="632">
        <v>0</v>
      </c>
      <c r="F29" s="632">
        <v>0</v>
      </c>
      <c r="G29" s="632">
        <v>0</v>
      </c>
      <c r="H29" s="632">
        <v>0</v>
      </c>
      <c r="I29" s="632">
        <v>0</v>
      </c>
      <c r="J29" s="632">
        <v>0</v>
      </c>
      <c r="K29" s="632">
        <v>841.97</v>
      </c>
      <c r="L29" s="632">
        <v>0</v>
      </c>
      <c r="M29" s="632">
        <v>0</v>
      </c>
      <c r="N29" s="632">
        <v>0</v>
      </c>
      <c r="O29" s="632">
        <v>0</v>
      </c>
      <c r="P29" s="632">
        <v>0</v>
      </c>
      <c r="Q29" s="632">
        <v>0</v>
      </c>
      <c r="R29" s="632">
        <v>0</v>
      </c>
      <c r="S29" s="632">
        <v>0</v>
      </c>
      <c r="T29" s="632">
        <v>0</v>
      </c>
      <c r="U29" s="632">
        <v>0</v>
      </c>
      <c r="V29" s="632">
        <v>0</v>
      </c>
      <c r="W29" s="632">
        <v>0</v>
      </c>
      <c r="X29" s="632">
        <v>0</v>
      </c>
      <c r="Y29" s="632">
        <v>0</v>
      </c>
    </row>
    <row r="30" spans="1:25" ht="15" customHeight="1">
      <c r="A30" s="635" t="s">
        <v>646</v>
      </c>
      <c r="B30" s="634">
        <v>838.34999999999991</v>
      </c>
      <c r="C30" s="632">
        <v>649.13</v>
      </c>
      <c r="D30" s="632">
        <v>0</v>
      </c>
      <c r="E30" s="632">
        <v>0</v>
      </c>
      <c r="F30" s="632">
        <v>0</v>
      </c>
      <c r="G30" s="632">
        <v>0</v>
      </c>
      <c r="H30" s="632">
        <v>0</v>
      </c>
      <c r="I30" s="632" t="s">
        <v>572</v>
      </c>
      <c r="J30" s="632">
        <v>359.76</v>
      </c>
      <c r="K30" s="632">
        <v>893.2</v>
      </c>
      <c r="L30" s="632">
        <v>0</v>
      </c>
      <c r="M30" s="632">
        <v>0</v>
      </c>
      <c r="N30" s="632">
        <v>0</v>
      </c>
      <c r="O30" s="632">
        <v>0</v>
      </c>
      <c r="P30" s="632">
        <v>0</v>
      </c>
      <c r="Q30" s="632">
        <v>0</v>
      </c>
      <c r="R30" s="632">
        <v>0</v>
      </c>
      <c r="S30" s="632">
        <v>0</v>
      </c>
      <c r="T30" s="632">
        <v>0</v>
      </c>
      <c r="U30" s="632">
        <v>0</v>
      </c>
      <c r="V30" s="632">
        <v>0</v>
      </c>
      <c r="W30" s="632">
        <v>0</v>
      </c>
      <c r="X30" s="632">
        <v>0</v>
      </c>
      <c r="Y30" s="632">
        <v>0</v>
      </c>
    </row>
    <row r="31" spans="1:25" ht="15" customHeight="1">
      <c r="A31" s="635" t="s">
        <v>647</v>
      </c>
      <c r="B31" s="634">
        <v>723.32999999999993</v>
      </c>
      <c r="C31" s="632">
        <v>494.89</v>
      </c>
      <c r="D31" s="632">
        <v>0</v>
      </c>
      <c r="E31" s="632">
        <v>0</v>
      </c>
      <c r="F31" s="632">
        <v>0</v>
      </c>
      <c r="G31" s="632">
        <v>0</v>
      </c>
      <c r="H31" s="632">
        <v>0</v>
      </c>
      <c r="I31" s="632">
        <v>0</v>
      </c>
      <c r="J31" s="632">
        <v>0</v>
      </c>
      <c r="K31" s="632">
        <v>767.17000000000007</v>
      </c>
      <c r="L31" s="632">
        <v>0</v>
      </c>
      <c r="M31" s="632">
        <v>514.09</v>
      </c>
      <c r="N31" s="632">
        <v>514.09</v>
      </c>
      <c r="O31" s="632">
        <v>0</v>
      </c>
      <c r="P31" s="632">
        <v>0</v>
      </c>
      <c r="Q31" s="632">
        <v>0</v>
      </c>
      <c r="R31" s="632">
        <v>0</v>
      </c>
      <c r="S31" s="632">
        <v>0</v>
      </c>
      <c r="T31" s="632">
        <v>0</v>
      </c>
      <c r="U31" s="632">
        <v>0</v>
      </c>
      <c r="V31" s="632">
        <v>0</v>
      </c>
      <c r="W31" s="632">
        <v>0</v>
      </c>
      <c r="X31" s="632">
        <v>0</v>
      </c>
      <c r="Y31" s="632">
        <v>0</v>
      </c>
    </row>
    <row r="32" spans="1:25" ht="15" customHeight="1">
      <c r="A32" s="635" t="s">
        <v>648</v>
      </c>
      <c r="B32" s="634">
        <v>1098.4699999999998</v>
      </c>
      <c r="C32" s="632" t="s">
        <v>572</v>
      </c>
      <c r="D32" s="632">
        <v>0</v>
      </c>
      <c r="E32" s="632">
        <v>0</v>
      </c>
      <c r="F32" s="632">
        <v>0</v>
      </c>
      <c r="G32" s="632">
        <v>0</v>
      </c>
      <c r="H32" s="632">
        <v>0</v>
      </c>
      <c r="I32" s="632">
        <v>0</v>
      </c>
      <c r="J32" s="632">
        <v>0</v>
      </c>
      <c r="K32" s="632">
        <v>1099.23</v>
      </c>
      <c r="L32" s="632">
        <v>0</v>
      </c>
      <c r="M32" s="632">
        <v>0</v>
      </c>
      <c r="N32" s="632">
        <v>0</v>
      </c>
      <c r="O32" s="632">
        <v>0</v>
      </c>
      <c r="P32" s="632">
        <v>0</v>
      </c>
      <c r="Q32" s="632">
        <v>0</v>
      </c>
      <c r="R32" s="632">
        <v>0</v>
      </c>
      <c r="S32" s="632">
        <v>0</v>
      </c>
      <c r="T32" s="632">
        <v>0</v>
      </c>
      <c r="U32" s="632">
        <v>0</v>
      </c>
      <c r="V32" s="632">
        <v>0</v>
      </c>
      <c r="W32" s="632">
        <v>0</v>
      </c>
      <c r="X32" s="632">
        <v>0</v>
      </c>
      <c r="Y32" s="632">
        <v>0</v>
      </c>
    </row>
    <row r="33" spans="1:77" ht="15" customHeight="1">
      <c r="A33" s="635" t="s">
        <v>649</v>
      </c>
      <c r="B33" s="634">
        <v>593.16000000000008</v>
      </c>
      <c r="C33" s="632">
        <v>706.06999999999994</v>
      </c>
      <c r="D33" s="632">
        <v>0</v>
      </c>
      <c r="E33" s="632">
        <v>0</v>
      </c>
      <c r="F33" s="632">
        <v>0</v>
      </c>
      <c r="G33" s="632">
        <v>0</v>
      </c>
      <c r="H33" s="632">
        <v>0</v>
      </c>
      <c r="I33" s="632">
        <v>0</v>
      </c>
      <c r="J33" s="632">
        <v>0</v>
      </c>
      <c r="K33" s="632">
        <v>0</v>
      </c>
      <c r="L33" s="632">
        <v>0</v>
      </c>
      <c r="M33" s="632">
        <v>166.5</v>
      </c>
      <c r="N33" s="632">
        <v>166.5</v>
      </c>
      <c r="O33" s="632">
        <v>0</v>
      </c>
      <c r="P33" s="632">
        <v>0</v>
      </c>
      <c r="Q33" s="632">
        <v>0</v>
      </c>
      <c r="R33" s="632">
        <v>0</v>
      </c>
      <c r="S33" s="632">
        <v>0</v>
      </c>
      <c r="T33" s="632">
        <v>0</v>
      </c>
      <c r="U33" s="632">
        <v>0</v>
      </c>
      <c r="V33" s="632">
        <v>0</v>
      </c>
      <c r="W33" s="632">
        <v>0</v>
      </c>
      <c r="X33" s="632">
        <v>0</v>
      </c>
      <c r="Y33" s="632">
        <v>0</v>
      </c>
    </row>
    <row r="34" spans="1:77" ht="15" customHeight="1">
      <c r="A34" s="635" t="s">
        <v>650</v>
      </c>
      <c r="B34" s="634">
        <v>990.92000000000007</v>
      </c>
      <c r="C34" s="632">
        <v>915</v>
      </c>
      <c r="D34" s="632">
        <v>0</v>
      </c>
      <c r="E34" s="632">
        <v>0</v>
      </c>
      <c r="F34" s="632">
        <v>0</v>
      </c>
      <c r="G34" s="632">
        <v>0</v>
      </c>
      <c r="H34" s="632">
        <v>0</v>
      </c>
      <c r="I34" s="632">
        <v>0</v>
      </c>
      <c r="J34" s="632">
        <v>0</v>
      </c>
      <c r="K34" s="632">
        <v>991.69</v>
      </c>
      <c r="L34" s="632">
        <v>0</v>
      </c>
      <c r="M34" s="632">
        <v>0</v>
      </c>
      <c r="N34" s="632">
        <v>0</v>
      </c>
      <c r="O34" s="632">
        <v>0</v>
      </c>
      <c r="P34" s="632">
        <v>0</v>
      </c>
      <c r="Q34" s="632">
        <v>0</v>
      </c>
      <c r="R34" s="632">
        <v>0</v>
      </c>
      <c r="S34" s="632">
        <v>0</v>
      </c>
      <c r="T34" s="632">
        <v>0</v>
      </c>
      <c r="U34" s="632">
        <v>0</v>
      </c>
      <c r="V34" s="632">
        <v>0</v>
      </c>
      <c r="W34" s="632">
        <v>0</v>
      </c>
      <c r="X34" s="632">
        <v>0</v>
      </c>
      <c r="Y34" s="632">
        <v>0</v>
      </c>
    </row>
    <row r="35" spans="1:77" ht="15" customHeight="1">
      <c r="A35" s="635" t="s">
        <v>651</v>
      </c>
      <c r="B35" s="634">
        <v>828.04</v>
      </c>
      <c r="C35" s="632">
        <v>0</v>
      </c>
      <c r="D35" s="632">
        <v>0</v>
      </c>
      <c r="E35" s="632">
        <v>0</v>
      </c>
      <c r="F35" s="632">
        <v>0</v>
      </c>
      <c r="G35" s="632">
        <v>0</v>
      </c>
      <c r="H35" s="632">
        <v>0</v>
      </c>
      <c r="I35" s="632">
        <v>0</v>
      </c>
      <c r="J35" s="632">
        <v>0</v>
      </c>
      <c r="K35" s="632">
        <v>0</v>
      </c>
      <c r="L35" s="632">
        <v>828.04</v>
      </c>
      <c r="M35" s="632">
        <v>0</v>
      </c>
      <c r="N35" s="632">
        <v>0</v>
      </c>
      <c r="O35" s="632">
        <v>0</v>
      </c>
      <c r="P35" s="632">
        <v>0</v>
      </c>
      <c r="Q35" s="632">
        <v>0</v>
      </c>
      <c r="R35" s="632">
        <v>0</v>
      </c>
      <c r="S35" s="632">
        <v>0</v>
      </c>
      <c r="T35" s="632">
        <v>0</v>
      </c>
      <c r="U35" s="632">
        <v>0</v>
      </c>
      <c r="V35" s="632">
        <v>0</v>
      </c>
      <c r="W35" s="632">
        <v>0</v>
      </c>
      <c r="X35" s="632">
        <v>0</v>
      </c>
      <c r="Y35" s="632">
        <v>0</v>
      </c>
    </row>
    <row r="36" spans="1:77" ht="15" customHeight="1">
      <c r="A36" s="635" t="s">
        <v>652</v>
      </c>
      <c r="B36" s="634">
        <v>658.64</v>
      </c>
      <c r="C36" s="632">
        <v>391.58</v>
      </c>
      <c r="D36" s="632">
        <v>0</v>
      </c>
      <c r="E36" s="632">
        <v>0</v>
      </c>
      <c r="F36" s="632">
        <v>0</v>
      </c>
      <c r="G36" s="632">
        <v>0</v>
      </c>
      <c r="H36" s="632">
        <v>0</v>
      </c>
      <c r="I36" s="632">
        <v>0</v>
      </c>
      <c r="J36" s="632">
        <v>0</v>
      </c>
      <c r="K36" s="632">
        <v>690.88</v>
      </c>
      <c r="L36" s="632">
        <v>561.71999999999991</v>
      </c>
      <c r="M36" s="632">
        <v>0</v>
      </c>
      <c r="N36" s="632">
        <v>0</v>
      </c>
      <c r="O36" s="632">
        <v>0</v>
      </c>
      <c r="P36" s="632">
        <v>0</v>
      </c>
      <c r="Q36" s="632">
        <v>0</v>
      </c>
      <c r="R36" s="632">
        <v>0</v>
      </c>
      <c r="S36" s="632">
        <v>0</v>
      </c>
      <c r="T36" s="632">
        <v>0</v>
      </c>
      <c r="U36" s="632">
        <v>0</v>
      </c>
      <c r="V36" s="632">
        <v>0</v>
      </c>
      <c r="W36" s="632">
        <v>0</v>
      </c>
      <c r="X36" s="632">
        <v>0</v>
      </c>
      <c r="Y36" s="632">
        <v>0</v>
      </c>
    </row>
    <row r="37" spans="1:77" ht="15" customHeight="1">
      <c r="A37" s="635" t="s">
        <v>653</v>
      </c>
      <c r="B37" s="634">
        <v>1001.6099999999999</v>
      </c>
      <c r="C37" s="632">
        <v>826.45</v>
      </c>
      <c r="D37" s="632">
        <v>0</v>
      </c>
      <c r="E37" s="632">
        <v>0</v>
      </c>
      <c r="F37" s="632">
        <v>0</v>
      </c>
      <c r="G37" s="632">
        <v>0</v>
      </c>
      <c r="H37" s="632">
        <v>0</v>
      </c>
      <c r="I37" s="632">
        <v>0</v>
      </c>
      <c r="J37" s="632">
        <v>0</v>
      </c>
      <c r="K37" s="632">
        <v>0</v>
      </c>
      <c r="L37" s="632">
        <v>1088.31</v>
      </c>
      <c r="M37" s="632">
        <v>0</v>
      </c>
      <c r="N37" s="632">
        <v>0</v>
      </c>
      <c r="O37" s="632">
        <v>0</v>
      </c>
      <c r="P37" s="632">
        <v>0</v>
      </c>
      <c r="Q37" s="632">
        <v>0</v>
      </c>
      <c r="R37" s="632">
        <v>0</v>
      </c>
      <c r="S37" s="632">
        <v>0</v>
      </c>
      <c r="T37" s="632">
        <v>0</v>
      </c>
      <c r="U37" s="632">
        <v>0</v>
      </c>
      <c r="V37" s="632">
        <v>0</v>
      </c>
      <c r="W37" s="632">
        <v>0</v>
      </c>
      <c r="X37" s="632">
        <v>0</v>
      </c>
      <c r="Y37" s="632">
        <v>0</v>
      </c>
    </row>
    <row r="38" spans="1:77" ht="15" customHeight="1">
      <c r="A38" s="635" t="s">
        <v>654</v>
      </c>
      <c r="B38" s="634">
        <v>864.0200000000001</v>
      </c>
      <c r="C38" s="632">
        <v>0</v>
      </c>
      <c r="D38" s="632">
        <v>0</v>
      </c>
      <c r="E38" s="632">
        <v>0</v>
      </c>
      <c r="F38" s="632">
        <v>0</v>
      </c>
      <c r="G38" s="632">
        <v>0</v>
      </c>
      <c r="H38" s="632">
        <v>0</v>
      </c>
      <c r="I38" s="632">
        <v>0</v>
      </c>
      <c r="J38" s="632">
        <v>0</v>
      </c>
      <c r="K38" s="632">
        <v>0</v>
      </c>
      <c r="L38" s="632">
        <v>864.0200000000001</v>
      </c>
      <c r="M38" s="632">
        <v>0</v>
      </c>
      <c r="N38" s="632">
        <v>0</v>
      </c>
      <c r="O38" s="632">
        <v>0</v>
      </c>
      <c r="P38" s="632">
        <v>0</v>
      </c>
      <c r="Q38" s="632">
        <v>0</v>
      </c>
      <c r="R38" s="632">
        <v>0</v>
      </c>
      <c r="S38" s="632">
        <v>0</v>
      </c>
      <c r="T38" s="632">
        <v>0</v>
      </c>
      <c r="U38" s="632">
        <v>0</v>
      </c>
      <c r="V38" s="632">
        <v>0</v>
      </c>
      <c r="W38" s="632">
        <v>0</v>
      </c>
      <c r="X38" s="632">
        <v>0</v>
      </c>
      <c r="Y38" s="632">
        <v>0</v>
      </c>
    </row>
    <row r="39" spans="1:77" ht="15" customHeight="1">
      <c r="A39" s="635" t="s">
        <v>655</v>
      </c>
      <c r="B39" s="634">
        <v>480.13</v>
      </c>
      <c r="C39" s="632">
        <v>0</v>
      </c>
      <c r="D39" s="632">
        <v>0</v>
      </c>
      <c r="E39" s="632">
        <v>0</v>
      </c>
      <c r="F39" s="632">
        <v>0</v>
      </c>
      <c r="G39" s="632">
        <v>0</v>
      </c>
      <c r="H39" s="632">
        <v>0</v>
      </c>
      <c r="I39" s="632">
        <v>0</v>
      </c>
      <c r="J39" s="632">
        <v>0</v>
      </c>
      <c r="K39" s="632">
        <v>0</v>
      </c>
      <c r="L39" s="632">
        <v>480.13</v>
      </c>
      <c r="M39" s="632">
        <v>0</v>
      </c>
      <c r="N39" s="632">
        <v>0</v>
      </c>
      <c r="O39" s="632">
        <v>0</v>
      </c>
      <c r="P39" s="632">
        <v>0</v>
      </c>
      <c r="Q39" s="632">
        <v>0</v>
      </c>
      <c r="R39" s="632">
        <v>0</v>
      </c>
      <c r="S39" s="632">
        <v>0</v>
      </c>
      <c r="T39" s="632">
        <v>0</v>
      </c>
      <c r="U39" s="632">
        <v>0</v>
      </c>
      <c r="V39" s="632">
        <v>0</v>
      </c>
      <c r="W39" s="632">
        <v>0</v>
      </c>
      <c r="X39" s="632">
        <v>0</v>
      </c>
      <c r="Y39" s="632">
        <v>0</v>
      </c>
    </row>
    <row r="40" spans="1:77" ht="15" customHeight="1">
      <c r="A40" s="635" t="s">
        <v>656</v>
      </c>
      <c r="B40" s="634">
        <v>592</v>
      </c>
      <c r="C40" s="632">
        <v>0</v>
      </c>
      <c r="D40" s="632">
        <v>0</v>
      </c>
      <c r="E40" s="632">
        <v>0</v>
      </c>
      <c r="F40" s="632">
        <v>0</v>
      </c>
      <c r="G40" s="632">
        <v>0</v>
      </c>
      <c r="H40" s="632">
        <v>0</v>
      </c>
      <c r="I40" s="632">
        <v>0</v>
      </c>
      <c r="J40" s="632">
        <v>0</v>
      </c>
      <c r="K40" s="632">
        <v>0</v>
      </c>
      <c r="L40" s="632">
        <v>592</v>
      </c>
      <c r="M40" s="632">
        <v>0</v>
      </c>
      <c r="N40" s="632">
        <v>0</v>
      </c>
      <c r="O40" s="632">
        <v>0</v>
      </c>
      <c r="P40" s="632">
        <v>0</v>
      </c>
      <c r="Q40" s="632">
        <v>0</v>
      </c>
      <c r="R40" s="632">
        <v>0</v>
      </c>
      <c r="S40" s="632">
        <v>0</v>
      </c>
      <c r="T40" s="632">
        <v>0</v>
      </c>
      <c r="U40" s="632">
        <v>0</v>
      </c>
      <c r="V40" s="632">
        <v>0</v>
      </c>
      <c r="W40" s="632">
        <v>0</v>
      </c>
      <c r="X40" s="632">
        <v>0</v>
      </c>
      <c r="Y40" s="632">
        <v>0</v>
      </c>
    </row>
    <row r="41" spans="1:77" ht="15" customHeight="1">
      <c r="A41" s="635" t="s">
        <v>657</v>
      </c>
      <c r="B41" s="634">
        <v>367.17</v>
      </c>
      <c r="C41" s="632">
        <v>0</v>
      </c>
      <c r="D41" s="632">
        <v>0</v>
      </c>
      <c r="E41" s="632">
        <v>0</v>
      </c>
      <c r="F41" s="632">
        <v>0</v>
      </c>
      <c r="G41" s="632">
        <v>0</v>
      </c>
      <c r="H41" s="632">
        <v>0</v>
      </c>
      <c r="I41" s="632">
        <v>0</v>
      </c>
      <c r="J41" s="632">
        <v>0</v>
      </c>
      <c r="K41" s="632">
        <v>0</v>
      </c>
      <c r="L41" s="632">
        <v>367.17</v>
      </c>
      <c r="M41" s="632">
        <v>0</v>
      </c>
      <c r="N41" s="632">
        <v>0</v>
      </c>
      <c r="O41" s="632">
        <v>0</v>
      </c>
      <c r="P41" s="632">
        <v>0</v>
      </c>
      <c r="Q41" s="632">
        <v>0</v>
      </c>
      <c r="R41" s="632">
        <v>0</v>
      </c>
      <c r="S41" s="632">
        <v>0</v>
      </c>
      <c r="T41" s="632">
        <v>0</v>
      </c>
      <c r="U41" s="632">
        <v>0</v>
      </c>
      <c r="V41" s="632">
        <v>0</v>
      </c>
      <c r="W41" s="632">
        <v>0</v>
      </c>
      <c r="X41" s="632">
        <v>0</v>
      </c>
      <c r="Y41" s="632">
        <v>0</v>
      </c>
    </row>
    <row r="42" spans="1:77" ht="15" customHeight="1">
      <c r="A42" s="635" t="s">
        <v>658</v>
      </c>
      <c r="B42" s="634">
        <v>559.9899999999999</v>
      </c>
      <c r="C42" s="632">
        <v>0</v>
      </c>
      <c r="D42" s="632">
        <v>0</v>
      </c>
      <c r="E42" s="632">
        <v>0</v>
      </c>
      <c r="F42" s="632">
        <v>0</v>
      </c>
      <c r="G42" s="632">
        <v>0</v>
      </c>
      <c r="H42" s="632">
        <v>0</v>
      </c>
      <c r="I42" s="632">
        <v>0</v>
      </c>
      <c r="J42" s="632">
        <v>0</v>
      </c>
      <c r="K42" s="632">
        <v>0</v>
      </c>
      <c r="L42" s="632">
        <v>559.9899999999999</v>
      </c>
      <c r="M42" s="632">
        <v>0</v>
      </c>
      <c r="N42" s="632">
        <v>0</v>
      </c>
      <c r="O42" s="632">
        <v>0</v>
      </c>
      <c r="P42" s="632">
        <v>0</v>
      </c>
      <c r="Q42" s="632">
        <v>0</v>
      </c>
      <c r="R42" s="632">
        <v>0</v>
      </c>
      <c r="S42" s="632">
        <v>0</v>
      </c>
      <c r="T42" s="632">
        <v>0</v>
      </c>
      <c r="U42" s="632">
        <v>0</v>
      </c>
      <c r="V42" s="632">
        <v>0</v>
      </c>
      <c r="W42" s="632">
        <v>0</v>
      </c>
      <c r="X42" s="632">
        <v>0</v>
      </c>
      <c r="Y42" s="632">
        <v>0</v>
      </c>
    </row>
    <row r="43" spans="1:77" ht="15" customHeight="1">
      <c r="A43" s="635" t="s">
        <v>659</v>
      </c>
      <c r="B43" s="634">
        <v>1016.0299999999999</v>
      </c>
      <c r="C43" s="632">
        <v>1016.0299999999999</v>
      </c>
      <c r="D43" s="632">
        <v>0</v>
      </c>
      <c r="E43" s="632">
        <v>0</v>
      </c>
      <c r="F43" s="632">
        <v>0</v>
      </c>
      <c r="G43" s="632">
        <v>0</v>
      </c>
      <c r="H43" s="632">
        <v>0</v>
      </c>
      <c r="I43" s="632">
        <v>0</v>
      </c>
      <c r="J43" s="632">
        <v>0</v>
      </c>
      <c r="K43" s="632">
        <v>0</v>
      </c>
      <c r="L43" s="632">
        <v>0</v>
      </c>
      <c r="M43" s="632">
        <v>0</v>
      </c>
      <c r="N43" s="632">
        <v>0</v>
      </c>
      <c r="O43" s="632">
        <v>0</v>
      </c>
      <c r="P43" s="632">
        <v>0</v>
      </c>
      <c r="Q43" s="632">
        <v>0</v>
      </c>
      <c r="R43" s="632">
        <v>0</v>
      </c>
      <c r="S43" s="632">
        <v>0</v>
      </c>
      <c r="T43" s="632">
        <v>0</v>
      </c>
      <c r="U43" s="632">
        <v>0</v>
      </c>
      <c r="V43" s="632">
        <v>0</v>
      </c>
      <c r="W43" s="632">
        <v>0</v>
      </c>
      <c r="X43" s="632">
        <v>0</v>
      </c>
      <c r="Y43" s="632">
        <v>0</v>
      </c>
    </row>
    <row r="44" spans="1:77" ht="15" customHeight="1">
      <c r="A44" s="635" t="s">
        <v>660</v>
      </c>
      <c r="B44" s="634">
        <v>850.99999999999989</v>
      </c>
      <c r="C44" s="632">
        <v>0</v>
      </c>
      <c r="D44" s="632">
        <v>0</v>
      </c>
      <c r="E44" s="632">
        <v>0</v>
      </c>
      <c r="F44" s="632">
        <v>0</v>
      </c>
      <c r="G44" s="632">
        <v>0</v>
      </c>
      <c r="H44" s="632">
        <v>0</v>
      </c>
      <c r="I44" s="632">
        <v>0</v>
      </c>
      <c r="J44" s="632">
        <v>0</v>
      </c>
      <c r="K44" s="632">
        <v>0</v>
      </c>
      <c r="L44" s="632">
        <v>850.99999999999989</v>
      </c>
      <c r="M44" s="632">
        <v>0</v>
      </c>
      <c r="N44" s="632">
        <v>0</v>
      </c>
      <c r="O44" s="632">
        <v>0</v>
      </c>
      <c r="P44" s="632">
        <v>0</v>
      </c>
      <c r="Q44" s="632">
        <v>0</v>
      </c>
      <c r="R44" s="632">
        <v>0</v>
      </c>
      <c r="S44" s="632">
        <v>0</v>
      </c>
      <c r="T44" s="632">
        <v>0</v>
      </c>
      <c r="U44" s="632">
        <v>0</v>
      </c>
      <c r="V44" s="632">
        <v>0</v>
      </c>
      <c r="W44" s="632">
        <v>0</v>
      </c>
      <c r="X44" s="632">
        <v>0</v>
      </c>
      <c r="Y44" s="632">
        <v>0</v>
      </c>
    </row>
    <row r="45" spans="1:77" ht="15" customHeight="1">
      <c r="A45" s="635" t="s">
        <v>661</v>
      </c>
      <c r="B45" s="634">
        <v>959.37</v>
      </c>
      <c r="C45" s="632">
        <v>959.37</v>
      </c>
      <c r="D45" s="632">
        <v>0</v>
      </c>
      <c r="E45" s="632">
        <v>0</v>
      </c>
      <c r="F45" s="632">
        <v>0</v>
      </c>
      <c r="G45" s="632">
        <v>0</v>
      </c>
      <c r="H45" s="632">
        <v>0</v>
      </c>
      <c r="I45" s="632">
        <v>0</v>
      </c>
      <c r="J45" s="632">
        <v>0</v>
      </c>
      <c r="K45" s="632">
        <v>0</v>
      </c>
      <c r="L45" s="632">
        <v>0</v>
      </c>
      <c r="M45" s="632">
        <v>0</v>
      </c>
      <c r="N45" s="632">
        <v>0</v>
      </c>
      <c r="O45" s="632">
        <v>0</v>
      </c>
      <c r="P45" s="632">
        <v>0</v>
      </c>
      <c r="Q45" s="632">
        <v>0</v>
      </c>
      <c r="R45" s="632">
        <v>0</v>
      </c>
      <c r="S45" s="632">
        <v>0</v>
      </c>
      <c r="T45" s="632">
        <v>0</v>
      </c>
      <c r="U45" s="632">
        <v>0</v>
      </c>
      <c r="V45" s="632">
        <v>0</v>
      </c>
      <c r="W45" s="632">
        <v>0</v>
      </c>
      <c r="X45" s="632">
        <v>0</v>
      </c>
      <c r="Y45" s="632">
        <v>0</v>
      </c>
    </row>
    <row r="46" spans="1:77" ht="15" customHeight="1">
      <c r="A46" s="635" t="s">
        <v>448</v>
      </c>
      <c r="B46" s="634">
        <v>730.19999999999993</v>
      </c>
      <c r="C46" s="632">
        <v>0</v>
      </c>
      <c r="D46" s="632">
        <v>0</v>
      </c>
      <c r="E46" s="632">
        <v>0</v>
      </c>
      <c r="F46" s="632">
        <v>0</v>
      </c>
      <c r="G46" s="632">
        <v>0</v>
      </c>
      <c r="H46" s="632">
        <v>0</v>
      </c>
      <c r="I46" s="632">
        <v>0</v>
      </c>
      <c r="J46" s="632">
        <v>0</v>
      </c>
      <c r="K46" s="632">
        <v>0</v>
      </c>
      <c r="L46" s="632">
        <v>730.19999999999993</v>
      </c>
      <c r="M46" s="632">
        <v>0</v>
      </c>
      <c r="N46" s="632">
        <v>0</v>
      </c>
      <c r="O46" s="632">
        <v>0</v>
      </c>
      <c r="P46" s="632">
        <v>0</v>
      </c>
      <c r="Q46" s="632">
        <v>0</v>
      </c>
      <c r="R46" s="632">
        <v>0</v>
      </c>
      <c r="S46" s="632">
        <v>0</v>
      </c>
      <c r="T46" s="632">
        <v>0</v>
      </c>
      <c r="U46" s="632">
        <v>0</v>
      </c>
      <c r="V46" s="632">
        <v>0</v>
      </c>
      <c r="W46" s="632">
        <v>0</v>
      </c>
      <c r="X46" s="632">
        <v>0</v>
      </c>
      <c r="Y46" s="632">
        <v>0</v>
      </c>
    </row>
    <row r="47" spans="1:77" s="230" customFormat="1" ht="15" customHeight="1">
      <c r="A47" s="227" t="s">
        <v>615</v>
      </c>
      <c r="B47" s="228">
        <v>1137.7774826388886</v>
      </c>
      <c r="C47" s="229">
        <v>765.00511982570799</v>
      </c>
      <c r="D47" s="229">
        <v>0</v>
      </c>
      <c r="E47" s="229">
        <v>0</v>
      </c>
      <c r="F47" s="229">
        <v>0</v>
      </c>
      <c r="G47" s="229">
        <v>0</v>
      </c>
      <c r="H47" s="229" t="s">
        <v>572</v>
      </c>
      <c r="I47" s="229">
        <v>407</v>
      </c>
      <c r="J47" s="229">
        <v>408.10454545454553</v>
      </c>
      <c r="K47" s="229">
        <v>900.16861011752678</v>
      </c>
      <c r="L47" s="229">
        <v>1472.3191563393705</v>
      </c>
      <c r="M47" s="229">
        <v>416.95626865671642</v>
      </c>
      <c r="N47" s="229">
        <v>385.85018867924526</v>
      </c>
      <c r="O47" s="229">
        <v>0</v>
      </c>
      <c r="P47" s="229">
        <v>0</v>
      </c>
      <c r="Q47" s="229">
        <v>0</v>
      </c>
      <c r="R47" s="229">
        <v>614</v>
      </c>
      <c r="S47" s="229">
        <v>503.101</v>
      </c>
      <c r="T47" s="229">
        <v>0</v>
      </c>
      <c r="U47" s="229">
        <v>0</v>
      </c>
      <c r="V47" s="229">
        <v>0</v>
      </c>
      <c r="W47" s="229">
        <v>0</v>
      </c>
      <c r="X47" s="229">
        <v>0</v>
      </c>
      <c r="Y47" s="229">
        <v>0</v>
      </c>
      <c r="BB47" s="224"/>
      <c r="BC47" s="224"/>
      <c r="BD47" s="224"/>
      <c r="BE47" s="224"/>
      <c r="BF47" s="224"/>
      <c r="BG47" s="224"/>
      <c r="BH47" s="224"/>
      <c r="BI47" s="224"/>
      <c r="BJ47" s="224"/>
      <c r="BK47" s="224"/>
      <c r="BL47" s="224"/>
      <c r="BM47" s="224"/>
      <c r="BN47" s="224"/>
      <c r="BO47" s="224"/>
      <c r="BP47" s="224"/>
      <c r="BQ47" s="224"/>
      <c r="BR47" s="224"/>
      <c r="BS47" s="224"/>
      <c r="BT47" s="224"/>
      <c r="BU47" s="224"/>
      <c r="BV47" s="224"/>
      <c r="BW47" s="224"/>
      <c r="BX47" s="224"/>
      <c r="BY47" s="224"/>
    </row>
    <row r="48" spans="1:77" ht="20.100000000000001" customHeight="1">
      <c r="B48" s="231" t="s">
        <v>662</v>
      </c>
      <c r="L48" s="231"/>
      <c r="M48" s="231" t="s">
        <v>662</v>
      </c>
      <c r="T48" s="231" t="s">
        <v>662</v>
      </c>
    </row>
    <row r="49" spans="2:20">
      <c r="B49" s="116" t="s">
        <v>1933</v>
      </c>
      <c r="L49" s="116"/>
      <c r="M49" s="231" t="s">
        <v>1933</v>
      </c>
      <c r="T49" s="116" t="s">
        <v>1933</v>
      </c>
    </row>
  </sheetData>
  <mergeCells count="26">
    <mergeCell ref="S3:S4"/>
    <mergeCell ref="T3:T4"/>
    <mergeCell ref="U3:U4"/>
    <mergeCell ref="V3:V4"/>
    <mergeCell ref="T2:V2"/>
    <mergeCell ref="W2:W4"/>
    <mergeCell ref="X2:X4"/>
    <mergeCell ref="Y2:Y4"/>
    <mergeCell ref="M3:M4"/>
    <mergeCell ref="N3:N4"/>
    <mergeCell ref="O3:O4"/>
    <mergeCell ref="P3:P4"/>
    <mergeCell ref="Q3:Q4"/>
    <mergeCell ref="R3:R4"/>
    <mergeCell ref="G2:G4"/>
    <mergeCell ref="H2:H4"/>
    <mergeCell ref="I2:I4"/>
    <mergeCell ref="J2:J4"/>
    <mergeCell ref="K2:K4"/>
    <mergeCell ref="L2:L4"/>
    <mergeCell ref="A2:A4"/>
    <mergeCell ref="B2:B4"/>
    <mergeCell ref="C2:C4"/>
    <mergeCell ref="D2:D4"/>
    <mergeCell ref="E2:E4"/>
    <mergeCell ref="F2:F4"/>
  </mergeCells>
  <phoneticPr fontId="11"/>
  <conditionalFormatting sqref="B5 C5:Y47">
    <cfRule type="cellIs" dxfId="96" priority="1" stopIfTrue="1" operator="equal">
      <formula>1</formula>
    </cfRule>
  </conditionalFormatting>
  <pageMargins left="0.78740157480314965" right="0.78740157480314965" top="0.98425196850393704" bottom="0.39370078740157483" header="0.51181102362204722" footer="0.51181102362204722"/>
  <pageSetup paperSize="9" scale="64" fitToWidth="0" orientation="landscape" r:id="rId1"/>
  <headerFooter alignWithMargins="0"/>
  <colBreaks count="2" manualBreakCount="2">
    <brk id="11" max="49" man="1"/>
    <brk id="19" max="49" man="1"/>
  </colBreak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61B0EA-9330-4269-9102-755C9D04AD3F}">
  <dimension ref="A1:Z68"/>
  <sheetViews>
    <sheetView view="pageBreakPreview" zoomScale="75" zoomScaleNormal="100" zoomScaleSheetLayoutView="75" workbookViewId="0">
      <pane xSplit="1" ySplit="4" topLeftCell="B5" activePane="bottomRight" state="frozen"/>
      <selection activeCell="L54" sqref="L54"/>
      <selection pane="topRight" activeCell="L54" sqref="L54"/>
      <selection pane="bottomLeft" activeCell="L54" sqref="L54"/>
      <selection pane="bottomRight" activeCell="E66" sqref="E66"/>
    </sheetView>
  </sheetViews>
  <sheetFormatPr defaultColWidth="8.09765625" defaultRowHeight="13.2"/>
  <cols>
    <col min="1" max="1" width="15.296875" style="194" customWidth="1"/>
    <col min="2" max="10" width="15" style="196" customWidth="1"/>
    <col min="11" max="11" width="15.09765625" style="196" customWidth="1"/>
    <col min="12" max="13" width="15" style="196" customWidth="1"/>
    <col min="14" max="20" width="14.69921875" style="196" customWidth="1"/>
    <col min="21" max="26" width="15" style="196" customWidth="1"/>
    <col min="27" max="16384" width="8.09765625" style="194"/>
  </cols>
  <sheetData>
    <row r="1" spans="1:26" ht="24.75" customHeight="1">
      <c r="A1" s="193" t="s">
        <v>663</v>
      </c>
      <c r="B1" s="195" t="s">
        <v>664</v>
      </c>
      <c r="F1" s="197"/>
      <c r="G1" s="197"/>
      <c r="H1" s="197"/>
      <c r="K1" s="197" t="s">
        <v>548</v>
      </c>
      <c r="L1" s="195" t="s">
        <v>665</v>
      </c>
      <c r="T1" s="198" t="s">
        <v>550</v>
      </c>
      <c r="U1" s="195" t="s">
        <v>666</v>
      </c>
      <c r="W1" s="197"/>
      <c r="Z1" s="198" t="s">
        <v>550</v>
      </c>
    </row>
    <row r="2" spans="1:26" ht="23.1" customHeight="1">
      <c r="A2" s="1330" t="s">
        <v>187</v>
      </c>
      <c r="B2" s="954" t="s">
        <v>552</v>
      </c>
      <c r="C2" s="954" t="s">
        <v>553</v>
      </c>
      <c r="D2" s="954" t="s">
        <v>346</v>
      </c>
      <c r="E2" s="954" t="s">
        <v>554</v>
      </c>
      <c r="F2" s="954" t="s">
        <v>555</v>
      </c>
      <c r="G2" s="954" t="s">
        <v>350</v>
      </c>
      <c r="H2" s="989" t="s">
        <v>556</v>
      </c>
      <c r="I2" s="954" t="s">
        <v>557</v>
      </c>
      <c r="J2" s="954" t="s">
        <v>353</v>
      </c>
      <c r="K2" s="954" t="s">
        <v>354</v>
      </c>
      <c r="L2" s="954" t="s">
        <v>355</v>
      </c>
      <c r="M2" s="1331" t="s">
        <v>558</v>
      </c>
      <c r="N2" s="606"/>
      <c r="O2" s="1332"/>
      <c r="P2" s="1332"/>
      <c r="Q2" s="1332"/>
      <c r="R2" s="1332"/>
      <c r="S2" s="1332"/>
      <c r="T2" s="608"/>
      <c r="U2" s="1330" t="s">
        <v>559</v>
      </c>
      <c r="V2" s="1333"/>
      <c r="W2" s="1333"/>
      <c r="X2" s="954" t="s">
        <v>560</v>
      </c>
      <c r="Y2" s="954" t="s">
        <v>561</v>
      </c>
      <c r="Z2" s="954" t="s">
        <v>562</v>
      </c>
    </row>
    <row r="3" spans="1:26" ht="15" customHeight="1">
      <c r="A3" s="1334"/>
      <c r="B3" s="955"/>
      <c r="C3" s="955"/>
      <c r="D3" s="955"/>
      <c r="E3" s="955"/>
      <c r="F3" s="955"/>
      <c r="G3" s="955"/>
      <c r="H3" s="990"/>
      <c r="I3" s="955"/>
      <c r="J3" s="955"/>
      <c r="K3" s="955"/>
      <c r="L3" s="955"/>
      <c r="M3" s="955"/>
      <c r="N3" s="954" t="s">
        <v>563</v>
      </c>
      <c r="O3" s="982" t="s">
        <v>564</v>
      </c>
      <c r="P3" s="982" t="s">
        <v>565</v>
      </c>
      <c r="Q3" s="982" t="s">
        <v>566</v>
      </c>
      <c r="R3" s="982" t="s">
        <v>567</v>
      </c>
      <c r="S3" s="982" t="s">
        <v>667</v>
      </c>
      <c r="T3" s="982" t="s">
        <v>569</v>
      </c>
      <c r="U3" s="982" t="s">
        <v>200</v>
      </c>
      <c r="V3" s="982" t="s">
        <v>570</v>
      </c>
      <c r="W3" s="983" t="s">
        <v>372</v>
      </c>
      <c r="X3" s="955"/>
      <c r="Y3" s="955"/>
      <c r="Z3" s="955"/>
    </row>
    <row r="4" spans="1:26" ht="15" customHeight="1">
      <c r="A4" s="1335"/>
      <c r="B4" s="956"/>
      <c r="C4" s="956"/>
      <c r="D4" s="956"/>
      <c r="E4" s="956"/>
      <c r="F4" s="956"/>
      <c r="G4" s="956"/>
      <c r="H4" s="991"/>
      <c r="I4" s="956"/>
      <c r="J4" s="956"/>
      <c r="K4" s="956"/>
      <c r="L4" s="956"/>
      <c r="M4" s="956"/>
      <c r="N4" s="956"/>
      <c r="O4" s="982"/>
      <c r="P4" s="982"/>
      <c r="Q4" s="982"/>
      <c r="R4" s="982"/>
      <c r="S4" s="982"/>
      <c r="T4" s="982"/>
      <c r="U4" s="982"/>
      <c r="V4" s="982"/>
      <c r="W4" s="983"/>
      <c r="X4" s="956"/>
      <c r="Y4" s="956"/>
      <c r="Z4" s="956"/>
    </row>
    <row r="5" spans="1:26" ht="15" customHeight="1">
      <c r="A5" s="600" t="s">
        <v>56</v>
      </c>
      <c r="B5" s="1336">
        <v>18260</v>
      </c>
      <c r="C5" s="1336">
        <v>18209</v>
      </c>
      <c r="D5" s="1336">
        <v>17144</v>
      </c>
      <c r="E5" s="1336">
        <v>0</v>
      </c>
      <c r="F5" s="1336">
        <v>0</v>
      </c>
      <c r="G5" s="598">
        <v>26215</v>
      </c>
      <c r="H5" s="598">
        <v>17525</v>
      </c>
      <c r="I5" s="598">
        <v>16807</v>
      </c>
      <c r="J5" s="598">
        <v>15646</v>
      </c>
      <c r="K5" s="598">
        <v>17041</v>
      </c>
      <c r="L5" s="598">
        <v>17643</v>
      </c>
      <c r="M5" s="598">
        <v>16967</v>
      </c>
      <c r="N5" s="598">
        <v>19412</v>
      </c>
      <c r="O5" s="598">
        <v>17527</v>
      </c>
      <c r="P5" s="598">
        <v>0</v>
      </c>
      <c r="Q5" s="598">
        <v>16956</v>
      </c>
      <c r="R5" s="598">
        <v>18378</v>
      </c>
      <c r="S5" s="598">
        <v>0</v>
      </c>
      <c r="T5" s="598">
        <v>15407</v>
      </c>
      <c r="U5" s="598">
        <v>19653</v>
      </c>
      <c r="V5" s="598">
        <v>19813</v>
      </c>
      <c r="W5" s="598">
        <v>23888</v>
      </c>
      <c r="X5" s="1336">
        <v>14315</v>
      </c>
      <c r="Y5" s="598">
        <v>0</v>
      </c>
      <c r="Z5" s="598">
        <v>0</v>
      </c>
    </row>
    <row r="6" spans="1:26" ht="15" customHeight="1">
      <c r="A6" s="1337" t="s">
        <v>59</v>
      </c>
      <c r="B6" s="741">
        <v>15824</v>
      </c>
      <c r="C6" s="741">
        <v>15516</v>
      </c>
      <c r="D6" s="741">
        <v>13435</v>
      </c>
      <c r="E6" s="741">
        <v>0</v>
      </c>
      <c r="F6" s="741">
        <v>0</v>
      </c>
      <c r="G6" s="741">
        <v>0</v>
      </c>
      <c r="H6" s="741">
        <v>17955</v>
      </c>
      <c r="I6" s="741">
        <v>16175</v>
      </c>
      <c r="J6" s="741">
        <v>14844</v>
      </c>
      <c r="K6" s="741">
        <v>16145</v>
      </c>
      <c r="L6" s="741">
        <v>15603</v>
      </c>
      <c r="M6" s="741">
        <v>13742</v>
      </c>
      <c r="N6" s="741">
        <v>12160</v>
      </c>
      <c r="O6" s="741">
        <v>0</v>
      </c>
      <c r="P6" s="741">
        <v>0</v>
      </c>
      <c r="Q6" s="741" t="s">
        <v>572</v>
      </c>
      <c r="R6" s="741">
        <v>12827</v>
      </c>
      <c r="S6" s="741">
        <v>0</v>
      </c>
      <c r="T6" s="741">
        <v>14638</v>
      </c>
      <c r="U6" s="741">
        <v>19460</v>
      </c>
      <c r="V6" s="741">
        <v>0</v>
      </c>
      <c r="W6" s="741">
        <v>20472</v>
      </c>
      <c r="X6" s="741">
        <v>12598</v>
      </c>
      <c r="Y6" s="741">
        <v>0</v>
      </c>
      <c r="Z6" s="741">
        <v>0</v>
      </c>
    </row>
    <row r="7" spans="1:26" ht="15" customHeight="1">
      <c r="A7" s="1337" t="s">
        <v>61</v>
      </c>
      <c r="B7" s="741">
        <v>18066</v>
      </c>
      <c r="C7" s="741">
        <v>18097</v>
      </c>
      <c r="D7" s="741">
        <v>16383</v>
      </c>
      <c r="E7" s="741">
        <v>0</v>
      </c>
      <c r="F7" s="741">
        <v>0</v>
      </c>
      <c r="G7" s="741">
        <v>0</v>
      </c>
      <c r="H7" s="741">
        <v>17450</v>
      </c>
      <c r="I7" s="741">
        <v>17501</v>
      </c>
      <c r="J7" s="741">
        <v>17242</v>
      </c>
      <c r="K7" s="741">
        <v>19326</v>
      </c>
      <c r="L7" s="741">
        <v>0</v>
      </c>
      <c r="M7" s="741">
        <v>16535</v>
      </c>
      <c r="N7" s="741">
        <v>15828</v>
      </c>
      <c r="O7" s="741">
        <v>19004</v>
      </c>
      <c r="P7" s="741">
        <v>9890</v>
      </c>
      <c r="Q7" s="741">
        <v>16133</v>
      </c>
      <c r="R7" s="741">
        <v>20028</v>
      </c>
      <c r="S7" s="741">
        <v>0</v>
      </c>
      <c r="T7" s="741">
        <v>14285</v>
      </c>
      <c r="U7" s="741">
        <v>0</v>
      </c>
      <c r="V7" s="741">
        <v>17719</v>
      </c>
      <c r="W7" s="741">
        <v>22345</v>
      </c>
      <c r="X7" s="741">
        <v>0</v>
      </c>
      <c r="Y7" s="741">
        <v>0</v>
      </c>
      <c r="Z7" s="741">
        <v>0</v>
      </c>
    </row>
    <row r="8" spans="1:26" ht="15" customHeight="1">
      <c r="A8" s="1337" t="s">
        <v>62</v>
      </c>
      <c r="B8" s="741">
        <v>16875</v>
      </c>
      <c r="C8" s="741">
        <v>16877</v>
      </c>
      <c r="D8" s="741">
        <v>15449</v>
      </c>
      <c r="E8" s="741">
        <v>0</v>
      </c>
      <c r="F8" s="741">
        <v>0</v>
      </c>
      <c r="G8" s="741" t="s">
        <v>572</v>
      </c>
      <c r="H8" s="741">
        <v>15761</v>
      </c>
      <c r="I8" s="741">
        <v>16822</v>
      </c>
      <c r="J8" s="741">
        <v>14946</v>
      </c>
      <c r="K8" s="741">
        <v>16291</v>
      </c>
      <c r="L8" s="741">
        <v>18387</v>
      </c>
      <c r="M8" s="741">
        <v>16923</v>
      </c>
      <c r="N8" s="741">
        <v>17220</v>
      </c>
      <c r="O8" s="741">
        <v>0</v>
      </c>
      <c r="P8" s="741">
        <v>0</v>
      </c>
      <c r="Q8" s="741">
        <v>15825</v>
      </c>
      <c r="R8" s="741" t="s">
        <v>572</v>
      </c>
      <c r="S8" s="741">
        <v>0</v>
      </c>
      <c r="T8" s="741">
        <v>17105</v>
      </c>
      <c r="U8" s="741">
        <v>20489</v>
      </c>
      <c r="V8" s="741">
        <v>0</v>
      </c>
      <c r="W8" s="741">
        <v>22054</v>
      </c>
      <c r="X8" s="741">
        <v>0</v>
      </c>
      <c r="Y8" s="741">
        <v>0</v>
      </c>
      <c r="Z8" s="741">
        <v>0</v>
      </c>
    </row>
    <row r="9" spans="1:26" ht="15" customHeight="1">
      <c r="A9" s="1337" t="s">
        <v>63</v>
      </c>
      <c r="B9" s="741">
        <v>15434</v>
      </c>
      <c r="C9" s="741">
        <v>15476</v>
      </c>
      <c r="D9" s="741">
        <v>13744</v>
      </c>
      <c r="E9" s="741">
        <v>0</v>
      </c>
      <c r="F9" s="741">
        <v>0</v>
      </c>
      <c r="G9" s="741">
        <v>0</v>
      </c>
      <c r="H9" s="741" t="s">
        <v>572</v>
      </c>
      <c r="I9" s="741">
        <v>14720</v>
      </c>
      <c r="J9" s="741">
        <v>15560</v>
      </c>
      <c r="K9" s="741">
        <v>0</v>
      </c>
      <c r="L9" s="741">
        <v>0</v>
      </c>
      <c r="M9" s="741">
        <v>16001</v>
      </c>
      <c r="N9" s="741">
        <v>16367</v>
      </c>
      <c r="O9" s="741">
        <v>0</v>
      </c>
      <c r="P9" s="741">
        <v>0</v>
      </c>
      <c r="Q9" s="741">
        <v>0</v>
      </c>
      <c r="R9" s="741" t="s">
        <v>572</v>
      </c>
      <c r="S9" s="741">
        <v>0</v>
      </c>
      <c r="T9" s="741">
        <v>14956</v>
      </c>
      <c r="U9" s="741">
        <v>0</v>
      </c>
      <c r="V9" s="741">
        <v>14967</v>
      </c>
      <c r="W9" s="741">
        <v>20733</v>
      </c>
      <c r="X9" s="741">
        <v>0</v>
      </c>
      <c r="Y9" s="741">
        <v>0</v>
      </c>
      <c r="Z9" s="741">
        <v>0</v>
      </c>
    </row>
    <row r="10" spans="1:26" ht="15" customHeight="1">
      <c r="A10" s="1337" t="s">
        <v>64</v>
      </c>
      <c r="B10" s="741">
        <v>15493</v>
      </c>
      <c r="C10" s="741">
        <v>15276</v>
      </c>
      <c r="D10" s="741">
        <v>13008</v>
      </c>
      <c r="E10" s="741">
        <v>0</v>
      </c>
      <c r="F10" s="741">
        <v>0</v>
      </c>
      <c r="G10" s="741">
        <v>0</v>
      </c>
      <c r="H10" s="741">
        <v>14280</v>
      </c>
      <c r="I10" s="741">
        <v>16239</v>
      </c>
      <c r="J10" s="741">
        <v>12529</v>
      </c>
      <c r="K10" s="741">
        <v>16733</v>
      </c>
      <c r="L10" s="741">
        <v>0</v>
      </c>
      <c r="M10" s="741">
        <v>15982</v>
      </c>
      <c r="N10" s="741">
        <v>15631</v>
      </c>
      <c r="O10" s="741">
        <v>0</v>
      </c>
      <c r="P10" s="741">
        <v>0</v>
      </c>
      <c r="Q10" s="741">
        <v>15668</v>
      </c>
      <c r="R10" s="741">
        <v>0</v>
      </c>
      <c r="S10" s="741">
        <v>0</v>
      </c>
      <c r="T10" s="741">
        <v>17943</v>
      </c>
      <c r="U10" s="741">
        <v>0</v>
      </c>
      <c r="V10" s="741">
        <v>0</v>
      </c>
      <c r="W10" s="741">
        <v>21808</v>
      </c>
      <c r="X10" s="741">
        <v>0</v>
      </c>
      <c r="Y10" s="741">
        <v>0</v>
      </c>
      <c r="Z10" s="741">
        <v>0</v>
      </c>
    </row>
    <row r="11" spans="1:26" ht="15" customHeight="1">
      <c r="A11" s="1337" t="s">
        <v>65</v>
      </c>
      <c r="B11" s="741">
        <v>17471</v>
      </c>
      <c r="C11" s="741">
        <v>17312</v>
      </c>
      <c r="D11" s="741">
        <v>16501</v>
      </c>
      <c r="E11" s="741">
        <v>0</v>
      </c>
      <c r="F11" s="741">
        <v>0</v>
      </c>
      <c r="G11" s="741" t="s">
        <v>572</v>
      </c>
      <c r="H11" s="741">
        <v>18037</v>
      </c>
      <c r="I11" s="741">
        <v>17693</v>
      </c>
      <c r="J11" s="741">
        <v>16509</v>
      </c>
      <c r="K11" s="741">
        <v>18413</v>
      </c>
      <c r="L11" s="741">
        <v>17906</v>
      </c>
      <c r="M11" s="741">
        <v>14388</v>
      </c>
      <c r="N11" s="741">
        <v>17723</v>
      </c>
      <c r="O11" s="741">
        <v>12844</v>
      </c>
      <c r="P11" s="741">
        <v>9728</v>
      </c>
      <c r="Q11" s="741">
        <v>15646</v>
      </c>
      <c r="R11" s="741">
        <v>14613</v>
      </c>
      <c r="S11" s="741">
        <v>0</v>
      </c>
      <c r="T11" s="741">
        <v>14248</v>
      </c>
      <c r="U11" s="741">
        <v>19387</v>
      </c>
      <c r="V11" s="741">
        <v>0</v>
      </c>
      <c r="W11" s="741">
        <v>21198</v>
      </c>
      <c r="X11" s="741">
        <v>0</v>
      </c>
      <c r="Y11" s="741">
        <v>0</v>
      </c>
      <c r="Z11" s="741">
        <v>0</v>
      </c>
    </row>
    <row r="12" spans="1:26" ht="15" customHeight="1">
      <c r="A12" s="1337" t="s">
        <v>66</v>
      </c>
      <c r="B12" s="741">
        <v>16137</v>
      </c>
      <c r="C12" s="741">
        <v>16947</v>
      </c>
      <c r="D12" s="741">
        <v>13436</v>
      </c>
      <c r="E12" s="741">
        <v>0</v>
      </c>
      <c r="F12" s="741">
        <v>0</v>
      </c>
      <c r="G12" s="741">
        <v>0</v>
      </c>
      <c r="H12" s="741">
        <v>12621</v>
      </c>
      <c r="I12" s="741">
        <v>15319</v>
      </c>
      <c r="J12" s="741">
        <v>13917</v>
      </c>
      <c r="K12" s="741">
        <v>15132</v>
      </c>
      <c r="L12" s="741">
        <v>19063</v>
      </c>
      <c r="M12" s="741">
        <v>15114</v>
      </c>
      <c r="N12" s="741">
        <v>14883</v>
      </c>
      <c r="O12" s="741">
        <v>0</v>
      </c>
      <c r="P12" s="741">
        <v>0</v>
      </c>
      <c r="Q12" s="741">
        <v>14803</v>
      </c>
      <c r="R12" s="741">
        <v>16768</v>
      </c>
      <c r="S12" s="741">
        <v>0</v>
      </c>
      <c r="T12" s="741">
        <v>12679</v>
      </c>
      <c r="U12" s="741">
        <v>0</v>
      </c>
      <c r="V12" s="741">
        <v>16859</v>
      </c>
      <c r="W12" s="741">
        <v>19791</v>
      </c>
      <c r="X12" s="741">
        <v>0</v>
      </c>
      <c r="Y12" s="741">
        <v>0</v>
      </c>
      <c r="Z12" s="741">
        <v>0</v>
      </c>
    </row>
    <row r="13" spans="1:26" ht="15" customHeight="1">
      <c r="A13" s="1337" t="s">
        <v>67</v>
      </c>
      <c r="B13" s="741">
        <v>16394</v>
      </c>
      <c r="C13" s="741">
        <v>17026</v>
      </c>
      <c r="D13" s="741">
        <v>15049</v>
      </c>
      <c r="E13" s="741">
        <v>0</v>
      </c>
      <c r="F13" s="741">
        <v>0</v>
      </c>
      <c r="G13" s="741">
        <v>0</v>
      </c>
      <c r="H13" s="741">
        <v>15333</v>
      </c>
      <c r="I13" s="741">
        <v>14792</v>
      </c>
      <c r="J13" s="741">
        <v>14607</v>
      </c>
      <c r="K13" s="741">
        <v>0</v>
      </c>
      <c r="L13" s="741">
        <v>0</v>
      </c>
      <c r="M13" s="741">
        <v>16465</v>
      </c>
      <c r="N13" s="741" t="s">
        <v>572</v>
      </c>
      <c r="O13" s="741">
        <v>0</v>
      </c>
      <c r="P13" s="741">
        <v>0</v>
      </c>
      <c r="Q13" s="741" t="s">
        <v>572</v>
      </c>
      <c r="R13" s="741" t="s">
        <v>572</v>
      </c>
      <c r="S13" s="741">
        <v>0</v>
      </c>
      <c r="T13" s="741">
        <v>15584</v>
      </c>
      <c r="U13" s="741">
        <v>0</v>
      </c>
      <c r="V13" s="741">
        <v>14562</v>
      </c>
      <c r="W13" s="741">
        <v>23562</v>
      </c>
      <c r="X13" s="741">
        <v>0</v>
      </c>
      <c r="Y13" s="741">
        <v>0</v>
      </c>
      <c r="Z13" s="741">
        <v>0</v>
      </c>
    </row>
    <row r="14" spans="1:26" ht="15" customHeight="1">
      <c r="A14" s="1337" t="s">
        <v>68</v>
      </c>
      <c r="B14" s="741">
        <v>17324</v>
      </c>
      <c r="C14" s="741">
        <v>17752</v>
      </c>
      <c r="D14" s="741">
        <v>14892</v>
      </c>
      <c r="E14" s="741">
        <v>0</v>
      </c>
      <c r="F14" s="741">
        <v>0</v>
      </c>
      <c r="G14" s="741">
        <v>0</v>
      </c>
      <c r="H14" s="741">
        <v>16224</v>
      </c>
      <c r="I14" s="741">
        <v>15960</v>
      </c>
      <c r="J14" s="741">
        <v>14879</v>
      </c>
      <c r="K14" s="741">
        <v>17961</v>
      </c>
      <c r="L14" s="741">
        <v>20470</v>
      </c>
      <c r="M14" s="741">
        <v>13134</v>
      </c>
      <c r="N14" s="741">
        <v>0</v>
      </c>
      <c r="O14" s="741">
        <v>0</v>
      </c>
      <c r="P14" s="741">
        <v>0</v>
      </c>
      <c r="Q14" s="741" t="s">
        <v>572</v>
      </c>
      <c r="R14" s="741">
        <v>11691</v>
      </c>
      <c r="S14" s="741">
        <v>0</v>
      </c>
      <c r="T14" s="741" t="s">
        <v>572</v>
      </c>
      <c r="U14" s="741">
        <v>0</v>
      </c>
      <c r="V14" s="741">
        <v>17524</v>
      </c>
      <c r="W14" s="741">
        <v>22862</v>
      </c>
      <c r="X14" s="741">
        <v>0</v>
      </c>
      <c r="Y14" s="741">
        <v>0</v>
      </c>
      <c r="Z14" s="741">
        <v>0</v>
      </c>
    </row>
    <row r="15" spans="1:26" ht="15" customHeight="1">
      <c r="A15" s="1337" t="s">
        <v>69</v>
      </c>
      <c r="B15" s="741">
        <v>17791</v>
      </c>
      <c r="C15" s="741">
        <v>18207</v>
      </c>
      <c r="D15" s="741">
        <v>17444</v>
      </c>
      <c r="E15" s="741">
        <v>0</v>
      </c>
      <c r="F15" s="741">
        <v>0</v>
      </c>
      <c r="G15" s="741">
        <v>0</v>
      </c>
      <c r="H15" s="741">
        <v>16147</v>
      </c>
      <c r="I15" s="741">
        <v>16529</v>
      </c>
      <c r="J15" s="741">
        <v>15103</v>
      </c>
      <c r="K15" s="741">
        <v>0</v>
      </c>
      <c r="L15" s="741">
        <v>18210</v>
      </c>
      <c r="M15" s="741">
        <v>16970</v>
      </c>
      <c r="N15" s="741" t="s">
        <v>572</v>
      </c>
      <c r="O15" s="741">
        <v>0</v>
      </c>
      <c r="P15" s="741">
        <v>0</v>
      </c>
      <c r="Q15" s="741" t="s">
        <v>572</v>
      </c>
      <c r="R15" s="741">
        <v>0</v>
      </c>
      <c r="S15" s="741">
        <v>0</v>
      </c>
      <c r="T15" s="741" t="s">
        <v>572</v>
      </c>
      <c r="U15" s="741">
        <v>0</v>
      </c>
      <c r="V15" s="741">
        <v>20197</v>
      </c>
      <c r="W15" s="741">
        <v>21971</v>
      </c>
      <c r="X15" s="741">
        <v>0</v>
      </c>
      <c r="Y15" s="741">
        <v>0</v>
      </c>
      <c r="Z15" s="741">
        <v>0</v>
      </c>
    </row>
    <row r="16" spans="1:26" ht="15" customHeight="1">
      <c r="A16" s="1337" t="s">
        <v>70</v>
      </c>
      <c r="B16" s="741">
        <v>16073</v>
      </c>
      <c r="C16" s="741">
        <v>16260</v>
      </c>
      <c r="D16" s="741">
        <v>16157</v>
      </c>
      <c r="E16" s="741">
        <v>0</v>
      </c>
      <c r="F16" s="741">
        <v>0</v>
      </c>
      <c r="G16" s="741">
        <v>0</v>
      </c>
      <c r="H16" s="741">
        <v>14448</v>
      </c>
      <c r="I16" s="741">
        <v>15127</v>
      </c>
      <c r="J16" s="741">
        <v>14360</v>
      </c>
      <c r="K16" s="741">
        <v>0</v>
      </c>
      <c r="L16" s="741">
        <v>18190</v>
      </c>
      <c r="M16" s="741">
        <v>0</v>
      </c>
      <c r="N16" s="741">
        <v>0</v>
      </c>
      <c r="O16" s="741">
        <v>0</v>
      </c>
      <c r="P16" s="741">
        <v>0</v>
      </c>
      <c r="Q16" s="741">
        <v>0</v>
      </c>
      <c r="R16" s="741">
        <v>0</v>
      </c>
      <c r="S16" s="741">
        <v>0</v>
      </c>
      <c r="T16" s="741">
        <v>0</v>
      </c>
      <c r="U16" s="741">
        <v>0</v>
      </c>
      <c r="V16" s="741">
        <v>16549</v>
      </c>
      <c r="W16" s="741">
        <v>0</v>
      </c>
      <c r="X16" s="741">
        <v>0</v>
      </c>
      <c r="Y16" s="741">
        <v>0</v>
      </c>
      <c r="Z16" s="741">
        <v>0</v>
      </c>
    </row>
    <row r="17" spans="1:26" ht="15" customHeight="1">
      <c r="A17" s="1337" t="s">
        <v>71</v>
      </c>
      <c r="B17" s="741">
        <v>15526</v>
      </c>
      <c r="C17" s="741">
        <v>16092</v>
      </c>
      <c r="D17" s="741">
        <v>14313</v>
      </c>
      <c r="E17" s="741">
        <v>0</v>
      </c>
      <c r="F17" s="741">
        <v>0</v>
      </c>
      <c r="G17" s="741" t="s">
        <v>572</v>
      </c>
      <c r="H17" s="741">
        <v>16070</v>
      </c>
      <c r="I17" s="741">
        <v>15565</v>
      </c>
      <c r="J17" s="741">
        <v>13414</v>
      </c>
      <c r="K17" s="741">
        <v>15734</v>
      </c>
      <c r="L17" s="741">
        <v>15908</v>
      </c>
      <c r="M17" s="741">
        <v>13651</v>
      </c>
      <c r="N17" s="741">
        <v>0</v>
      </c>
      <c r="O17" s="741">
        <v>0</v>
      </c>
      <c r="P17" s="741">
        <v>0</v>
      </c>
      <c r="Q17" s="741" t="s">
        <v>572</v>
      </c>
      <c r="R17" s="741" t="s">
        <v>572</v>
      </c>
      <c r="S17" s="741">
        <v>0</v>
      </c>
      <c r="T17" s="741">
        <v>13323</v>
      </c>
      <c r="U17" s="741">
        <v>0</v>
      </c>
      <c r="V17" s="741">
        <v>0</v>
      </c>
      <c r="W17" s="741">
        <v>19637</v>
      </c>
      <c r="X17" s="741">
        <v>0</v>
      </c>
      <c r="Y17" s="741">
        <v>0</v>
      </c>
      <c r="Z17" s="741">
        <v>0</v>
      </c>
    </row>
    <row r="18" spans="1:26" ht="15" customHeight="1">
      <c r="A18" s="1337" t="s">
        <v>72</v>
      </c>
      <c r="B18" s="741">
        <v>17601</v>
      </c>
      <c r="C18" s="741">
        <v>17586</v>
      </c>
      <c r="D18" s="741">
        <v>16535</v>
      </c>
      <c r="E18" s="741">
        <v>0</v>
      </c>
      <c r="F18" s="741">
        <v>0</v>
      </c>
      <c r="G18" s="741">
        <v>0</v>
      </c>
      <c r="H18" s="741">
        <v>17115</v>
      </c>
      <c r="I18" s="741">
        <v>17265</v>
      </c>
      <c r="J18" s="741">
        <v>17769</v>
      </c>
      <c r="K18" s="741">
        <v>17375</v>
      </c>
      <c r="L18" s="741">
        <v>18626</v>
      </c>
      <c r="M18" s="741">
        <v>18248</v>
      </c>
      <c r="N18" s="741">
        <v>19256</v>
      </c>
      <c r="O18" s="741">
        <v>19410</v>
      </c>
      <c r="P18" s="741">
        <v>0</v>
      </c>
      <c r="Q18" s="741">
        <v>14837</v>
      </c>
      <c r="R18" s="741" t="s">
        <v>572</v>
      </c>
      <c r="S18" s="741">
        <v>0</v>
      </c>
      <c r="T18" s="741">
        <v>17583</v>
      </c>
      <c r="U18" s="741">
        <v>19481</v>
      </c>
      <c r="V18" s="741">
        <v>16532</v>
      </c>
      <c r="W18" s="741">
        <v>19010</v>
      </c>
      <c r="X18" s="741">
        <v>16891</v>
      </c>
      <c r="Y18" s="741">
        <v>0</v>
      </c>
      <c r="Z18" s="741">
        <v>0</v>
      </c>
    </row>
    <row r="19" spans="1:26" ht="15" customHeight="1">
      <c r="A19" s="1337" t="s">
        <v>73</v>
      </c>
      <c r="B19" s="741">
        <v>15970</v>
      </c>
      <c r="C19" s="741">
        <v>16197</v>
      </c>
      <c r="D19" s="741">
        <v>14390</v>
      </c>
      <c r="E19" s="741">
        <v>0</v>
      </c>
      <c r="F19" s="741">
        <v>0</v>
      </c>
      <c r="G19" s="741">
        <v>22897</v>
      </c>
      <c r="H19" s="741">
        <v>17183</v>
      </c>
      <c r="I19" s="741">
        <v>14432</v>
      </c>
      <c r="J19" s="741">
        <v>14186</v>
      </c>
      <c r="K19" s="741">
        <v>16211</v>
      </c>
      <c r="L19" s="741">
        <v>17119</v>
      </c>
      <c r="M19" s="741">
        <v>15579</v>
      </c>
      <c r="N19" s="741">
        <v>16266</v>
      </c>
      <c r="O19" s="741">
        <v>0</v>
      </c>
      <c r="P19" s="741">
        <v>11558</v>
      </c>
      <c r="Q19" s="741">
        <v>14532</v>
      </c>
      <c r="R19" s="741" t="s">
        <v>572</v>
      </c>
      <c r="S19" s="741">
        <v>0</v>
      </c>
      <c r="T19" s="741">
        <v>17304</v>
      </c>
      <c r="U19" s="741">
        <v>19344</v>
      </c>
      <c r="V19" s="741">
        <v>0</v>
      </c>
      <c r="W19" s="741">
        <v>21976</v>
      </c>
      <c r="X19" s="741">
        <v>0</v>
      </c>
      <c r="Y19" s="741">
        <v>0</v>
      </c>
      <c r="Z19" s="741">
        <v>0</v>
      </c>
    </row>
    <row r="20" spans="1:26" ht="15" customHeight="1">
      <c r="A20" s="1337" t="s">
        <v>74</v>
      </c>
      <c r="B20" s="741">
        <v>16095</v>
      </c>
      <c r="C20" s="741">
        <v>16524</v>
      </c>
      <c r="D20" s="741">
        <v>14936</v>
      </c>
      <c r="E20" s="741">
        <v>0</v>
      </c>
      <c r="F20" s="741">
        <v>0</v>
      </c>
      <c r="G20" s="741" t="s">
        <v>572</v>
      </c>
      <c r="H20" s="741" t="s">
        <v>572</v>
      </c>
      <c r="I20" s="741">
        <v>15075</v>
      </c>
      <c r="J20" s="741">
        <v>14755</v>
      </c>
      <c r="K20" s="741">
        <v>0</v>
      </c>
      <c r="L20" s="741">
        <v>0</v>
      </c>
      <c r="M20" s="741">
        <v>16677</v>
      </c>
      <c r="N20" s="741">
        <v>16442</v>
      </c>
      <c r="O20" s="741">
        <v>0</v>
      </c>
      <c r="P20" s="741">
        <v>0</v>
      </c>
      <c r="Q20" s="741" t="s">
        <v>572</v>
      </c>
      <c r="R20" s="741" t="s">
        <v>572</v>
      </c>
      <c r="S20" s="741">
        <v>0</v>
      </c>
      <c r="T20" s="741">
        <v>17271</v>
      </c>
      <c r="U20" s="741">
        <v>0</v>
      </c>
      <c r="V20" s="741">
        <v>0</v>
      </c>
      <c r="W20" s="741">
        <v>0</v>
      </c>
      <c r="X20" s="741">
        <v>0</v>
      </c>
      <c r="Y20" s="741">
        <v>0</v>
      </c>
      <c r="Z20" s="741">
        <v>0</v>
      </c>
    </row>
    <row r="21" spans="1:26" ht="15" customHeight="1">
      <c r="A21" s="1337" t="s">
        <v>75</v>
      </c>
      <c r="B21" s="741">
        <v>17398</v>
      </c>
      <c r="C21" s="741">
        <v>17688</v>
      </c>
      <c r="D21" s="741">
        <v>16458</v>
      </c>
      <c r="E21" s="741">
        <v>0</v>
      </c>
      <c r="F21" s="741">
        <v>0</v>
      </c>
      <c r="G21" s="741">
        <v>0</v>
      </c>
      <c r="H21" s="741">
        <v>16394</v>
      </c>
      <c r="I21" s="741">
        <v>14919</v>
      </c>
      <c r="J21" s="741">
        <v>16509</v>
      </c>
      <c r="K21" s="741">
        <v>16706</v>
      </c>
      <c r="L21" s="741">
        <v>18990</v>
      </c>
      <c r="M21" s="741">
        <v>18643</v>
      </c>
      <c r="N21" s="741">
        <v>18664</v>
      </c>
      <c r="O21" s="741">
        <v>0</v>
      </c>
      <c r="P21" s="741">
        <v>17123</v>
      </c>
      <c r="Q21" s="741">
        <v>0</v>
      </c>
      <c r="R21" s="741">
        <v>0</v>
      </c>
      <c r="S21" s="741">
        <v>0</v>
      </c>
      <c r="T21" s="741">
        <v>18838</v>
      </c>
      <c r="U21" s="741">
        <v>0</v>
      </c>
      <c r="V21" s="741">
        <v>0</v>
      </c>
      <c r="W21" s="741">
        <v>21857</v>
      </c>
      <c r="X21" s="741">
        <v>0</v>
      </c>
      <c r="Y21" s="741">
        <v>0</v>
      </c>
      <c r="Z21" s="741">
        <v>0</v>
      </c>
    </row>
    <row r="22" spans="1:26" ht="15" customHeight="1">
      <c r="A22" s="1337" t="s">
        <v>76</v>
      </c>
      <c r="B22" s="741">
        <v>16150</v>
      </c>
      <c r="C22" s="741">
        <v>16496</v>
      </c>
      <c r="D22" s="741">
        <v>14469</v>
      </c>
      <c r="E22" s="741">
        <v>0</v>
      </c>
      <c r="F22" s="741">
        <v>0</v>
      </c>
      <c r="G22" s="741">
        <v>0</v>
      </c>
      <c r="H22" s="741">
        <v>14042</v>
      </c>
      <c r="I22" s="741">
        <v>15795</v>
      </c>
      <c r="J22" s="741">
        <v>14858</v>
      </c>
      <c r="K22" s="741">
        <v>15484</v>
      </c>
      <c r="L22" s="741">
        <v>18206</v>
      </c>
      <c r="M22" s="741">
        <v>16273</v>
      </c>
      <c r="N22" s="741">
        <v>16718</v>
      </c>
      <c r="O22" s="741">
        <v>18256</v>
      </c>
      <c r="P22" s="741">
        <v>0</v>
      </c>
      <c r="Q22" s="741">
        <v>0</v>
      </c>
      <c r="R22" s="741" t="s">
        <v>572</v>
      </c>
      <c r="S22" s="741">
        <v>0</v>
      </c>
      <c r="T22" s="741">
        <v>14639</v>
      </c>
      <c r="U22" s="741">
        <v>0</v>
      </c>
      <c r="V22" s="741">
        <v>18293</v>
      </c>
      <c r="W22" s="741">
        <v>21940</v>
      </c>
      <c r="X22" s="741">
        <v>0</v>
      </c>
      <c r="Y22" s="741">
        <v>0</v>
      </c>
      <c r="Z22" s="741">
        <v>0</v>
      </c>
    </row>
    <row r="23" spans="1:26" ht="15" customHeight="1">
      <c r="A23" s="1337" t="s">
        <v>77</v>
      </c>
      <c r="B23" s="741">
        <v>17043</v>
      </c>
      <c r="C23" s="741">
        <v>17700</v>
      </c>
      <c r="D23" s="741">
        <v>15436</v>
      </c>
      <c r="E23" s="741">
        <v>0</v>
      </c>
      <c r="F23" s="741">
        <v>0</v>
      </c>
      <c r="G23" s="741">
        <v>0</v>
      </c>
      <c r="H23" s="741">
        <v>16999</v>
      </c>
      <c r="I23" s="741">
        <v>16335</v>
      </c>
      <c r="J23" s="741">
        <v>15032</v>
      </c>
      <c r="K23" s="741">
        <v>16196</v>
      </c>
      <c r="L23" s="741">
        <v>18412</v>
      </c>
      <c r="M23" s="741">
        <v>18247</v>
      </c>
      <c r="N23" s="741">
        <v>19536</v>
      </c>
      <c r="O23" s="741">
        <v>0</v>
      </c>
      <c r="P23" s="741">
        <v>0</v>
      </c>
      <c r="Q23" s="741">
        <v>14541</v>
      </c>
      <c r="R23" s="741">
        <v>18341</v>
      </c>
      <c r="S23" s="741">
        <v>0</v>
      </c>
      <c r="T23" s="741">
        <v>18171</v>
      </c>
      <c r="U23" s="741">
        <v>0</v>
      </c>
      <c r="V23" s="741">
        <v>0</v>
      </c>
      <c r="W23" s="741">
        <v>21651</v>
      </c>
      <c r="X23" s="741">
        <v>0</v>
      </c>
      <c r="Y23" s="741">
        <v>0</v>
      </c>
      <c r="Z23" s="741">
        <v>0</v>
      </c>
    </row>
    <row r="24" spans="1:26" ht="15" customHeight="1">
      <c r="A24" s="1337" t="s">
        <v>78</v>
      </c>
      <c r="B24" s="741">
        <v>17037</v>
      </c>
      <c r="C24" s="741">
        <v>17222</v>
      </c>
      <c r="D24" s="741">
        <v>16525</v>
      </c>
      <c r="E24" s="741">
        <v>0</v>
      </c>
      <c r="F24" s="741">
        <v>0</v>
      </c>
      <c r="G24" s="741">
        <v>0</v>
      </c>
      <c r="H24" s="741">
        <v>16909</v>
      </c>
      <c r="I24" s="741">
        <v>15617</v>
      </c>
      <c r="J24" s="741">
        <v>16690</v>
      </c>
      <c r="K24" s="741">
        <v>16439</v>
      </c>
      <c r="L24" s="741">
        <v>17991</v>
      </c>
      <c r="M24" s="741">
        <v>19930</v>
      </c>
      <c r="N24" s="741">
        <v>20765</v>
      </c>
      <c r="O24" s="741">
        <v>0</v>
      </c>
      <c r="P24" s="741">
        <v>0</v>
      </c>
      <c r="Q24" s="741" t="s">
        <v>572</v>
      </c>
      <c r="R24" s="741">
        <v>18730</v>
      </c>
      <c r="S24" s="741">
        <v>0</v>
      </c>
      <c r="T24" s="741">
        <v>20101</v>
      </c>
      <c r="U24" s="741">
        <v>0</v>
      </c>
      <c r="V24" s="741">
        <v>0</v>
      </c>
      <c r="W24" s="741">
        <v>20457</v>
      </c>
      <c r="X24" s="741">
        <v>0</v>
      </c>
      <c r="Y24" s="741">
        <v>0</v>
      </c>
      <c r="Z24" s="741">
        <v>0</v>
      </c>
    </row>
    <row r="25" spans="1:26" ht="15" customHeight="1">
      <c r="A25" s="1337" t="s">
        <v>79</v>
      </c>
      <c r="B25" s="741">
        <v>16176</v>
      </c>
      <c r="C25" s="741">
        <v>16655</v>
      </c>
      <c r="D25" s="741">
        <v>15555</v>
      </c>
      <c r="E25" s="741">
        <v>0</v>
      </c>
      <c r="F25" s="741">
        <v>0</v>
      </c>
      <c r="G25" s="741">
        <v>21403</v>
      </c>
      <c r="H25" s="741">
        <v>14726</v>
      </c>
      <c r="I25" s="741">
        <v>14242</v>
      </c>
      <c r="J25" s="741">
        <v>16152</v>
      </c>
      <c r="K25" s="741">
        <v>0</v>
      </c>
      <c r="L25" s="741">
        <v>16727</v>
      </c>
      <c r="M25" s="741">
        <v>15343</v>
      </c>
      <c r="N25" s="741">
        <v>15531</v>
      </c>
      <c r="O25" s="741">
        <v>0</v>
      </c>
      <c r="P25" s="741">
        <v>0</v>
      </c>
      <c r="Q25" s="741" t="s">
        <v>572</v>
      </c>
      <c r="R25" s="741" t="s">
        <v>572</v>
      </c>
      <c r="S25" s="741">
        <v>0</v>
      </c>
      <c r="T25" s="741">
        <v>15034</v>
      </c>
      <c r="U25" s="741">
        <v>0</v>
      </c>
      <c r="V25" s="741">
        <v>15662</v>
      </c>
      <c r="W25" s="741">
        <v>21914</v>
      </c>
      <c r="X25" s="741">
        <v>0</v>
      </c>
      <c r="Y25" s="741">
        <v>0</v>
      </c>
      <c r="Z25" s="741">
        <v>0</v>
      </c>
    </row>
    <row r="26" spans="1:26" ht="15" customHeight="1">
      <c r="A26" s="1337" t="s">
        <v>222</v>
      </c>
      <c r="B26" s="741">
        <v>16501</v>
      </c>
      <c r="C26" s="741">
        <v>16549</v>
      </c>
      <c r="D26" s="741">
        <v>15445</v>
      </c>
      <c r="E26" s="741">
        <v>0</v>
      </c>
      <c r="F26" s="741">
        <v>0</v>
      </c>
      <c r="G26" s="741">
        <v>0</v>
      </c>
      <c r="H26" s="741">
        <v>14866</v>
      </c>
      <c r="I26" s="741">
        <v>12690</v>
      </c>
      <c r="J26" s="741">
        <v>16065</v>
      </c>
      <c r="K26" s="741">
        <v>17379</v>
      </c>
      <c r="L26" s="741">
        <v>0</v>
      </c>
      <c r="M26" s="741">
        <v>21342</v>
      </c>
      <c r="N26" s="741">
        <v>0</v>
      </c>
      <c r="O26" s="741">
        <v>0</v>
      </c>
      <c r="P26" s="741">
        <v>0</v>
      </c>
      <c r="Q26" s="741" t="s">
        <v>572</v>
      </c>
      <c r="R26" s="741" t="s">
        <v>572</v>
      </c>
      <c r="S26" s="741">
        <v>0</v>
      </c>
      <c r="T26" s="741" t="s">
        <v>572</v>
      </c>
      <c r="U26" s="741">
        <v>0</v>
      </c>
      <c r="V26" s="741">
        <v>0</v>
      </c>
      <c r="W26" s="741">
        <v>21523</v>
      </c>
      <c r="X26" s="741">
        <v>0</v>
      </c>
      <c r="Y26" s="741">
        <v>0</v>
      </c>
      <c r="Z26" s="741">
        <v>0</v>
      </c>
    </row>
    <row r="27" spans="1:26" ht="15" customHeight="1">
      <c r="A27" s="1337" t="s">
        <v>83</v>
      </c>
      <c r="B27" s="741">
        <v>15994</v>
      </c>
      <c r="C27" s="741">
        <v>16018</v>
      </c>
      <c r="D27" s="741">
        <v>13368</v>
      </c>
      <c r="E27" s="741">
        <v>0</v>
      </c>
      <c r="F27" s="741">
        <v>0</v>
      </c>
      <c r="G27" s="741" t="s">
        <v>572</v>
      </c>
      <c r="H27" s="741">
        <v>15143</v>
      </c>
      <c r="I27" s="741">
        <v>17266</v>
      </c>
      <c r="J27" s="741">
        <v>16090</v>
      </c>
      <c r="K27" s="741">
        <v>16638</v>
      </c>
      <c r="L27" s="741">
        <v>0</v>
      </c>
      <c r="M27" s="741">
        <v>14027</v>
      </c>
      <c r="N27" s="741">
        <v>14031</v>
      </c>
      <c r="O27" s="741">
        <v>0</v>
      </c>
      <c r="P27" s="741">
        <v>0</v>
      </c>
      <c r="Q27" s="741">
        <v>16162</v>
      </c>
      <c r="R27" s="741">
        <v>12344</v>
      </c>
      <c r="S27" s="741">
        <v>0</v>
      </c>
      <c r="T27" s="741">
        <v>13728</v>
      </c>
      <c r="U27" s="741">
        <v>0</v>
      </c>
      <c r="V27" s="741">
        <v>0</v>
      </c>
      <c r="W27" s="741">
        <v>18868</v>
      </c>
      <c r="X27" s="741">
        <v>0</v>
      </c>
      <c r="Y27" s="741">
        <v>0</v>
      </c>
      <c r="Z27" s="741">
        <v>0</v>
      </c>
    </row>
    <row r="28" spans="1:26" ht="15" customHeight="1">
      <c r="A28" s="1337" t="s">
        <v>84</v>
      </c>
      <c r="B28" s="741">
        <v>15081</v>
      </c>
      <c r="C28" s="741">
        <v>15148</v>
      </c>
      <c r="D28" s="741">
        <v>13450</v>
      </c>
      <c r="E28" s="741">
        <v>0</v>
      </c>
      <c r="F28" s="741">
        <v>0</v>
      </c>
      <c r="G28" s="741">
        <v>0</v>
      </c>
      <c r="H28" s="741">
        <v>14910</v>
      </c>
      <c r="I28" s="741">
        <v>14418</v>
      </c>
      <c r="J28" s="741">
        <v>15100</v>
      </c>
      <c r="K28" s="741">
        <v>14923</v>
      </c>
      <c r="L28" s="741">
        <v>0</v>
      </c>
      <c r="M28" s="741" t="s">
        <v>572</v>
      </c>
      <c r="N28" s="741">
        <v>0</v>
      </c>
      <c r="O28" s="741">
        <v>0</v>
      </c>
      <c r="P28" s="741">
        <v>0</v>
      </c>
      <c r="Q28" s="741">
        <v>0</v>
      </c>
      <c r="R28" s="741" t="s">
        <v>572</v>
      </c>
      <c r="S28" s="741">
        <v>0</v>
      </c>
      <c r="T28" s="741" t="s">
        <v>572</v>
      </c>
      <c r="U28" s="741">
        <v>0</v>
      </c>
      <c r="V28" s="741">
        <v>0</v>
      </c>
      <c r="W28" s="741">
        <v>21383</v>
      </c>
      <c r="X28" s="741">
        <v>0</v>
      </c>
      <c r="Y28" s="741">
        <v>0</v>
      </c>
      <c r="Z28" s="741">
        <v>0</v>
      </c>
    </row>
    <row r="29" spans="1:26" ht="15" customHeight="1">
      <c r="A29" s="1337" t="s">
        <v>85</v>
      </c>
      <c r="B29" s="741">
        <v>17501</v>
      </c>
      <c r="C29" s="741">
        <v>18068</v>
      </c>
      <c r="D29" s="741">
        <v>15188</v>
      </c>
      <c r="E29" s="741">
        <v>0</v>
      </c>
      <c r="F29" s="741">
        <v>0</v>
      </c>
      <c r="G29" s="741">
        <v>0</v>
      </c>
      <c r="H29" s="741">
        <v>17607</v>
      </c>
      <c r="I29" s="741">
        <v>16713</v>
      </c>
      <c r="J29" s="741">
        <v>16578</v>
      </c>
      <c r="K29" s="741">
        <v>17012</v>
      </c>
      <c r="L29" s="741">
        <v>0</v>
      </c>
      <c r="M29" s="741">
        <v>16520</v>
      </c>
      <c r="N29" s="741">
        <v>20838</v>
      </c>
      <c r="O29" s="741">
        <v>0</v>
      </c>
      <c r="P29" s="741" t="s">
        <v>572</v>
      </c>
      <c r="Q29" s="741">
        <v>15747</v>
      </c>
      <c r="R29" s="741" t="s">
        <v>572</v>
      </c>
      <c r="S29" s="741">
        <v>0</v>
      </c>
      <c r="T29" s="741">
        <v>16049</v>
      </c>
      <c r="U29" s="741">
        <v>0</v>
      </c>
      <c r="V29" s="741">
        <v>17977</v>
      </c>
      <c r="W29" s="741" t="s">
        <v>572</v>
      </c>
      <c r="X29" s="741">
        <v>0</v>
      </c>
      <c r="Y29" s="741">
        <v>0</v>
      </c>
      <c r="Z29" s="741">
        <v>0</v>
      </c>
    </row>
    <row r="30" spans="1:26" ht="15" customHeight="1">
      <c r="A30" s="1337" t="s">
        <v>86</v>
      </c>
      <c r="B30" s="741">
        <v>16243</v>
      </c>
      <c r="C30" s="741">
        <v>16548</v>
      </c>
      <c r="D30" s="741">
        <v>14699</v>
      </c>
      <c r="E30" s="741">
        <v>0</v>
      </c>
      <c r="F30" s="741">
        <v>0</v>
      </c>
      <c r="G30" s="741">
        <v>0</v>
      </c>
      <c r="H30" s="741">
        <v>17111</v>
      </c>
      <c r="I30" s="741">
        <v>15580</v>
      </c>
      <c r="J30" s="741">
        <v>13894</v>
      </c>
      <c r="K30" s="741">
        <v>16067</v>
      </c>
      <c r="L30" s="741">
        <v>17592</v>
      </c>
      <c r="M30" s="741">
        <v>14312</v>
      </c>
      <c r="N30" s="741">
        <v>0</v>
      </c>
      <c r="O30" s="741">
        <v>0</v>
      </c>
      <c r="P30" s="741">
        <v>0</v>
      </c>
      <c r="Q30" s="741" t="s">
        <v>572</v>
      </c>
      <c r="R30" s="741" t="s">
        <v>572</v>
      </c>
      <c r="S30" s="741">
        <v>0</v>
      </c>
      <c r="T30" s="741">
        <v>0</v>
      </c>
      <c r="U30" s="741">
        <v>0</v>
      </c>
      <c r="V30" s="741">
        <v>0</v>
      </c>
      <c r="W30" s="741">
        <v>20870</v>
      </c>
      <c r="X30" s="741">
        <v>0</v>
      </c>
      <c r="Y30" s="741">
        <v>0</v>
      </c>
      <c r="Z30" s="741">
        <v>0</v>
      </c>
    </row>
    <row r="31" spans="1:26" ht="15" customHeight="1">
      <c r="A31" s="1337" t="s">
        <v>223</v>
      </c>
      <c r="B31" s="741">
        <v>16920</v>
      </c>
      <c r="C31" s="741">
        <v>17443</v>
      </c>
      <c r="D31" s="741">
        <v>15326</v>
      </c>
      <c r="E31" s="741">
        <v>0</v>
      </c>
      <c r="F31" s="741">
        <v>0</v>
      </c>
      <c r="G31" s="741">
        <v>0</v>
      </c>
      <c r="H31" s="741">
        <v>13752</v>
      </c>
      <c r="I31" s="741">
        <v>15576</v>
      </c>
      <c r="J31" s="741">
        <v>15722</v>
      </c>
      <c r="K31" s="741">
        <v>16184</v>
      </c>
      <c r="L31" s="741">
        <v>0</v>
      </c>
      <c r="M31" s="741">
        <v>0</v>
      </c>
      <c r="N31" s="741">
        <v>0</v>
      </c>
      <c r="O31" s="741">
        <v>0</v>
      </c>
      <c r="P31" s="741">
        <v>0</v>
      </c>
      <c r="Q31" s="741">
        <v>0</v>
      </c>
      <c r="R31" s="741">
        <v>0</v>
      </c>
      <c r="S31" s="741">
        <v>0</v>
      </c>
      <c r="T31" s="741">
        <v>0</v>
      </c>
      <c r="U31" s="741">
        <v>0</v>
      </c>
      <c r="V31" s="741">
        <v>17150</v>
      </c>
      <c r="W31" s="741">
        <v>22851</v>
      </c>
      <c r="X31" s="741">
        <v>0</v>
      </c>
      <c r="Y31" s="741">
        <v>0</v>
      </c>
      <c r="Z31" s="741">
        <v>0</v>
      </c>
    </row>
    <row r="32" spans="1:26" ht="15" customHeight="1">
      <c r="A32" s="1337" t="s">
        <v>88</v>
      </c>
      <c r="B32" s="741">
        <v>16336</v>
      </c>
      <c r="C32" s="741">
        <v>17223</v>
      </c>
      <c r="D32" s="741">
        <v>15030</v>
      </c>
      <c r="E32" s="741">
        <v>0</v>
      </c>
      <c r="F32" s="741">
        <v>0</v>
      </c>
      <c r="G32" s="741">
        <v>0</v>
      </c>
      <c r="H32" s="741" t="s">
        <v>572</v>
      </c>
      <c r="I32" s="741">
        <v>15170</v>
      </c>
      <c r="J32" s="741">
        <v>13420</v>
      </c>
      <c r="K32" s="741">
        <v>0</v>
      </c>
      <c r="L32" s="741">
        <v>16908</v>
      </c>
      <c r="M32" s="741">
        <v>13597</v>
      </c>
      <c r="N32" s="741" t="s">
        <v>572</v>
      </c>
      <c r="O32" s="741">
        <v>0</v>
      </c>
      <c r="P32" s="741">
        <v>0</v>
      </c>
      <c r="Q32" s="741">
        <v>0</v>
      </c>
      <c r="R32" s="741" t="s">
        <v>572</v>
      </c>
      <c r="S32" s="741">
        <v>0</v>
      </c>
      <c r="T32" s="741">
        <v>12941</v>
      </c>
      <c r="U32" s="741">
        <v>0</v>
      </c>
      <c r="V32" s="741">
        <v>13638</v>
      </c>
      <c r="W32" s="741">
        <v>21207</v>
      </c>
      <c r="X32" s="741">
        <v>0</v>
      </c>
      <c r="Y32" s="741">
        <v>0</v>
      </c>
      <c r="Z32" s="741">
        <v>0</v>
      </c>
    </row>
    <row r="33" spans="1:26" ht="15" customHeight="1">
      <c r="A33" s="1337" t="s">
        <v>89</v>
      </c>
      <c r="B33" s="741">
        <v>17300</v>
      </c>
      <c r="C33" s="741">
        <v>18044</v>
      </c>
      <c r="D33" s="741">
        <v>14977</v>
      </c>
      <c r="E33" s="741">
        <v>0</v>
      </c>
      <c r="F33" s="741">
        <v>0</v>
      </c>
      <c r="G33" s="741">
        <v>0</v>
      </c>
      <c r="H33" s="741">
        <v>13459</v>
      </c>
      <c r="I33" s="741">
        <v>13321</v>
      </c>
      <c r="J33" s="741">
        <v>14826</v>
      </c>
      <c r="K33" s="741">
        <v>0</v>
      </c>
      <c r="L33" s="741">
        <v>18584</v>
      </c>
      <c r="M33" s="741">
        <v>14359</v>
      </c>
      <c r="N33" s="741">
        <v>0</v>
      </c>
      <c r="O33" s="741">
        <v>0</v>
      </c>
      <c r="P33" s="741">
        <v>0</v>
      </c>
      <c r="Q33" s="741" t="s">
        <v>572</v>
      </c>
      <c r="R33" s="741">
        <v>0</v>
      </c>
      <c r="S33" s="741">
        <v>0</v>
      </c>
      <c r="T33" s="741">
        <v>13746</v>
      </c>
      <c r="U33" s="741">
        <v>0</v>
      </c>
      <c r="V33" s="741">
        <v>15290</v>
      </c>
      <c r="W33" s="741">
        <v>21529</v>
      </c>
      <c r="X33" s="741">
        <v>0</v>
      </c>
      <c r="Y33" s="741">
        <v>0</v>
      </c>
      <c r="Z33" s="741">
        <v>0</v>
      </c>
    </row>
    <row r="34" spans="1:26" ht="15" customHeight="1">
      <c r="A34" s="1337" t="s">
        <v>90</v>
      </c>
      <c r="B34" s="741">
        <v>15744</v>
      </c>
      <c r="C34" s="741">
        <v>16445</v>
      </c>
      <c r="D34" s="741">
        <v>14581</v>
      </c>
      <c r="E34" s="741">
        <v>0</v>
      </c>
      <c r="F34" s="741">
        <v>0</v>
      </c>
      <c r="G34" s="741">
        <v>0</v>
      </c>
      <c r="H34" s="741">
        <v>14350</v>
      </c>
      <c r="I34" s="741">
        <v>15029</v>
      </c>
      <c r="J34" s="741">
        <v>14563</v>
      </c>
      <c r="K34" s="741">
        <v>0</v>
      </c>
      <c r="L34" s="741">
        <v>14301</v>
      </c>
      <c r="M34" s="741">
        <v>7363</v>
      </c>
      <c r="N34" s="741">
        <v>0</v>
      </c>
      <c r="O34" s="741">
        <v>0</v>
      </c>
      <c r="P34" s="741">
        <v>0</v>
      </c>
      <c r="Q34" s="741">
        <v>8899</v>
      </c>
      <c r="R34" s="741" t="s">
        <v>572</v>
      </c>
      <c r="S34" s="741">
        <v>0</v>
      </c>
      <c r="T34" s="741" t="s">
        <v>572</v>
      </c>
      <c r="U34" s="741">
        <v>0</v>
      </c>
      <c r="V34" s="741">
        <v>0</v>
      </c>
      <c r="W34" s="741">
        <v>20676</v>
      </c>
      <c r="X34" s="741">
        <v>0</v>
      </c>
      <c r="Y34" s="741">
        <v>0</v>
      </c>
      <c r="Z34" s="741">
        <v>0</v>
      </c>
    </row>
    <row r="35" spans="1:26" ht="15" customHeight="1">
      <c r="A35" s="1337" t="s">
        <v>91</v>
      </c>
      <c r="B35" s="741">
        <v>15524</v>
      </c>
      <c r="C35" s="741">
        <v>16162</v>
      </c>
      <c r="D35" s="741">
        <v>15192</v>
      </c>
      <c r="E35" s="741">
        <v>0</v>
      </c>
      <c r="F35" s="741">
        <v>0</v>
      </c>
      <c r="G35" s="741">
        <v>0</v>
      </c>
      <c r="H35" s="741">
        <v>15807</v>
      </c>
      <c r="I35" s="741">
        <v>13757</v>
      </c>
      <c r="J35" s="741">
        <v>13038</v>
      </c>
      <c r="K35" s="741">
        <v>14622</v>
      </c>
      <c r="L35" s="741">
        <v>15773</v>
      </c>
      <c r="M35" s="741">
        <v>13475</v>
      </c>
      <c r="N35" s="741">
        <v>0</v>
      </c>
      <c r="O35" s="741">
        <v>0</v>
      </c>
      <c r="P35" s="741">
        <v>0</v>
      </c>
      <c r="Q35" s="741" t="s">
        <v>572</v>
      </c>
      <c r="R35" s="741" t="s">
        <v>572</v>
      </c>
      <c r="S35" s="741">
        <v>0</v>
      </c>
      <c r="T35" s="741">
        <v>0</v>
      </c>
      <c r="U35" s="741">
        <v>0</v>
      </c>
      <c r="V35" s="741">
        <v>14267</v>
      </c>
      <c r="W35" s="741">
        <v>20609</v>
      </c>
      <c r="X35" s="741">
        <v>0</v>
      </c>
      <c r="Y35" s="741">
        <v>0</v>
      </c>
      <c r="Z35" s="741">
        <v>0</v>
      </c>
    </row>
    <row r="36" spans="1:26" ht="15" customHeight="1">
      <c r="A36" s="1337" t="s">
        <v>224</v>
      </c>
      <c r="B36" s="741">
        <v>16246</v>
      </c>
      <c r="C36" s="741">
        <v>16818</v>
      </c>
      <c r="D36" s="741">
        <v>15065</v>
      </c>
      <c r="E36" s="741">
        <v>0</v>
      </c>
      <c r="F36" s="741">
        <v>0</v>
      </c>
      <c r="G36" s="741">
        <v>26574</v>
      </c>
      <c r="H36" s="741">
        <v>14966</v>
      </c>
      <c r="I36" s="741">
        <v>16244</v>
      </c>
      <c r="J36" s="741">
        <v>12433</v>
      </c>
      <c r="K36" s="741">
        <v>0</v>
      </c>
      <c r="L36" s="741">
        <v>16272</v>
      </c>
      <c r="M36" s="741">
        <v>12675</v>
      </c>
      <c r="N36" s="741">
        <v>14157</v>
      </c>
      <c r="O36" s="741">
        <v>0</v>
      </c>
      <c r="P36" s="741">
        <v>0</v>
      </c>
      <c r="Q36" s="741">
        <v>12486</v>
      </c>
      <c r="R36" s="741">
        <v>10937</v>
      </c>
      <c r="S36" s="741">
        <v>0</v>
      </c>
      <c r="T36" s="741" t="s">
        <v>572</v>
      </c>
      <c r="U36" s="741">
        <v>0</v>
      </c>
      <c r="V36" s="741">
        <v>15376</v>
      </c>
      <c r="W36" s="741">
        <v>22764</v>
      </c>
      <c r="X36" s="741">
        <v>0</v>
      </c>
      <c r="Y36" s="741">
        <v>0</v>
      </c>
      <c r="Z36" s="741">
        <v>0</v>
      </c>
    </row>
    <row r="37" spans="1:26" ht="15" customHeight="1">
      <c r="A37" s="1337" t="s">
        <v>225</v>
      </c>
      <c r="B37" s="741">
        <v>15688</v>
      </c>
      <c r="C37" s="741">
        <v>15347</v>
      </c>
      <c r="D37" s="741">
        <v>13749</v>
      </c>
      <c r="E37" s="741">
        <v>0</v>
      </c>
      <c r="F37" s="741">
        <v>0</v>
      </c>
      <c r="G37" s="741">
        <v>0</v>
      </c>
      <c r="H37" s="741">
        <v>16964</v>
      </c>
      <c r="I37" s="741">
        <v>16820</v>
      </c>
      <c r="J37" s="741">
        <v>12914</v>
      </c>
      <c r="K37" s="741">
        <v>0</v>
      </c>
      <c r="L37" s="741">
        <v>16454</v>
      </c>
      <c r="M37" s="741">
        <v>14774</v>
      </c>
      <c r="N37" s="741">
        <v>0</v>
      </c>
      <c r="O37" s="741">
        <v>0</v>
      </c>
      <c r="P37" s="741">
        <v>0</v>
      </c>
      <c r="Q37" s="741">
        <v>0</v>
      </c>
      <c r="R37" s="741" t="s">
        <v>572</v>
      </c>
      <c r="S37" s="741">
        <v>0</v>
      </c>
      <c r="T37" s="741">
        <v>13979</v>
      </c>
      <c r="U37" s="741">
        <v>0</v>
      </c>
      <c r="V37" s="741">
        <v>16966</v>
      </c>
      <c r="W37" s="741">
        <v>21420</v>
      </c>
      <c r="X37" s="741">
        <v>0</v>
      </c>
      <c r="Y37" s="741">
        <v>0</v>
      </c>
      <c r="Z37" s="741">
        <v>0</v>
      </c>
    </row>
    <row r="38" spans="1:26" ht="15" customHeight="1">
      <c r="A38" s="1337" t="s">
        <v>226</v>
      </c>
      <c r="B38" s="741">
        <v>16014</v>
      </c>
      <c r="C38" s="741">
        <v>16155</v>
      </c>
      <c r="D38" s="741">
        <v>14862</v>
      </c>
      <c r="E38" s="741">
        <v>0</v>
      </c>
      <c r="F38" s="741">
        <v>0</v>
      </c>
      <c r="G38" s="741">
        <v>0</v>
      </c>
      <c r="H38" s="741">
        <v>17479</v>
      </c>
      <c r="I38" s="741">
        <v>16076</v>
      </c>
      <c r="J38" s="741">
        <v>14755</v>
      </c>
      <c r="K38" s="741">
        <v>0</v>
      </c>
      <c r="L38" s="741">
        <v>16530</v>
      </c>
      <c r="M38" s="741">
        <v>14341</v>
      </c>
      <c r="N38" s="741">
        <v>17218</v>
      </c>
      <c r="O38" s="741">
        <v>0</v>
      </c>
      <c r="P38" s="741" t="s">
        <v>572</v>
      </c>
      <c r="Q38" s="741">
        <v>12833</v>
      </c>
      <c r="R38" s="741">
        <v>16092</v>
      </c>
      <c r="S38" s="741">
        <v>0</v>
      </c>
      <c r="T38" s="741" t="s">
        <v>572</v>
      </c>
      <c r="U38" s="741">
        <v>0</v>
      </c>
      <c r="V38" s="741">
        <v>0</v>
      </c>
      <c r="W38" s="741">
        <v>20304</v>
      </c>
      <c r="X38" s="741">
        <v>0</v>
      </c>
      <c r="Y38" s="741">
        <v>0</v>
      </c>
      <c r="Z38" s="741">
        <v>0</v>
      </c>
    </row>
    <row r="39" spans="1:26" ht="15" customHeight="1">
      <c r="A39" s="1337" t="s">
        <v>227</v>
      </c>
      <c r="B39" s="741">
        <v>16051</v>
      </c>
      <c r="C39" s="741">
        <v>16409</v>
      </c>
      <c r="D39" s="741">
        <v>14500</v>
      </c>
      <c r="E39" s="741">
        <v>0</v>
      </c>
      <c r="F39" s="741">
        <v>0</v>
      </c>
      <c r="G39" s="741">
        <v>0</v>
      </c>
      <c r="H39" s="741">
        <v>17377</v>
      </c>
      <c r="I39" s="741">
        <v>14974</v>
      </c>
      <c r="J39" s="741">
        <v>14984</v>
      </c>
      <c r="K39" s="741">
        <v>0</v>
      </c>
      <c r="L39" s="741">
        <v>16769</v>
      </c>
      <c r="M39" s="741">
        <v>0</v>
      </c>
      <c r="N39" s="741">
        <v>0</v>
      </c>
      <c r="O39" s="741">
        <v>0</v>
      </c>
      <c r="P39" s="741">
        <v>0</v>
      </c>
      <c r="Q39" s="741">
        <v>0</v>
      </c>
      <c r="R39" s="741">
        <v>0</v>
      </c>
      <c r="S39" s="741">
        <v>0</v>
      </c>
      <c r="T39" s="741">
        <v>0</v>
      </c>
      <c r="U39" s="741">
        <v>0</v>
      </c>
      <c r="V39" s="741">
        <v>13320</v>
      </c>
      <c r="W39" s="741" t="s">
        <v>572</v>
      </c>
      <c r="X39" s="741">
        <v>0</v>
      </c>
      <c r="Y39" s="741">
        <v>0</v>
      </c>
      <c r="Z39" s="741">
        <v>0</v>
      </c>
    </row>
    <row r="40" spans="1:26" ht="15" customHeight="1">
      <c r="A40" s="1337" t="s">
        <v>228</v>
      </c>
      <c r="B40" s="741">
        <v>16254</v>
      </c>
      <c r="C40" s="741">
        <v>16870</v>
      </c>
      <c r="D40" s="741">
        <v>14946</v>
      </c>
      <c r="E40" s="741">
        <v>0</v>
      </c>
      <c r="F40" s="741">
        <v>0</v>
      </c>
      <c r="G40" s="741">
        <v>0</v>
      </c>
      <c r="H40" s="741">
        <v>12288</v>
      </c>
      <c r="I40" s="741">
        <v>16756</v>
      </c>
      <c r="J40" s="741">
        <v>14998</v>
      </c>
      <c r="K40" s="741">
        <v>0</v>
      </c>
      <c r="L40" s="741">
        <v>17287</v>
      </c>
      <c r="M40" s="741">
        <v>13101</v>
      </c>
      <c r="N40" s="741">
        <v>14318</v>
      </c>
      <c r="O40" s="741">
        <v>0</v>
      </c>
      <c r="P40" s="741">
        <v>0</v>
      </c>
      <c r="Q40" s="741">
        <v>0</v>
      </c>
      <c r="R40" s="741" t="s">
        <v>572</v>
      </c>
      <c r="S40" s="741">
        <v>0</v>
      </c>
      <c r="T40" s="741">
        <v>12551</v>
      </c>
      <c r="U40" s="741">
        <v>0</v>
      </c>
      <c r="V40" s="741">
        <v>0</v>
      </c>
      <c r="W40" s="741">
        <v>19575</v>
      </c>
      <c r="X40" s="741">
        <v>0</v>
      </c>
      <c r="Y40" s="741">
        <v>0</v>
      </c>
      <c r="Z40" s="741">
        <v>0</v>
      </c>
    </row>
    <row r="41" spans="1:26" ht="15" customHeight="1">
      <c r="A41" s="1337" t="s">
        <v>97</v>
      </c>
      <c r="B41" s="741">
        <v>16796</v>
      </c>
      <c r="C41" s="741">
        <v>16553</v>
      </c>
      <c r="D41" s="741">
        <v>16832</v>
      </c>
      <c r="E41" s="232">
        <v>0</v>
      </c>
      <c r="F41" s="232">
        <v>0</v>
      </c>
      <c r="G41" s="741">
        <v>28182</v>
      </c>
      <c r="H41" s="741">
        <v>15348</v>
      </c>
      <c r="I41" s="741">
        <v>16313</v>
      </c>
      <c r="J41" s="741">
        <v>17040</v>
      </c>
      <c r="K41" s="741">
        <v>0</v>
      </c>
      <c r="L41" s="741">
        <v>16333</v>
      </c>
      <c r="M41" s="741">
        <v>16746</v>
      </c>
      <c r="N41" s="741">
        <v>0</v>
      </c>
      <c r="O41" s="741">
        <v>0</v>
      </c>
      <c r="P41" s="741">
        <v>0</v>
      </c>
      <c r="Q41" s="741">
        <v>16646</v>
      </c>
      <c r="R41" s="741">
        <v>0</v>
      </c>
      <c r="S41" s="741">
        <v>0</v>
      </c>
      <c r="T41" s="741">
        <v>16871</v>
      </c>
      <c r="U41" s="741">
        <v>0</v>
      </c>
      <c r="V41" s="741">
        <v>18253</v>
      </c>
      <c r="W41" s="741">
        <v>0</v>
      </c>
      <c r="X41" s="232">
        <v>0</v>
      </c>
      <c r="Y41" s="741">
        <v>0</v>
      </c>
      <c r="Z41" s="741">
        <v>0</v>
      </c>
    </row>
    <row r="42" spans="1:26" ht="15" customHeight="1">
      <c r="A42" s="638" t="s">
        <v>232</v>
      </c>
      <c r="B42" s="93">
        <v>17141.856007634568</v>
      </c>
      <c r="C42" s="93">
        <v>17186.669141325903</v>
      </c>
      <c r="D42" s="93">
        <v>15570.246036377783</v>
      </c>
      <c r="E42" s="93">
        <v>0</v>
      </c>
      <c r="F42" s="93">
        <v>0</v>
      </c>
      <c r="G42" s="93">
        <v>27373.083333333336</v>
      </c>
      <c r="H42" s="93">
        <v>16468.314983022236</v>
      </c>
      <c r="I42" s="93">
        <v>16071.887871047191</v>
      </c>
      <c r="J42" s="93">
        <v>15398.991427585068</v>
      </c>
      <c r="K42" s="93">
        <v>16916.013161105853</v>
      </c>
      <c r="L42" s="93">
        <v>17837.434202567758</v>
      </c>
      <c r="M42" s="93">
        <v>16227.338237014977</v>
      </c>
      <c r="N42" s="93">
        <v>16948.464223693893</v>
      </c>
      <c r="O42" s="93">
        <v>16405.129807692305</v>
      </c>
      <c r="P42" s="93">
        <v>12156.759999999998</v>
      </c>
      <c r="Q42" s="93">
        <v>16261.983765996754</v>
      </c>
      <c r="R42" s="93">
        <v>16276.111111111111</v>
      </c>
      <c r="S42" s="93">
        <v>0</v>
      </c>
      <c r="T42" s="93">
        <v>15687.374948024948</v>
      </c>
      <c r="U42" s="93">
        <v>19677.450516137182</v>
      </c>
      <c r="V42" s="93">
        <v>19479.220254477143</v>
      </c>
      <c r="W42" s="93">
        <v>21852.432849809571</v>
      </c>
      <c r="X42" s="164">
        <v>14286.645645645647</v>
      </c>
      <c r="Y42" s="93">
        <v>0</v>
      </c>
      <c r="Z42" s="164">
        <v>0</v>
      </c>
    </row>
    <row r="43" spans="1:26" ht="15" customHeight="1">
      <c r="A43" s="233"/>
      <c r="B43" s="204"/>
      <c r="C43" s="234"/>
      <c r="D43" s="234"/>
      <c r="E43" s="234"/>
      <c r="F43" s="234"/>
      <c r="G43" s="234"/>
      <c r="H43" s="234"/>
      <c r="I43" s="234"/>
      <c r="J43" s="234"/>
      <c r="K43" s="234"/>
      <c r="L43" s="234"/>
      <c r="M43" s="234"/>
      <c r="N43" s="234"/>
      <c r="O43" s="234"/>
      <c r="P43" s="234"/>
      <c r="Q43" s="234"/>
      <c r="R43" s="234"/>
      <c r="S43" s="234"/>
      <c r="T43" s="234"/>
      <c r="U43" s="234"/>
      <c r="V43" s="234"/>
      <c r="W43" s="234"/>
      <c r="X43" s="234"/>
      <c r="Y43" s="234"/>
      <c r="Z43" s="234"/>
    </row>
    <row r="44" spans="1:26" ht="15" customHeight="1">
      <c r="A44" s="1337" t="s">
        <v>98</v>
      </c>
      <c r="B44" s="1338">
        <v>16506</v>
      </c>
      <c r="C44" s="1338">
        <v>16915</v>
      </c>
      <c r="D44" s="1338">
        <v>15696</v>
      </c>
      <c r="E44" s="1338">
        <v>0</v>
      </c>
      <c r="F44" s="1338">
        <v>0</v>
      </c>
      <c r="G44" s="741">
        <v>0</v>
      </c>
      <c r="H44" s="741">
        <v>11294</v>
      </c>
      <c r="I44" s="741">
        <v>15872</v>
      </c>
      <c r="J44" s="741">
        <v>15458</v>
      </c>
      <c r="K44" s="741">
        <v>0</v>
      </c>
      <c r="L44" s="741">
        <v>17031</v>
      </c>
      <c r="M44" s="741">
        <v>0</v>
      </c>
      <c r="N44" s="741">
        <v>0</v>
      </c>
      <c r="O44" s="741">
        <v>0</v>
      </c>
      <c r="P44" s="741">
        <v>0</v>
      </c>
      <c r="Q44" s="741">
        <v>0</v>
      </c>
      <c r="R44" s="741">
        <v>0</v>
      </c>
      <c r="S44" s="741">
        <v>0</v>
      </c>
      <c r="T44" s="741">
        <v>0</v>
      </c>
      <c r="U44" s="741">
        <v>0</v>
      </c>
      <c r="V44" s="741">
        <v>0</v>
      </c>
      <c r="W44" s="741">
        <v>0</v>
      </c>
      <c r="X44" s="741">
        <v>0</v>
      </c>
      <c r="Y44" s="741">
        <v>0</v>
      </c>
      <c r="Z44" s="741">
        <v>0</v>
      </c>
    </row>
    <row r="45" spans="1:26" ht="15" customHeight="1">
      <c r="A45" s="1337" t="s">
        <v>99</v>
      </c>
      <c r="B45" s="741">
        <v>16025</v>
      </c>
      <c r="C45" s="741">
        <v>16346</v>
      </c>
      <c r="D45" s="741">
        <v>14995</v>
      </c>
      <c r="E45" s="741">
        <v>0</v>
      </c>
      <c r="F45" s="741">
        <v>0</v>
      </c>
      <c r="G45" s="741">
        <v>0</v>
      </c>
      <c r="H45" s="741">
        <v>18371</v>
      </c>
      <c r="I45" s="741">
        <v>14845</v>
      </c>
      <c r="J45" s="741" t="s">
        <v>572</v>
      </c>
      <c r="K45" s="741">
        <v>15367</v>
      </c>
      <c r="L45" s="741">
        <v>0</v>
      </c>
      <c r="M45" s="741">
        <v>0</v>
      </c>
      <c r="N45" s="741">
        <v>0</v>
      </c>
      <c r="O45" s="741">
        <v>0</v>
      </c>
      <c r="P45" s="741">
        <v>0</v>
      </c>
      <c r="Q45" s="741">
        <v>0</v>
      </c>
      <c r="R45" s="741">
        <v>0</v>
      </c>
      <c r="S45" s="741">
        <v>0</v>
      </c>
      <c r="T45" s="741">
        <v>0</v>
      </c>
      <c r="U45" s="741">
        <v>0</v>
      </c>
      <c r="V45" s="741">
        <v>0</v>
      </c>
      <c r="W45" s="741">
        <v>0</v>
      </c>
      <c r="X45" s="741">
        <v>0</v>
      </c>
      <c r="Y45" s="741">
        <v>0</v>
      </c>
      <c r="Z45" s="741">
        <v>0</v>
      </c>
    </row>
    <row r="46" spans="1:26" ht="15" customHeight="1">
      <c r="A46" s="1337" t="s">
        <v>100</v>
      </c>
      <c r="B46" s="741">
        <v>14663</v>
      </c>
      <c r="C46" s="741">
        <v>14502</v>
      </c>
      <c r="D46" s="741">
        <v>12276</v>
      </c>
      <c r="E46" s="741">
        <v>0</v>
      </c>
      <c r="F46" s="741">
        <v>0</v>
      </c>
      <c r="G46" s="741">
        <v>0</v>
      </c>
      <c r="H46" s="741">
        <v>0</v>
      </c>
      <c r="I46" s="741">
        <v>13653</v>
      </c>
      <c r="J46" s="741">
        <v>15352</v>
      </c>
      <c r="K46" s="741">
        <v>0</v>
      </c>
      <c r="L46" s="741">
        <v>15192</v>
      </c>
      <c r="M46" s="741">
        <v>17211</v>
      </c>
      <c r="N46" s="741">
        <v>0</v>
      </c>
      <c r="O46" s="741" t="s">
        <v>572</v>
      </c>
      <c r="P46" s="741">
        <v>0</v>
      </c>
      <c r="Q46" s="741" t="s">
        <v>572</v>
      </c>
      <c r="R46" s="741">
        <v>0</v>
      </c>
      <c r="S46" s="741">
        <v>0</v>
      </c>
      <c r="T46" s="741" t="s">
        <v>572</v>
      </c>
      <c r="U46" s="741">
        <v>0</v>
      </c>
      <c r="V46" s="741">
        <v>0</v>
      </c>
      <c r="W46" s="741">
        <v>0</v>
      </c>
      <c r="X46" s="741">
        <v>0</v>
      </c>
      <c r="Y46" s="741">
        <v>0</v>
      </c>
      <c r="Z46" s="741">
        <v>0</v>
      </c>
    </row>
    <row r="47" spans="1:26" ht="15" customHeight="1">
      <c r="A47" s="1337" t="s">
        <v>101</v>
      </c>
      <c r="B47" s="741">
        <v>14753</v>
      </c>
      <c r="C47" s="741">
        <v>14542</v>
      </c>
      <c r="D47" s="741">
        <v>12947</v>
      </c>
      <c r="E47" s="741">
        <v>0</v>
      </c>
      <c r="F47" s="741">
        <v>0</v>
      </c>
      <c r="G47" s="741">
        <v>0</v>
      </c>
      <c r="H47" s="741" t="s">
        <v>572</v>
      </c>
      <c r="I47" s="741">
        <v>12786</v>
      </c>
      <c r="J47" s="741">
        <v>13669</v>
      </c>
      <c r="K47" s="741">
        <v>0</v>
      </c>
      <c r="L47" s="741">
        <v>15349</v>
      </c>
      <c r="M47" s="741">
        <v>9904</v>
      </c>
      <c r="N47" s="741">
        <v>0</v>
      </c>
      <c r="O47" s="741">
        <v>0</v>
      </c>
      <c r="P47" s="741">
        <v>0</v>
      </c>
      <c r="Q47" s="741" t="s">
        <v>572</v>
      </c>
      <c r="R47" s="741">
        <v>0</v>
      </c>
      <c r="S47" s="741">
        <v>0</v>
      </c>
      <c r="T47" s="741" t="s">
        <v>572</v>
      </c>
      <c r="U47" s="741">
        <v>0</v>
      </c>
      <c r="V47" s="741">
        <v>0</v>
      </c>
      <c r="W47" s="741" t="s">
        <v>572</v>
      </c>
      <c r="X47" s="741">
        <v>0</v>
      </c>
      <c r="Y47" s="741">
        <v>0</v>
      </c>
      <c r="Z47" s="741">
        <v>0</v>
      </c>
    </row>
    <row r="48" spans="1:26" ht="15" customHeight="1">
      <c r="A48" s="1337" t="s">
        <v>102</v>
      </c>
      <c r="B48" s="741">
        <v>15026</v>
      </c>
      <c r="C48" s="741">
        <v>14425</v>
      </c>
      <c r="D48" s="741">
        <v>14479</v>
      </c>
      <c r="E48" s="741">
        <v>0</v>
      </c>
      <c r="F48" s="741">
        <v>0</v>
      </c>
      <c r="G48" s="741">
        <v>37468</v>
      </c>
      <c r="H48" s="741">
        <v>15362</v>
      </c>
      <c r="I48" s="741">
        <v>15730</v>
      </c>
      <c r="J48" s="741">
        <v>15452</v>
      </c>
      <c r="K48" s="741">
        <v>0</v>
      </c>
      <c r="L48" s="741">
        <v>13908</v>
      </c>
      <c r="M48" s="741">
        <v>10419</v>
      </c>
      <c r="N48" s="741">
        <v>0</v>
      </c>
      <c r="O48" s="741">
        <v>0</v>
      </c>
      <c r="P48" s="741">
        <v>0</v>
      </c>
      <c r="Q48" s="741">
        <v>7778</v>
      </c>
      <c r="R48" s="741">
        <v>0</v>
      </c>
      <c r="S48" s="741">
        <v>0</v>
      </c>
      <c r="T48" s="741">
        <v>11300</v>
      </c>
      <c r="U48" s="741">
        <v>0</v>
      </c>
      <c r="V48" s="741">
        <v>15740</v>
      </c>
      <c r="W48" s="741">
        <v>0</v>
      </c>
      <c r="X48" s="741">
        <v>0</v>
      </c>
      <c r="Y48" s="741">
        <v>0</v>
      </c>
      <c r="Z48" s="741">
        <v>0</v>
      </c>
    </row>
    <row r="49" spans="1:26" ht="15" customHeight="1">
      <c r="A49" s="1337" t="s">
        <v>103</v>
      </c>
      <c r="B49" s="741">
        <v>14784</v>
      </c>
      <c r="C49" s="741">
        <v>15178</v>
      </c>
      <c r="D49" s="741">
        <v>13090</v>
      </c>
      <c r="E49" s="741">
        <v>0</v>
      </c>
      <c r="F49" s="741">
        <v>0</v>
      </c>
      <c r="G49" s="741">
        <v>0</v>
      </c>
      <c r="H49" s="741">
        <v>0</v>
      </c>
      <c r="I49" s="741">
        <v>9368</v>
      </c>
      <c r="J49" s="741">
        <v>14025</v>
      </c>
      <c r="K49" s="741">
        <v>0</v>
      </c>
      <c r="L49" s="741">
        <v>16994</v>
      </c>
      <c r="M49" s="741" t="s">
        <v>572</v>
      </c>
      <c r="N49" s="741">
        <v>0</v>
      </c>
      <c r="O49" s="741">
        <v>0</v>
      </c>
      <c r="P49" s="741">
        <v>0</v>
      </c>
      <c r="Q49" s="741">
        <v>0</v>
      </c>
      <c r="R49" s="741" t="s">
        <v>572</v>
      </c>
      <c r="S49" s="741">
        <v>0</v>
      </c>
      <c r="T49" s="741">
        <v>0</v>
      </c>
      <c r="U49" s="741">
        <v>0</v>
      </c>
      <c r="V49" s="741">
        <v>0</v>
      </c>
      <c r="W49" s="741">
        <v>0</v>
      </c>
      <c r="X49" s="741">
        <v>0</v>
      </c>
      <c r="Y49" s="741">
        <v>0</v>
      </c>
      <c r="Z49" s="741">
        <v>0</v>
      </c>
    </row>
    <row r="50" spans="1:26" ht="15" customHeight="1">
      <c r="A50" s="1337" t="s">
        <v>104</v>
      </c>
      <c r="B50" s="741">
        <v>15893</v>
      </c>
      <c r="C50" s="741">
        <v>16578</v>
      </c>
      <c r="D50" s="741">
        <v>14982</v>
      </c>
      <c r="E50" s="741">
        <v>0</v>
      </c>
      <c r="F50" s="741">
        <v>0</v>
      </c>
      <c r="G50" s="741">
        <v>0</v>
      </c>
      <c r="H50" s="741" t="s">
        <v>572</v>
      </c>
      <c r="I50" s="741">
        <v>13933</v>
      </c>
      <c r="J50" s="741">
        <v>12430</v>
      </c>
      <c r="K50" s="741">
        <v>0</v>
      </c>
      <c r="L50" s="741">
        <v>0</v>
      </c>
      <c r="M50" s="741" t="s">
        <v>572</v>
      </c>
      <c r="N50" s="741">
        <v>0</v>
      </c>
      <c r="O50" s="741">
        <v>0</v>
      </c>
      <c r="P50" s="741">
        <v>0</v>
      </c>
      <c r="Q50" s="741" t="s">
        <v>572</v>
      </c>
      <c r="R50" s="741">
        <v>0</v>
      </c>
      <c r="S50" s="741">
        <v>0</v>
      </c>
      <c r="T50" s="741">
        <v>0</v>
      </c>
      <c r="U50" s="741">
        <v>0</v>
      </c>
      <c r="V50" s="741">
        <v>0</v>
      </c>
      <c r="W50" s="741">
        <v>0</v>
      </c>
      <c r="X50" s="741">
        <v>0</v>
      </c>
      <c r="Y50" s="741">
        <v>0</v>
      </c>
      <c r="Z50" s="741">
        <v>0</v>
      </c>
    </row>
    <row r="51" spans="1:26" ht="15" customHeight="1">
      <c r="A51" s="1337" t="s">
        <v>230</v>
      </c>
      <c r="B51" s="741">
        <v>15942</v>
      </c>
      <c r="C51" s="741">
        <v>16032</v>
      </c>
      <c r="D51" s="741">
        <v>14562</v>
      </c>
      <c r="E51" s="741">
        <v>0</v>
      </c>
      <c r="F51" s="741">
        <v>0</v>
      </c>
      <c r="G51" s="741">
        <v>24655</v>
      </c>
      <c r="H51" s="741">
        <v>17239</v>
      </c>
      <c r="I51" s="741">
        <v>15875</v>
      </c>
      <c r="J51" s="741">
        <v>15093</v>
      </c>
      <c r="K51" s="741">
        <v>0</v>
      </c>
      <c r="L51" s="741">
        <v>0</v>
      </c>
      <c r="M51" s="741">
        <v>12725</v>
      </c>
      <c r="N51" s="741">
        <v>0</v>
      </c>
      <c r="O51" s="741">
        <v>0</v>
      </c>
      <c r="P51" s="741">
        <v>0</v>
      </c>
      <c r="Q51" s="741">
        <v>13254</v>
      </c>
      <c r="R51" s="741">
        <v>0</v>
      </c>
      <c r="S51" s="741">
        <v>0</v>
      </c>
      <c r="T51" s="741">
        <v>12631</v>
      </c>
      <c r="U51" s="741">
        <v>0</v>
      </c>
      <c r="V51" s="741">
        <v>0</v>
      </c>
      <c r="W51" s="741" t="s">
        <v>572</v>
      </c>
      <c r="X51" s="741">
        <v>0</v>
      </c>
      <c r="Y51" s="741">
        <v>0</v>
      </c>
      <c r="Z51" s="741">
        <v>0</v>
      </c>
    </row>
    <row r="52" spans="1:26" ht="15" customHeight="1">
      <c r="A52" s="1337" t="s">
        <v>106</v>
      </c>
      <c r="B52" s="741">
        <v>15825</v>
      </c>
      <c r="C52" s="741">
        <v>16075</v>
      </c>
      <c r="D52" s="741">
        <v>17767</v>
      </c>
      <c r="E52" s="741">
        <v>0</v>
      </c>
      <c r="F52" s="741">
        <v>0</v>
      </c>
      <c r="G52" s="741">
        <v>0</v>
      </c>
      <c r="H52" s="741">
        <v>10915</v>
      </c>
      <c r="I52" s="741">
        <v>15437</v>
      </c>
      <c r="J52" s="741">
        <v>16226</v>
      </c>
      <c r="K52" s="741">
        <v>0</v>
      </c>
      <c r="L52" s="741">
        <v>0</v>
      </c>
      <c r="M52" s="741">
        <v>10762</v>
      </c>
      <c r="N52" s="741">
        <v>0</v>
      </c>
      <c r="O52" s="741">
        <v>12254</v>
      </c>
      <c r="P52" s="741">
        <v>0</v>
      </c>
      <c r="Q52" s="741" t="s">
        <v>572</v>
      </c>
      <c r="R52" s="741">
        <v>0</v>
      </c>
      <c r="S52" s="741">
        <v>0</v>
      </c>
      <c r="T52" s="741" t="s">
        <v>572</v>
      </c>
      <c r="U52" s="741">
        <v>0</v>
      </c>
      <c r="V52" s="741">
        <v>0</v>
      </c>
      <c r="W52" s="741">
        <v>0</v>
      </c>
      <c r="X52" s="741">
        <v>0</v>
      </c>
      <c r="Y52" s="741">
        <v>0</v>
      </c>
      <c r="Z52" s="741">
        <v>0</v>
      </c>
    </row>
    <row r="53" spans="1:26" ht="15" customHeight="1">
      <c r="A53" s="1337" t="s">
        <v>107</v>
      </c>
      <c r="B53" s="741">
        <v>14759</v>
      </c>
      <c r="C53" s="741">
        <v>15479</v>
      </c>
      <c r="D53" s="741">
        <v>14968</v>
      </c>
      <c r="E53" s="741">
        <v>0</v>
      </c>
      <c r="F53" s="741">
        <v>0</v>
      </c>
      <c r="G53" s="741">
        <v>0</v>
      </c>
      <c r="H53" s="741" t="s">
        <v>572</v>
      </c>
      <c r="I53" s="741">
        <v>16129</v>
      </c>
      <c r="J53" s="741">
        <v>11509</v>
      </c>
      <c r="K53" s="741">
        <v>0</v>
      </c>
      <c r="L53" s="741">
        <v>0</v>
      </c>
      <c r="M53" s="741" t="s">
        <v>572</v>
      </c>
      <c r="N53" s="741">
        <v>0</v>
      </c>
      <c r="O53" s="741" t="s">
        <v>572</v>
      </c>
      <c r="P53" s="741">
        <v>0</v>
      </c>
      <c r="Q53" s="741">
        <v>0</v>
      </c>
      <c r="R53" s="741">
        <v>0</v>
      </c>
      <c r="S53" s="741">
        <v>0</v>
      </c>
      <c r="T53" s="741">
        <v>0</v>
      </c>
      <c r="U53" s="741">
        <v>0</v>
      </c>
      <c r="V53" s="741">
        <v>12484</v>
      </c>
      <c r="W53" s="741">
        <v>0</v>
      </c>
      <c r="X53" s="741">
        <v>0</v>
      </c>
      <c r="Y53" s="741">
        <v>0</v>
      </c>
      <c r="Z53" s="741">
        <v>0</v>
      </c>
    </row>
    <row r="54" spans="1:26" ht="15" customHeight="1">
      <c r="A54" s="1337" t="s">
        <v>108</v>
      </c>
      <c r="B54" s="741">
        <v>15758</v>
      </c>
      <c r="C54" s="741">
        <v>16664</v>
      </c>
      <c r="D54" s="741">
        <v>16101</v>
      </c>
      <c r="E54" s="741">
        <v>0</v>
      </c>
      <c r="F54" s="741">
        <v>0</v>
      </c>
      <c r="G54" s="741">
        <v>0</v>
      </c>
      <c r="H54" s="741">
        <v>0</v>
      </c>
      <c r="I54" s="741">
        <v>11482</v>
      </c>
      <c r="J54" s="741">
        <v>15266</v>
      </c>
      <c r="K54" s="741">
        <v>13803</v>
      </c>
      <c r="L54" s="741">
        <v>0</v>
      </c>
      <c r="M54" s="741">
        <v>12237</v>
      </c>
      <c r="N54" s="741">
        <v>0</v>
      </c>
      <c r="O54" s="741">
        <v>0</v>
      </c>
      <c r="P54" s="741">
        <v>0</v>
      </c>
      <c r="Q54" s="741">
        <v>0</v>
      </c>
      <c r="R54" s="741">
        <v>0</v>
      </c>
      <c r="S54" s="741">
        <v>0</v>
      </c>
      <c r="T54" s="741">
        <v>12237</v>
      </c>
      <c r="U54" s="741">
        <v>0</v>
      </c>
      <c r="V54" s="741">
        <v>0</v>
      </c>
      <c r="W54" s="741">
        <v>0</v>
      </c>
      <c r="X54" s="741">
        <v>0</v>
      </c>
      <c r="Y54" s="741">
        <v>0</v>
      </c>
      <c r="Z54" s="741">
        <v>0</v>
      </c>
    </row>
    <row r="55" spans="1:26" ht="15" customHeight="1">
      <c r="A55" s="1337" t="s">
        <v>109</v>
      </c>
      <c r="B55" s="741">
        <v>16086</v>
      </c>
      <c r="C55" s="741">
        <v>16443</v>
      </c>
      <c r="D55" s="741">
        <v>16427</v>
      </c>
      <c r="E55" s="741">
        <v>0</v>
      </c>
      <c r="F55" s="741">
        <v>0</v>
      </c>
      <c r="G55" s="741">
        <v>0</v>
      </c>
      <c r="H55" s="741">
        <v>0</v>
      </c>
      <c r="I55" s="741">
        <v>14139</v>
      </c>
      <c r="J55" s="741">
        <v>14857</v>
      </c>
      <c r="K55" s="741">
        <v>0</v>
      </c>
      <c r="L55" s="741">
        <v>17205</v>
      </c>
      <c r="M55" s="741" t="s">
        <v>572</v>
      </c>
      <c r="N55" s="741">
        <v>0</v>
      </c>
      <c r="O55" s="741">
        <v>0</v>
      </c>
      <c r="P55" s="741">
        <v>0</v>
      </c>
      <c r="Q55" s="741">
        <v>0</v>
      </c>
      <c r="R55" s="741">
        <v>0</v>
      </c>
      <c r="S55" s="741">
        <v>0</v>
      </c>
      <c r="T55" s="741" t="s">
        <v>572</v>
      </c>
      <c r="U55" s="741">
        <v>0</v>
      </c>
      <c r="V55" s="741">
        <v>0</v>
      </c>
      <c r="W55" s="741">
        <v>0</v>
      </c>
      <c r="X55" s="741">
        <v>0</v>
      </c>
      <c r="Y55" s="741">
        <v>0</v>
      </c>
      <c r="Z55" s="741">
        <v>0</v>
      </c>
    </row>
    <row r="56" spans="1:26" ht="15" customHeight="1">
      <c r="A56" s="1337" t="s">
        <v>110</v>
      </c>
      <c r="B56" s="741">
        <v>15257</v>
      </c>
      <c r="C56" s="741">
        <v>16020</v>
      </c>
      <c r="D56" s="741">
        <v>14088</v>
      </c>
      <c r="E56" s="741">
        <v>0</v>
      </c>
      <c r="F56" s="741">
        <v>0</v>
      </c>
      <c r="G56" s="741">
        <v>0</v>
      </c>
      <c r="H56" s="741">
        <v>0</v>
      </c>
      <c r="I56" s="741">
        <v>14382</v>
      </c>
      <c r="J56" s="741">
        <v>13565</v>
      </c>
      <c r="K56" s="741">
        <v>0</v>
      </c>
      <c r="L56" s="741">
        <v>0</v>
      </c>
      <c r="M56" s="741" t="s">
        <v>572</v>
      </c>
      <c r="N56" s="741">
        <v>0</v>
      </c>
      <c r="O56" s="741">
        <v>0</v>
      </c>
      <c r="P56" s="741">
        <v>0</v>
      </c>
      <c r="Q56" s="741" t="s">
        <v>572</v>
      </c>
      <c r="R56" s="741">
        <v>0</v>
      </c>
      <c r="S56" s="741">
        <v>0</v>
      </c>
      <c r="T56" s="741">
        <v>0</v>
      </c>
      <c r="U56" s="741">
        <v>0</v>
      </c>
      <c r="V56" s="741">
        <v>0</v>
      </c>
      <c r="W56" s="741">
        <v>0</v>
      </c>
      <c r="X56" s="741">
        <v>0</v>
      </c>
      <c r="Y56" s="741">
        <v>0</v>
      </c>
      <c r="Z56" s="741">
        <v>0</v>
      </c>
    </row>
    <row r="57" spans="1:26" ht="15" customHeight="1">
      <c r="A57" s="1337" t="s">
        <v>111</v>
      </c>
      <c r="B57" s="741">
        <v>14751</v>
      </c>
      <c r="C57" s="741">
        <v>14694</v>
      </c>
      <c r="D57" s="741">
        <v>15434</v>
      </c>
      <c r="E57" s="741">
        <v>0</v>
      </c>
      <c r="F57" s="741">
        <v>0</v>
      </c>
      <c r="G57" s="741">
        <v>0</v>
      </c>
      <c r="H57" s="741">
        <v>0</v>
      </c>
      <c r="I57" s="741">
        <v>11476</v>
      </c>
      <c r="J57" s="741">
        <v>15580</v>
      </c>
      <c r="K57" s="741">
        <v>0</v>
      </c>
      <c r="L57" s="741">
        <v>15859</v>
      </c>
      <c r="M57" s="741">
        <v>12975</v>
      </c>
      <c r="N57" s="741">
        <v>0</v>
      </c>
      <c r="O57" s="741">
        <v>0</v>
      </c>
      <c r="P57" s="741">
        <v>0</v>
      </c>
      <c r="Q57" s="741" t="s">
        <v>572</v>
      </c>
      <c r="R57" s="741">
        <v>0</v>
      </c>
      <c r="S57" s="741">
        <v>0</v>
      </c>
      <c r="T57" s="741" t="s">
        <v>572</v>
      </c>
      <c r="U57" s="741">
        <v>0</v>
      </c>
      <c r="V57" s="741">
        <v>0</v>
      </c>
      <c r="W57" s="741">
        <v>0</v>
      </c>
      <c r="X57" s="741">
        <v>0</v>
      </c>
      <c r="Y57" s="741">
        <v>0</v>
      </c>
      <c r="Z57" s="741">
        <v>0</v>
      </c>
    </row>
    <row r="58" spans="1:26" ht="15" customHeight="1">
      <c r="A58" s="1337" t="s">
        <v>112</v>
      </c>
      <c r="B58" s="741">
        <v>14907</v>
      </c>
      <c r="C58" s="741">
        <v>15193</v>
      </c>
      <c r="D58" s="741">
        <v>15250</v>
      </c>
      <c r="E58" s="741">
        <v>0</v>
      </c>
      <c r="F58" s="741">
        <v>0</v>
      </c>
      <c r="G58" s="741">
        <v>0</v>
      </c>
      <c r="H58" s="741" t="s">
        <v>572</v>
      </c>
      <c r="I58" s="741">
        <v>12754</v>
      </c>
      <c r="J58" s="741">
        <v>13938</v>
      </c>
      <c r="K58" s="741">
        <v>0</v>
      </c>
      <c r="L58" s="741">
        <v>17296</v>
      </c>
      <c r="M58" s="741">
        <v>11612</v>
      </c>
      <c r="N58" s="741">
        <v>0</v>
      </c>
      <c r="O58" s="741" t="s">
        <v>572</v>
      </c>
      <c r="P58" s="741">
        <v>0</v>
      </c>
      <c r="Q58" s="741">
        <v>0</v>
      </c>
      <c r="R58" s="741">
        <v>0</v>
      </c>
      <c r="S58" s="741">
        <v>0</v>
      </c>
      <c r="T58" s="741" t="s">
        <v>572</v>
      </c>
      <c r="U58" s="741">
        <v>0</v>
      </c>
      <c r="V58" s="741">
        <v>0</v>
      </c>
      <c r="W58" s="741">
        <v>0</v>
      </c>
      <c r="X58" s="741">
        <v>0</v>
      </c>
      <c r="Y58" s="741">
        <v>0</v>
      </c>
      <c r="Z58" s="741">
        <v>0</v>
      </c>
    </row>
    <row r="59" spans="1:26" ht="15" customHeight="1">
      <c r="A59" s="1337" t="s">
        <v>113</v>
      </c>
      <c r="B59" s="741">
        <v>14794</v>
      </c>
      <c r="C59" s="741">
        <v>15324</v>
      </c>
      <c r="D59" s="741">
        <v>15535</v>
      </c>
      <c r="E59" s="741">
        <v>0</v>
      </c>
      <c r="F59" s="741">
        <v>0</v>
      </c>
      <c r="G59" s="741">
        <v>0</v>
      </c>
      <c r="H59" s="741" t="s">
        <v>572</v>
      </c>
      <c r="I59" s="741">
        <v>13190</v>
      </c>
      <c r="J59" s="741">
        <v>12861</v>
      </c>
      <c r="K59" s="741">
        <v>0</v>
      </c>
      <c r="L59" s="741">
        <v>15050</v>
      </c>
      <c r="M59" s="741" t="s">
        <v>572</v>
      </c>
      <c r="N59" s="741" t="s">
        <v>572</v>
      </c>
      <c r="O59" s="741">
        <v>0</v>
      </c>
      <c r="P59" s="741">
        <v>0</v>
      </c>
      <c r="Q59" s="741">
        <v>0</v>
      </c>
      <c r="R59" s="741">
        <v>0</v>
      </c>
      <c r="S59" s="741">
        <v>0</v>
      </c>
      <c r="T59" s="741">
        <v>0</v>
      </c>
      <c r="U59" s="741">
        <v>0</v>
      </c>
      <c r="V59" s="741">
        <v>0</v>
      </c>
      <c r="W59" s="741">
        <v>0</v>
      </c>
      <c r="X59" s="741">
        <v>0</v>
      </c>
      <c r="Y59" s="741">
        <v>0</v>
      </c>
      <c r="Z59" s="741">
        <v>0</v>
      </c>
    </row>
    <row r="60" spans="1:26" ht="15" customHeight="1">
      <c r="A60" s="1337" t="s">
        <v>114</v>
      </c>
      <c r="B60" s="232">
        <v>13981</v>
      </c>
      <c r="C60" s="232">
        <v>13510</v>
      </c>
      <c r="D60" s="232">
        <v>13272</v>
      </c>
      <c r="E60" s="232">
        <v>0</v>
      </c>
      <c r="F60" s="232">
        <v>0</v>
      </c>
      <c r="G60" s="232" t="s">
        <v>572</v>
      </c>
      <c r="H60" s="232" t="s">
        <v>572</v>
      </c>
      <c r="I60" s="232">
        <v>15008</v>
      </c>
      <c r="J60" s="232">
        <v>13451</v>
      </c>
      <c r="K60" s="232">
        <v>0</v>
      </c>
      <c r="L60" s="232">
        <v>17091</v>
      </c>
      <c r="M60" s="232" t="s">
        <v>572</v>
      </c>
      <c r="N60" s="232">
        <v>0</v>
      </c>
      <c r="O60" s="232">
        <v>0</v>
      </c>
      <c r="P60" s="232">
        <v>0</v>
      </c>
      <c r="Q60" s="741">
        <v>0</v>
      </c>
      <c r="R60" s="741">
        <v>0</v>
      </c>
      <c r="S60" s="741">
        <v>0</v>
      </c>
      <c r="T60" s="741" t="s">
        <v>572</v>
      </c>
      <c r="U60" s="232">
        <v>0</v>
      </c>
      <c r="V60" s="232">
        <v>11636</v>
      </c>
      <c r="W60" s="232" t="s">
        <v>572</v>
      </c>
      <c r="X60" s="232">
        <v>0</v>
      </c>
      <c r="Y60" s="232">
        <v>0</v>
      </c>
      <c r="Z60" s="232">
        <v>0</v>
      </c>
    </row>
    <row r="61" spans="1:26" ht="15" customHeight="1">
      <c r="A61" s="638" t="s">
        <v>231</v>
      </c>
      <c r="B61" s="93">
        <v>15355.150681020756</v>
      </c>
      <c r="C61" s="93">
        <v>15633.294546546709</v>
      </c>
      <c r="D61" s="93">
        <v>14848.384492895639</v>
      </c>
      <c r="E61" s="93">
        <v>0</v>
      </c>
      <c r="F61" s="93">
        <v>0</v>
      </c>
      <c r="G61" s="93">
        <v>28382.666666666664</v>
      </c>
      <c r="H61" s="93">
        <v>15375.812019566736</v>
      </c>
      <c r="I61" s="93">
        <v>15010.173344546023</v>
      </c>
      <c r="J61" s="93">
        <v>14171.106039025781</v>
      </c>
      <c r="K61" s="93">
        <v>14790.78947368421</v>
      </c>
      <c r="L61" s="93">
        <v>15596.196770876184</v>
      </c>
      <c r="M61" s="93">
        <v>12399.952380952382</v>
      </c>
      <c r="N61" s="93" t="s">
        <v>572</v>
      </c>
      <c r="O61" s="93">
        <v>12600.142857142859</v>
      </c>
      <c r="P61" s="93">
        <v>0</v>
      </c>
      <c r="Q61" s="93">
        <v>12069.733333333334</v>
      </c>
      <c r="R61" s="93" t="s">
        <v>572</v>
      </c>
      <c r="S61" s="93">
        <v>0</v>
      </c>
      <c r="T61" s="93">
        <v>12523.076923076922</v>
      </c>
      <c r="U61" s="93">
        <v>0</v>
      </c>
      <c r="V61" s="93">
        <v>13562.857142857143</v>
      </c>
      <c r="W61" s="93">
        <v>21087.25</v>
      </c>
      <c r="X61" s="93">
        <v>0</v>
      </c>
      <c r="Y61" s="93">
        <v>0</v>
      </c>
      <c r="Z61" s="93">
        <v>0</v>
      </c>
    </row>
    <row r="62" spans="1:26" s="235" customFormat="1" ht="15" customHeight="1">
      <c r="A62" s="1339"/>
      <c r="B62" s="602"/>
      <c r="C62" s="602"/>
      <c r="D62" s="602"/>
      <c r="E62" s="602"/>
      <c r="F62" s="602"/>
      <c r="G62" s="602"/>
      <c r="H62" s="602"/>
      <c r="I62" s="602"/>
      <c r="J62" s="602"/>
      <c r="K62" s="602"/>
      <c r="L62" s="602"/>
      <c r="M62" s="602"/>
      <c r="N62" s="602"/>
      <c r="O62" s="602"/>
      <c r="P62" s="602"/>
      <c r="Q62" s="602"/>
      <c r="R62" s="602"/>
      <c r="S62" s="602"/>
      <c r="T62" s="602"/>
      <c r="U62" s="602"/>
      <c r="V62" s="602"/>
      <c r="W62" s="602"/>
      <c r="X62" s="602"/>
      <c r="Y62" s="602"/>
      <c r="Z62" s="602"/>
    </row>
    <row r="63" spans="1:26" s="235" customFormat="1" ht="15" customHeight="1">
      <c r="A63" s="639" t="s">
        <v>232</v>
      </c>
      <c r="B63" s="602">
        <v>17141.856007634568</v>
      </c>
      <c r="C63" s="602">
        <v>17186.669141325903</v>
      </c>
      <c r="D63" s="602">
        <v>15570.246036377783</v>
      </c>
      <c r="E63" s="602">
        <v>0</v>
      </c>
      <c r="F63" s="602">
        <v>0</v>
      </c>
      <c r="G63" s="602">
        <v>27373.083333333336</v>
      </c>
      <c r="H63" s="602">
        <v>16468.314983022236</v>
      </c>
      <c r="I63" s="602">
        <v>16071.887871047191</v>
      </c>
      <c r="J63" s="602">
        <v>15398.991427585068</v>
      </c>
      <c r="K63" s="602">
        <v>16916.013161105853</v>
      </c>
      <c r="L63" s="602">
        <v>17837.434202567758</v>
      </c>
      <c r="M63" s="602">
        <v>16227.338237014977</v>
      </c>
      <c r="N63" s="602">
        <v>16948.464223693893</v>
      </c>
      <c r="O63" s="602">
        <v>16405.129807692305</v>
      </c>
      <c r="P63" s="602">
        <v>12156.759999999998</v>
      </c>
      <c r="Q63" s="602">
        <v>16261.983765996754</v>
      </c>
      <c r="R63" s="602">
        <v>16276.111111111111</v>
      </c>
      <c r="S63" s="602">
        <v>0</v>
      </c>
      <c r="T63" s="602">
        <v>15687.374948024948</v>
      </c>
      <c r="U63" s="602">
        <v>19677.450516137182</v>
      </c>
      <c r="V63" s="602">
        <v>19479.220254477143</v>
      </c>
      <c r="W63" s="602">
        <v>21852.432849809571</v>
      </c>
      <c r="X63" s="602">
        <v>14286.645645645647</v>
      </c>
      <c r="Y63" s="602">
        <v>0</v>
      </c>
      <c r="Z63" s="602">
        <v>0</v>
      </c>
    </row>
    <row r="64" spans="1:26" s="235" customFormat="1" ht="15" customHeight="1">
      <c r="A64" s="639" t="s">
        <v>231</v>
      </c>
      <c r="B64" s="602">
        <v>15355.150681020756</v>
      </c>
      <c r="C64" s="602">
        <v>15633.294546546709</v>
      </c>
      <c r="D64" s="602">
        <v>14848.384492895639</v>
      </c>
      <c r="E64" s="602">
        <v>0</v>
      </c>
      <c r="F64" s="602">
        <v>0</v>
      </c>
      <c r="G64" s="602">
        <v>28382.666666666664</v>
      </c>
      <c r="H64" s="602">
        <v>15375.812019566736</v>
      </c>
      <c r="I64" s="602">
        <v>15010.173344546023</v>
      </c>
      <c r="J64" s="602">
        <v>14171.106039025781</v>
      </c>
      <c r="K64" s="602">
        <v>14790.78947368421</v>
      </c>
      <c r="L64" s="602">
        <v>15596.196770876184</v>
      </c>
      <c r="M64" s="602">
        <v>12399.952380952382</v>
      </c>
      <c r="N64" s="602" t="s">
        <v>572</v>
      </c>
      <c r="O64" s="602">
        <v>12600.142857142859</v>
      </c>
      <c r="P64" s="602">
        <v>0</v>
      </c>
      <c r="Q64" s="602">
        <v>12069.733333333334</v>
      </c>
      <c r="R64" s="602" t="s">
        <v>572</v>
      </c>
      <c r="S64" s="602">
        <v>0</v>
      </c>
      <c r="T64" s="602">
        <v>12523.076923076922</v>
      </c>
      <c r="U64" s="602">
        <v>0</v>
      </c>
      <c r="V64" s="602">
        <v>13562.857142857143</v>
      </c>
      <c r="W64" s="602">
        <v>21087.25</v>
      </c>
      <c r="X64" s="602">
        <v>0</v>
      </c>
      <c r="Y64" s="602">
        <v>0</v>
      </c>
      <c r="Z64" s="602">
        <v>0</v>
      </c>
    </row>
    <row r="65" spans="1:26" s="235" customFormat="1" ht="15" customHeight="1">
      <c r="A65" s="640" t="s">
        <v>668</v>
      </c>
      <c r="B65" s="113">
        <v>17053.165205669324</v>
      </c>
      <c r="C65" s="113">
        <v>17087.54887982949</v>
      </c>
      <c r="D65" s="113">
        <v>15522.731959040004</v>
      </c>
      <c r="E65" s="113">
        <v>0</v>
      </c>
      <c r="F65" s="113">
        <v>0</v>
      </c>
      <c r="G65" s="113">
        <v>27625.479166666664</v>
      </c>
      <c r="H65" s="113">
        <v>16413.681741824061</v>
      </c>
      <c r="I65" s="113">
        <v>15954.908003133187</v>
      </c>
      <c r="J65" s="113">
        <v>15341.995460082278</v>
      </c>
      <c r="K65" s="113">
        <v>16889.43906844145</v>
      </c>
      <c r="L65" s="113">
        <v>17722.370382463254</v>
      </c>
      <c r="M65" s="113">
        <v>16092.470549058195</v>
      </c>
      <c r="N65" s="113">
        <v>16932.261709172959</v>
      </c>
      <c r="O65" s="113">
        <v>16281.246511627905</v>
      </c>
      <c r="P65" s="113">
        <v>12156.759999999998</v>
      </c>
      <c r="Q65" s="113">
        <v>16118.110751539525</v>
      </c>
      <c r="R65" s="113">
        <v>16252.6</v>
      </c>
      <c r="S65" s="113">
        <v>0</v>
      </c>
      <c r="T65" s="113">
        <v>15466.258958193492</v>
      </c>
      <c r="U65" s="113">
        <v>19677.450516137182</v>
      </c>
      <c r="V65" s="113">
        <v>19449.243328422475</v>
      </c>
      <c r="W65" s="113">
        <v>21846.90121163852</v>
      </c>
      <c r="X65" s="171">
        <v>14286.645645645647</v>
      </c>
      <c r="Y65" s="113">
        <v>0</v>
      </c>
      <c r="Z65" s="171">
        <v>0</v>
      </c>
    </row>
    <row r="66" spans="1:26" ht="19.5" customHeight="1">
      <c r="A66" s="1340"/>
      <c r="B66" s="116" t="s">
        <v>573</v>
      </c>
      <c r="L66" s="116"/>
      <c r="M66" s="116" t="s">
        <v>573</v>
      </c>
      <c r="U66" s="116" t="s">
        <v>573</v>
      </c>
    </row>
    <row r="67" spans="1:26" ht="19.5" customHeight="1">
      <c r="B67" s="116" t="s">
        <v>669</v>
      </c>
      <c r="L67" s="116"/>
      <c r="M67" s="116" t="s">
        <v>669</v>
      </c>
      <c r="U67" s="116" t="s">
        <v>669</v>
      </c>
    </row>
    <row r="68" spans="1:26">
      <c r="B68" s="116" t="s">
        <v>1933</v>
      </c>
      <c r="M68" s="116" t="s">
        <v>1933</v>
      </c>
      <c r="U68" s="116" t="s">
        <v>1933</v>
      </c>
    </row>
  </sheetData>
  <mergeCells count="27">
    <mergeCell ref="S3:S4"/>
    <mergeCell ref="T3:T4"/>
    <mergeCell ref="U3:U4"/>
    <mergeCell ref="V3:V4"/>
    <mergeCell ref="W3:W4"/>
    <mergeCell ref="U2:W2"/>
    <mergeCell ref="X2:X4"/>
    <mergeCell ref="Y2:Y4"/>
    <mergeCell ref="Z2:Z4"/>
    <mergeCell ref="M3:M4"/>
    <mergeCell ref="N3:N4"/>
    <mergeCell ref="O3:O4"/>
    <mergeCell ref="P3:P4"/>
    <mergeCell ref="Q3:Q4"/>
    <mergeCell ref="R3:R4"/>
    <mergeCell ref="G2:G4"/>
    <mergeCell ref="H2:H4"/>
    <mergeCell ref="I2:I4"/>
    <mergeCell ref="J2:J4"/>
    <mergeCell ref="K2:K4"/>
    <mergeCell ref="L2:L4"/>
    <mergeCell ref="A2:A4"/>
    <mergeCell ref="B2:B4"/>
    <mergeCell ref="C2:C4"/>
    <mergeCell ref="D2:D4"/>
    <mergeCell ref="E2:E4"/>
    <mergeCell ref="F2:F4"/>
  </mergeCells>
  <phoneticPr fontId="11"/>
  <conditionalFormatting sqref="C5 D5:F41 X5:X41 C43:D43 B44:D61">
    <cfRule type="cellIs" dxfId="95" priority="5" stopIfTrue="1" operator="between">
      <formula>1</formula>
      <formula>2</formula>
    </cfRule>
  </conditionalFormatting>
  <conditionalFormatting sqref="G5:W5">
    <cfRule type="cellIs" dxfId="94" priority="3" stopIfTrue="1" operator="equal">
      <formula>1</formula>
    </cfRule>
  </conditionalFormatting>
  <conditionalFormatting sqref="G6:W41">
    <cfRule type="cellIs" dxfId="93" priority="4" stopIfTrue="1" operator="between">
      <formula>1</formula>
      <formula>2</formula>
    </cfRule>
  </conditionalFormatting>
  <conditionalFormatting sqref="Y5:Z5">
    <cfRule type="cellIs" dxfId="92" priority="1" stopIfTrue="1" operator="equal">
      <formula>1</formula>
    </cfRule>
  </conditionalFormatting>
  <conditionalFormatting sqref="Y6:Z41 E43:Z61">
    <cfRule type="cellIs" dxfId="91" priority="2" stopIfTrue="1" operator="between">
      <formula>1</formula>
      <formula>2</formula>
    </cfRule>
  </conditionalFormatting>
  <pageMargins left="0.78740157480314965" right="0.78740157480314965" top="0.78740157480314965" bottom="0.39370078740157483" header="0.51181102362204722" footer="0.51181102362204722"/>
  <pageSetup paperSize="9" scale="72" orientation="landscape" r:id="rId1"/>
  <headerFooter alignWithMargins="0"/>
  <rowBreaks count="1" manualBreakCount="1">
    <brk id="43" max="25" man="1"/>
  </rowBreaks>
  <colBreaks count="2" manualBreakCount="2">
    <brk id="11" max="67" man="1"/>
    <brk id="20" max="67" man="1"/>
  </col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2F353B-FE7C-448F-B303-C5AF33CAA3BA}">
  <dimension ref="A1:Z50"/>
  <sheetViews>
    <sheetView view="pageBreakPreview" zoomScale="80" zoomScaleNormal="100" zoomScaleSheetLayoutView="80" workbookViewId="0">
      <pane xSplit="1" ySplit="4" topLeftCell="B5" activePane="bottomRight" state="frozen"/>
      <selection activeCell="Q14" sqref="Q14"/>
      <selection pane="topRight" activeCell="Q14" sqref="Q14"/>
      <selection pane="bottomLeft" activeCell="Q14" sqref="Q14"/>
      <selection pane="bottomRight" activeCell="M2" sqref="M2"/>
    </sheetView>
  </sheetViews>
  <sheetFormatPr defaultColWidth="8.09765625" defaultRowHeight="13.2"/>
  <cols>
    <col min="1" max="1" width="26.8984375" style="237" customWidth="1"/>
    <col min="2" max="10" width="15" style="237" customWidth="1"/>
    <col min="11" max="11" width="15.09765625" style="237" customWidth="1"/>
    <col min="12" max="13" width="15" style="237" customWidth="1"/>
    <col min="14" max="20" width="14.69921875" style="237" customWidth="1"/>
    <col min="21" max="26" width="15" style="237" customWidth="1"/>
    <col min="27" max="27" width="10.5" style="237" customWidth="1"/>
    <col min="28" max="16384" width="8.09765625" style="237"/>
  </cols>
  <sheetData>
    <row r="1" spans="1:26" ht="24.75" customHeight="1">
      <c r="A1" s="236" t="s">
        <v>670</v>
      </c>
      <c r="B1" s="236" t="s">
        <v>664</v>
      </c>
      <c r="F1" s="238"/>
      <c r="G1" s="238"/>
      <c r="H1" s="238"/>
      <c r="K1" s="238" t="s">
        <v>548</v>
      </c>
      <c r="L1" s="236" t="s">
        <v>671</v>
      </c>
      <c r="M1" s="236"/>
      <c r="T1" s="239" t="s">
        <v>550</v>
      </c>
      <c r="U1" s="236" t="s">
        <v>672</v>
      </c>
      <c r="W1" s="238"/>
      <c r="Z1" s="239" t="s">
        <v>550</v>
      </c>
    </row>
    <row r="2" spans="1:26" ht="21" customHeight="1">
      <c r="A2" s="1028" t="s">
        <v>673</v>
      </c>
      <c r="B2" s="1028" t="s">
        <v>552</v>
      </c>
      <c r="C2" s="1028" t="s">
        <v>553</v>
      </c>
      <c r="D2" s="1028" t="s">
        <v>346</v>
      </c>
      <c r="E2" s="1028" t="s">
        <v>554</v>
      </c>
      <c r="F2" s="1028" t="s">
        <v>555</v>
      </c>
      <c r="G2" s="1028" t="s">
        <v>350</v>
      </c>
      <c r="H2" s="1031" t="s">
        <v>556</v>
      </c>
      <c r="I2" s="1028" t="s">
        <v>557</v>
      </c>
      <c r="J2" s="1028" t="s">
        <v>353</v>
      </c>
      <c r="K2" s="1028" t="s">
        <v>354</v>
      </c>
      <c r="L2" s="1028" t="s">
        <v>355</v>
      </c>
      <c r="M2" s="756" t="s">
        <v>558</v>
      </c>
      <c r="N2" s="757"/>
      <c r="O2" s="757"/>
      <c r="P2" s="757"/>
      <c r="Q2" s="757"/>
      <c r="R2" s="757"/>
      <c r="S2" s="757"/>
      <c r="T2" s="758"/>
      <c r="U2" s="1025" t="s">
        <v>559</v>
      </c>
      <c r="V2" s="1026"/>
      <c r="W2" s="1027"/>
      <c r="X2" s="1028" t="s">
        <v>560</v>
      </c>
      <c r="Y2" s="1028" t="s">
        <v>561</v>
      </c>
      <c r="Z2" s="1028" t="s">
        <v>562</v>
      </c>
    </row>
    <row r="3" spans="1:26" ht="15" customHeight="1">
      <c r="A3" s="1029"/>
      <c r="B3" s="1029"/>
      <c r="C3" s="1029"/>
      <c r="D3" s="1029"/>
      <c r="E3" s="1029"/>
      <c r="F3" s="1029"/>
      <c r="G3" s="1029"/>
      <c r="H3" s="1032"/>
      <c r="I3" s="1029"/>
      <c r="J3" s="1029"/>
      <c r="K3" s="1029"/>
      <c r="L3" s="1029"/>
      <c r="M3" s="1029"/>
      <c r="N3" s="1028" t="s">
        <v>563</v>
      </c>
      <c r="O3" s="1023" t="s">
        <v>564</v>
      </c>
      <c r="P3" s="1023" t="s">
        <v>565</v>
      </c>
      <c r="Q3" s="1023" t="s">
        <v>566</v>
      </c>
      <c r="R3" s="1023" t="s">
        <v>567</v>
      </c>
      <c r="S3" s="1023" t="s">
        <v>568</v>
      </c>
      <c r="T3" s="1023" t="s">
        <v>569</v>
      </c>
      <c r="U3" s="1023" t="s">
        <v>200</v>
      </c>
      <c r="V3" s="1023" t="s">
        <v>570</v>
      </c>
      <c r="W3" s="1024" t="s">
        <v>372</v>
      </c>
      <c r="X3" s="1029"/>
      <c r="Y3" s="1029"/>
      <c r="Z3" s="1029"/>
    </row>
    <row r="4" spans="1:26" ht="15" customHeight="1">
      <c r="A4" s="1030"/>
      <c r="B4" s="1030"/>
      <c r="C4" s="1030"/>
      <c r="D4" s="1030"/>
      <c r="E4" s="1030"/>
      <c r="F4" s="1030"/>
      <c r="G4" s="1030"/>
      <c r="H4" s="1033"/>
      <c r="I4" s="1030"/>
      <c r="J4" s="1030"/>
      <c r="K4" s="1030"/>
      <c r="L4" s="1030"/>
      <c r="M4" s="1030"/>
      <c r="N4" s="1030"/>
      <c r="O4" s="1023"/>
      <c r="P4" s="1023"/>
      <c r="Q4" s="1023"/>
      <c r="R4" s="1023"/>
      <c r="S4" s="1023"/>
      <c r="T4" s="1023"/>
      <c r="U4" s="1023"/>
      <c r="V4" s="1023"/>
      <c r="W4" s="1024"/>
      <c r="X4" s="1030"/>
      <c r="Y4" s="1030"/>
      <c r="Z4" s="1030"/>
    </row>
    <row r="5" spans="1:26" ht="15" customHeight="1">
      <c r="A5" s="609" t="s">
        <v>574</v>
      </c>
      <c r="B5" s="598">
        <v>15312</v>
      </c>
      <c r="C5" s="598">
        <v>0</v>
      </c>
      <c r="D5" s="759">
        <v>0</v>
      </c>
      <c r="E5" s="759">
        <v>0</v>
      </c>
      <c r="F5" s="759">
        <v>0</v>
      </c>
      <c r="G5" s="598">
        <v>0</v>
      </c>
      <c r="H5" s="598">
        <v>0</v>
      </c>
      <c r="I5" s="598">
        <v>0</v>
      </c>
      <c r="J5" s="598">
        <v>0</v>
      </c>
      <c r="K5" s="598">
        <v>0</v>
      </c>
      <c r="L5" s="598">
        <v>15312</v>
      </c>
      <c r="M5" s="598">
        <v>0</v>
      </c>
      <c r="N5" s="598">
        <v>0</v>
      </c>
      <c r="O5" s="759">
        <v>0</v>
      </c>
      <c r="P5" s="759">
        <v>0</v>
      </c>
      <c r="Q5" s="759">
        <v>0</v>
      </c>
      <c r="R5" s="598"/>
      <c r="S5" s="598">
        <v>0</v>
      </c>
      <c r="T5" s="598">
        <v>0</v>
      </c>
      <c r="U5" s="598">
        <v>0</v>
      </c>
      <c r="V5" s="759">
        <v>0</v>
      </c>
      <c r="W5" s="759">
        <v>0</v>
      </c>
      <c r="X5" s="598">
        <v>0</v>
      </c>
      <c r="Y5" s="598">
        <v>0</v>
      </c>
      <c r="Z5" s="759">
        <v>0</v>
      </c>
    </row>
    <row r="6" spans="1:26" ht="15" customHeight="1">
      <c r="A6" s="611" t="s">
        <v>575</v>
      </c>
      <c r="B6" s="759">
        <v>15431</v>
      </c>
      <c r="C6" s="759">
        <v>0</v>
      </c>
      <c r="D6" s="759">
        <v>0</v>
      </c>
      <c r="E6" s="759">
        <v>0</v>
      </c>
      <c r="F6" s="759">
        <v>0</v>
      </c>
      <c r="G6" s="759">
        <v>0</v>
      </c>
      <c r="H6" s="759">
        <v>0</v>
      </c>
      <c r="I6" s="759">
        <v>0</v>
      </c>
      <c r="J6" s="759">
        <v>0</v>
      </c>
      <c r="K6" s="759">
        <v>0</v>
      </c>
      <c r="L6" s="759">
        <v>15431</v>
      </c>
      <c r="M6" s="759">
        <v>0</v>
      </c>
      <c r="N6" s="759">
        <v>0</v>
      </c>
      <c r="O6" s="759">
        <v>0</v>
      </c>
      <c r="P6" s="759">
        <v>0</v>
      </c>
      <c r="Q6" s="759">
        <v>0</v>
      </c>
      <c r="R6" s="759">
        <v>0</v>
      </c>
      <c r="S6" s="759">
        <v>0</v>
      </c>
      <c r="T6" s="759">
        <v>0</v>
      </c>
      <c r="U6" s="759">
        <v>0</v>
      </c>
      <c r="V6" s="759">
        <v>0</v>
      </c>
      <c r="W6" s="759">
        <v>0</v>
      </c>
      <c r="X6" s="759">
        <v>0</v>
      </c>
      <c r="Y6" s="759">
        <v>0</v>
      </c>
      <c r="Z6" s="759">
        <v>0</v>
      </c>
    </row>
    <row r="7" spans="1:26" ht="15" customHeight="1">
      <c r="A7" s="611" t="s">
        <v>576</v>
      </c>
      <c r="B7" s="759">
        <v>15258</v>
      </c>
      <c r="C7" s="759">
        <v>0</v>
      </c>
      <c r="D7" s="759">
        <v>0</v>
      </c>
      <c r="E7" s="759">
        <v>0</v>
      </c>
      <c r="F7" s="759">
        <v>0</v>
      </c>
      <c r="G7" s="759">
        <v>0</v>
      </c>
      <c r="H7" s="759">
        <v>0</v>
      </c>
      <c r="I7" s="759">
        <v>0</v>
      </c>
      <c r="J7" s="759">
        <v>0</v>
      </c>
      <c r="K7" s="759">
        <v>0</v>
      </c>
      <c r="L7" s="759">
        <v>15129</v>
      </c>
      <c r="M7" s="759">
        <v>0</v>
      </c>
      <c r="N7" s="759">
        <v>0</v>
      </c>
      <c r="O7" s="759">
        <v>0</v>
      </c>
      <c r="P7" s="759">
        <v>0</v>
      </c>
      <c r="Q7" s="759">
        <v>0</v>
      </c>
      <c r="R7" s="759">
        <v>0</v>
      </c>
      <c r="S7" s="759">
        <v>0</v>
      </c>
      <c r="T7" s="759">
        <v>0</v>
      </c>
      <c r="U7" s="759">
        <v>0</v>
      </c>
      <c r="V7" s="759">
        <v>0</v>
      </c>
      <c r="W7" s="759">
        <v>0</v>
      </c>
      <c r="X7" s="759">
        <v>0</v>
      </c>
      <c r="Y7" s="759">
        <v>0</v>
      </c>
      <c r="Z7" s="759">
        <v>0</v>
      </c>
    </row>
    <row r="8" spans="1:26" ht="15" customHeight="1">
      <c r="A8" s="611" t="s">
        <v>577</v>
      </c>
      <c r="B8" s="759">
        <v>14496</v>
      </c>
      <c r="C8" s="759">
        <v>0</v>
      </c>
      <c r="D8" s="759">
        <v>0</v>
      </c>
      <c r="E8" s="759">
        <v>0</v>
      </c>
      <c r="F8" s="759">
        <v>0</v>
      </c>
      <c r="G8" s="759">
        <v>0</v>
      </c>
      <c r="H8" s="759">
        <v>0</v>
      </c>
      <c r="I8" s="759">
        <v>0</v>
      </c>
      <c r="J8" s="759">
        <v>0</v>
      </c>
      <c r="K8" s="759">
        <v>0</v>
      </c>
      <c r="L8" s="759">
        <v>14496</v>
      </c>
      <c r="M8" s="759">
        <v>0</v>
      </c>
      <c r="N8" s="759">
        <v>0</v>
      </c>
      <c r="O8" s="759">
        <v>0</v>
      </c>
      <c r="P8" s="759">
        <v>0</v>
      </c>
      <c r="Q8" s="759">
        <v>0</v>
      </c>
      <c r="R8" s="759">
        <v>0</v>
      </c>
      <c r="S8" s="759">
        <v>0</v>
      </c>
      <c r="T8" s="759">
        <v>0</v>
      </c>
      <c r="U8" s="759">
        <v>0</v>
      </c>
      <c r="V8" s="759">
        <v>0</v>
      </c>
      <c r="W8" s="759">
        <v>0</v>
      </c>
      <c r="X8" s="759">
        <v>0</v>
      </c>
      <c r="Y8" s="759">
        <v>0</v>
      </c>
      <c r="Z8" s="759">
        <v>0</v>
      </c>
    </row>
    <row r="9" spans="1:26" ht="15" customHeight="1">
      <c r="A9" s="611" t="s">
        <v>578</v>
      </c>
      <c r="B9" s="759">
        <v>15776</v>
      </c>
      <c r="C9" s="759">
        <v>15776</v>
      </c>
      <c r="D9" s="759">
        <v>0</v>
      </c>
      <c r="E9" s="759">
        <v>0</v>
      </c>
      <c r="F9" s="759">
        <v>0</v>
      </c>
      <c r="G9" s="759">
        <v>0</v>
      </c>
      <c r="H9" s="759">
        <v>0</v>
      </c>
      <c r="I9" s="759">
        <v>0</v>
      </c>
      <c r="J9" s="759">
        <v>0</v>
      </c>
      <c r="K9" s="759">
        <v>0</v>
      </c>
      <c r="L9" s="759">
        <v>0</v>
      </c>
      <c r="M9" s="759">
        <v>0</v>
      </c>
      <c r="N9" s="759">
        <v>0</v>
      </c>
      <c r="O9" s="759">
        <v>0</v>
      </c>
      <c r="P9" s="759">
        <v>0</v>
      </c>
      <c r="Q9" s="759">
        <v>0</v>
      </c>
      <c r="R9" s="759">
        <v>0</v>
      </c>
      <c r="S9" s="759">
        <v>0</v>
      </c>
      <c r="T9" s="759">
        <v>0</v>
      </c>
      <c r="U9" s="759">
        <v>0</v>
      </c>
      <c r="V9" s="759">
        <v>0</v>
      </c>
      <c r="W9" s="759">
        <v>0</v>
      </c>
      <c r="X9" s="759">
        <v>0</v>
      </c>
      <c r="Y9" s="759">
        <v>0</v>
      </c>
      <c r="Z9" s="759">
        <v>0</v>
      </c>
    </row>
    <row r="10" spans="1:26" ht="15" customHeight="1">
      <c r="A10" s="732" t="s">
        <v>579</v>
      </c>
      <c r="B10" s="759">
        <v>19415</v>
      </c>
      <c r="C10" s="759">
        <v>19556</v>
      </c>
      <c r="D10" s="759">
        <v>0</v>
      </c>
      <c r="E10" s="759">
        <v>0</v>
      </c>
      <c r="F10" s="759">
        <v>0</v>
      </c>
      <c r="G10" s="759">
        <v>0</v>
      </c>
      <c r="H10" s="759">
        <v>0</v>
      </c>
      <c r="I10" s="759">
        <v>0</v>
      </c>
      <c r="J10" s="759">
        <v>0</v>
      </c>
      <c r="K10" s="759">
        <v>0</v>
      </c>
      <c r="L10" s="759">
        <v>0</v>
      </c>
      <c r="M10" s="759">
        <v>19043</v>
      </c>
      <c r="N10" s="759">
        <v>0</v>
      </c>
      <c r="O10" s="759">
        <v>0</v>
      </c>
      <c r="P10" s="759">
        <v>0</v>
      </c>
      <c r="Q10" s="759">
        <v>0</v>
      </c>
      <c r="R10" s="759">
        <v>19043</v>
      </c>
      <c r="S10" s="759">
        <v>0</v>
      </c>
      <c r="T10" s="759">
        <v>0</v>
      </c>
      <c r="U10" s="759">
        <v>0</v>
      </c>
      <c r="V10" s="759">
        <v>0</v>
      </c>
      <c r="W10" s="759">
        <v>0</v>
      </c>
      <c r="X10" s="759">
        <v>0</v>
      </c>
      <c r="Y10" s="759">
        <v>0</v>
      </c>
      <c r="Z10" s="759">
        <v>0</v>
      </c>
    </row>
    <row r="11" spans="1:26" ht="15" customHeight="1">
      <c r="A11" s="611" t="s">
        <v>580</v>
      </c>
      <c r="B11" s="759">
        <v>14320</v>
      </c>
      <c r="C11" s="759">
        <v>19620</v>
      </c>
      <c r="D11" s="759">
        <v>0</v>
      </c>
      <c r="E11" s="759">
        <v>0</v>
      </c>
      <c r="F11" s="759">
        <v>0</v>
      </c>
      <c r="G11" s="759">
        <v>0</v>
      </c>
      <c r="H11" s="759">
        <v>0</v>
      </c>
      <c r="I11" s="759">
        <v>0</v>
      </c>
      <c r="J11" s="759">
        <v>0</v>
      </c>
      <c r="K11" s="759">
        <v>0</v>
      </c>
      <c r="L11" s="759">
        <v>0</v>
      </c>
      <c r="M11" s="759">
        <v>13311</v>
      </c>
      <c r="N11" s="759">
        <v>13311</v>
      </c>
      <c r="O11" s="759">
        <v>0</v>
      </c>
      <c r="P11" s="759">
        <v>0</v>
      </c>
      <c r="Q11" s="759">
        <v>0</v>
      </c>
      <c r="R11" s="759">
        <v>0</v>
      </c>
      <c r="S11" s="759">
        <v>0</v>
      </c>
      <c r="T11" s="759">
        <v>0</v>
      </c>
      <c r="U11" s="759">
        <v>0</v>
      </c>
      <c r="V11" s="759">
        <v>0</v>
      </c>
      <c r="W11" s="759">
        <v>0</v>
      </c>
      <c r="X11" s="759">
        <v>0</v>
      </c>
      <c r="Y11" s="759">
        <v>0</v>
      </c>
      <c r="Z11" s="759">
        <v>0</v>
      </c>
    </row>
    <row r="12" spans="1:26" ht="15" customHeight="1">
      <c r="A12" s="611" t="s">
        <v>581</v>
      </c>
      <c r="B12" s="759">
        <v>18433</v>
      </c>
      <c r="C12" s="759">
        <v>18433</v>
      </c>
      <c r="D12" s="759">
        <v>0</v>
      </c>
      <c r="E12" s="759">
        <v>0</v>
      </c>
      <c r="F12" s="759">
        <v>0</v>
      </c>
      <c r="G12" s="759">
        <v>0</v>
      </c>
      <c r="H12" s="759">
        <v>0</v>
      </c>
      <c r="I12" s="759">
        <v>0</v>
      </c>
      <c r="J12" s="759">
        <v>0</v>
      </c>
      <c r="K12" s="759">
        <v>0</v>
      </c>
      <c r="L12" s="759">
        <v>0</v>
      </c>
      <c r="M12" s="759">
        <v>0</v>
      </c>
      <c r="N12" s="759">
        <v>0</v>
      </c>
      <c r="O12" s="759">
        <v>0</v>
      </c>
      <c r="P12" s="759">
        <v>0</v>
      </c>
      <c r="Q12" s="759">
        <v>0</v>
      </c>
      <c r="R12" s="759">
        <v>0</v>
      </c>
      <c r="S12" s="759">
        <v>0</v>
      </c>
      <c r="T12" s="759">
        <v>0</v>
      </c>
      <c r="U12" s="759">
        <v>0</v>
      </c>
      <c r="V12" s="759">
        <v>0</v>
      </c>
      <c r="W12" s="759">
        <v>0</v>
      </c>
      <c r="X12" s="759">
        <v>0</v>
      </c>
      <c r="Y12" s="759">
        <v>0</v>
      </c>
      <c r="Z12" s="759">
        <v>0</v>
      </c>
    </row>
    <row r="13" spans="1:26" ht="15" customHeight="1">
      <c r="A13" s="611" t="s">
        <v>582</v>
      </c>
      <c r="B13" s="759">
        <v>16671</v>
      </c>
      <c r="C13" s="759">
        <v>16671</v>
      </c>
      <c r="D13" s="759">
        <v>0</v>
      </c>
      <c r="E13" s="759">
        <v>0</v>
      </c>
      <c r="F13" s="759">
        <v>0</v>
      </c>
      <c r="G13" s="759">
        <v>0</v>
      </c>
      <c r="H13" s="759">
        <v>0</v>
      </c>
      <c r="I13" s="759">
        <v>0</v>
      </c>
      <c r="J13" s="759">
        <v>0</v>
      </c>
      <c r="K13" s="759">
        <v>0</v>
      </c>
      <c r="L13" s="759">
        <v>0</v>
      </c>
      <c r="M13" s="759">
        <v>0</v>
      </c>
      <c r="N13" s="759">
        <v>0</v>
      </c>
      <c r="O13" s="759">
        <v>0</v>
      </c>
      <c r="P13" s="759">
        <v>0</v>
      </c>
      <c r="Q13" s="759">
        <v>0</v>
      </c>
      <c r="R13" s="759">
        <v>0</v>
      </c>
      <c r="S13" s="759">
        <v>0</v>
      </c>
      <c r="T13" s="759">
        <v>0</v>
      </c>
      <c r="U13" s="759">
        <v>0</v>
      </c>
      <c r="V13" s="759">
        <v>0</v>
      </c>
      <c r="W13" s="759">
        <v>0</v>
      </c>
      <c r="X13" s="759">
        <v>0</v>
      </c>
      <c r="Y13" s="759">
        <v>0</v>
      </c>
      <c r="Z13" s="759">
        <v>0</v>
      </c>
    </row>
    <row r="14" spans="1:26" ht="15" customHeight="1">
      <c r="A14" s="611" t="s">
        <v>583</v>
      </c>
      <c r="B14" s="759">
        <v>15196</v>
      </c>
      <c r="C14" s="759">
        <v>15196</v>
      </c>
      <c r="D14" s="759">
        <v>0</v>
      </c>
      <c r="E14" s="759">
        <v>0</v>
      </c>
      <c r="F14" s="759">
        <v>0</v>
      </c>
      <c r="G14" s="759">
        <v>0</v>
      </c>
      <c r="H14" s="759">
        <v>0</v>
      </c>
      <c r="I14" s="759">
        <v>0</v>
      </c>
      <c r="J14" s="759">
        <v>0</v>
      </c>
      <c r="K14" s="759">
        <v>0</v>
      </c>
      <c r="L14" s="759">
        <v>0</v>
      </c>
      <c r="M14" s="759">
        <v>0</v>
      </c>
      <c r="N14" s="759">
        <v>0</v>
      </c>
      <c r="O14" s="759">
        <v>0</v>
      </c>
      <c r="P14" s="759">
        <v>0</v>
      </c>
      <c r="Q14" s="759">
        <v>0</v>
      </c>
      <c r="R14" s="759">
        <v>0</v>
      </c>
      <c r="S14" s="759">
        <v>0</v>
      </c>
      <c r="T14" s="759">
        <v>0</v>
      </c>
      <c r="U14" s="759">
        <v>0</v>
      </c>
      <c r="V14" s="759">
        <v>0</v>
      </c>
      <c r="W14" s="759">
        <v>0</v>
      </c>
      <c r="X14" s="759">
        <v>0</v>
      </c>
      <c r="Y14" s="759">
        <v>0</v>
      </c>
      <c r="Z14" s="759">
        <v>0</v>
      </c>
    </row>
    <row r="15" spans="1:26" ht="15" customHeight="1">
      <c r="A15" s="611" t="s">
        <v>584</v>
      </c>
      <c r="B15" s="759">
        <v>19843</v>
      </c>
      <c r="C15" s="759">
        <v>19843</v>
      </c>
      <c r="D15" s="759">
        <v>0</v>
      </c>
      <c r="E15" s="759">
        <v>0</v>
      </c>
      <c r="F15" s="759">
        <v>0</v>
      </c>
      <c r="G15" s="759">
        <v>0</v>
      </c>
      <c r="H15" s="759">
        <v>0</v>
      </c>
      <c r="I15" s="759">
        <v>0</v>
      </c>
      <c r="J15" s="759">
        <v>0</v>
      </c>
      <c r="K15" s="759">
        <v>0</v>
      </c>
      <c r="L15" s="759">
        <v>0</v>
      </c>
      <c r="M15" s="759">
        <v>0</v>
      </c>
      <c r="N15" s="759">
        <v>0</v>
      </c>
      <c r="O15" s="759">
        <v>0</v>
      </c>
      <c r="P15" s="759">
        <v>0</v>
      </c>
      <c r="Q15" s="759">
        <v>0</v>
      </c>
      <c r="R15" s="759">
        <v>0</v>
      </c>
      <c r="S15" s="759">
        <v>0</v>
      </c>
      <c r="T15" s="759">
        <v>0</v>
      </c>
      <c r="U15" s="759">
        <v>0</v>
      </c>
      <c r="V15" s="759">
        <v>0</v>
      </c>
      <c r="W15" s="759">
        <v>0</v>
      </c>
      <c r="X15" s="759">
        <v>0</v>
      </c>
      <c r="Y15" s="759">
        <v>0</v>
      </c>
      <c r="Z15" s="759">
        <v>0</v>
      </c>
    </row>
    <row r="16" spans="1:26" ht="15" customHeight="1">
      <c r="A16" s="611" t="s">
        <v>585</v>
      </c>
      <c r="B16" s="759">
        <v>18835</v>
      </c>
      <c r="C16" s="759">
        <v>18835</v>
      </c>
      <c r="D16" s="759">
        <v>0</v>
      </c>
      <c r="E16" s="759">
        <v>0</v>
      </c>
      <c r="F16" s="759">
        <v>0</v>
      </c>
      <c r="G16" s="759">
        <v>0</v>
      </c>
      <c r="H16" s="759">
        <v>0</v>
      </c>
      <c r="I16" s="759">
        <v>0</v>
      </c>
      <c r="J16" s="759">
        <v>0</v>
      </c>
      <c r="K16" s="759">
        <v>0</v>
      </c>
      <c r="L16" s="759">
        <v>0</v>
      </c>
      <c r="M16" s="759">
        <v>0</v>
      </c>
      <c r="N16" s="759">
        <v>0</v>
      </c>
      <c r="O16" s="759">
        <v>0</v>
      </c>
      <c r="P16" s="759">
        <v>0</v>
      </c>
      <c r="Q16" s="759">
        <v>0</v>
      </c>
      <c r="R16" s="759">
        <v>0</v>
      </c>
      <c r="S16" s="759">
        <v>0</v>
      </c>
      <c r="T16" s="759">
        <v>0</v>
      </c>
      <c r="U16" s="759">
        <v>0</v>
      </c>
      <c r="V16" s="759">
        <v>0</v>
      </c>
      <c r="W16" s="759">
        <v>0</v>
      </c>
      <c r="X16" s="759">
        <v>0</v>
      </c>
      <c r="Y16" s="759">
        <v>0</v>
      </c>
      <c r="Z16" s="759">
        <v>0</v>
      </c>
    </row>
    <row r="17" spans="1:26" ht="15" customHeight="1">
      <c r="A17" s="611" t="s">
        <v>586</v>
      </c>
      <c r="B17" s="759">
        <v>19333</v>
      </c>
      <c r="C17" s="759">
        <v>19333</v>
      </c>
      <c r="D17" s="759">
        <v>0</v>
      </c>
      <c r="E17" s="759">
        <v>0</v>
      </c>
      <c r="F17" s="759">
        <v>0</v>
      </c>
      <c r="G17" s="759">
        <v>0</v>
      </c>
      <c r="H17" s="759">
        <v>0</v>
      </c>
      <c r="I17" s="759">
        <v>0</v>
      </c>
      <c r="J17" s="759">
        <v>0</v>
      </c>
      <c r="K17" s="759">
        <v>0</v>
      </c>
      <c r="L17" s="759">
        <v>0</v>
      </c>
      <c r="M17" s="759">
        <v>0</v>
      </c>
      <c r="N17" s="759">
        <v>0</v>
      </c>
      <c r="O17" s="759">
        <v>0</v>
      </c>
      <c r="P17" s="759">
        <v>0</v>
      </c>
      <c r="Q17" s="759">
        <v>0</v>
      </c>
      <c r="R17" s="759">
        <v>0</v>
      </c>
      <c r="S17" s="759">
        <v>0</v>
      </c>
      <c r="T17" s="759">
        <v>0</v>
      </c>
      <c r="U17" s="759">
        <v>0</v>
      </c>
      <c r="V17" s="759">
        <v>0</v>
      </c>
      <c r="W17" s="759">
        <v>0</v>
      </c>
      <c r="X17" s="759">
        <v>0</v>
      </c>
      <c r="Y17" s="759">
        <v>0</v>
      </c>
      <c r="Z17" s="759">
        <v>0</v>
      </c>
    </row>
    <row r="18" spans="1:26" ht="15" customHeight="1">
      <c r="A18" s="611" t="s">
        <v>587</v>
      </c>
      <c r="B18" s="759">
        <v>16269</v>
      </c>
      <c r="C18" s="759">
        <v>16269</v>
      </c>
      <c r="D18" s="759">
        <v>0</v>
      </c>
      <c r="E18" s="759">
        <v>0</v>
      </c>
      <c r="F18" s="759">
        <v>0</v>
      </c>
      <c r="G18" s="759">
        <v>0</v>
      </c>
      <c r="H18" s="759">
        <v>0</v>
      </c>
      <c r="I18" s="759">
        <v>0</v>
      </c>
      <c r="J18" s="759">
        <v>0</v>
      </c>
      <c r="K18" s="759">
        <v>0</v>
      </c>
      <c r="L18" s="759">
        <v>0</v>
      </c>
      <c r="M18" s="759">
        <v>0</v>
      </c>
      <c r="N18" s="759">
        <v>0</v>
      </c>
      <c r="O18" s="759">
        <v>0</v>
      </c>
      <c r="P18" s="759">
        <v>0</v>
      </c>
      <c r="Q18" s="759">
        <v>0</v>
      </c>
      <c r="R18" s="759">
        <v>0</v>
      </c>
      <c r="S18" s="759">
        <v>0</v>
      </c>
      <c r="T18" s="759">
        <v>0</v>
      </c>
      <c r="U18" s="759">
        <v>0</v>
      </c>
      <c r="V18" s="759">
        <v>0</v>
      </c>
      <c r="W18" s="759">
        <v>0</v>
      </c>
      <c r="X18" s="759">
        <v>0</v>
      </c>
      <c r="Y18" s="759">
        <v>0</v>
      </c>
      <c r="Z18" s="759">
        <v>0</v>
      </c>
    </row>
    <row r="19" spans="1:26" ht="15" customHeight="1">
      <c r="A19" s="611" t="s">
        <v>588</v>
      </c>
      <c r="B19" s="759">
        <v>13251</v>
      </c>
      <c r="C19" s="759">
        <v>13657</v>
      </c>
      <c r="D19" s="759">
        <v>0</v>
      </c>
      <c r="E19" s="759">
        <v>0</v>
      </c>
      <c r="F19" s="759">
        <v>0</v>
      </c>
      <c r="G19" s="759">
        <v>0</v>
      </c>
      <c r="H19" s="759">
        <v>0</v>
      </c>
      <c r="I19" s="759">
        <v>0</v>
      </c>
      <c r="J19" s="759">
        <v>0</v>
      </c>
      <c r="K19" s="759">
        <v>0</v>
      </c>
      <c r="L19" s="759">
        <v>0</v>
      </c>
      <c r="M19" s="759">
        <v>11228</v>
      </c>
      <c r="N19" s="759">
        <v>11228</v>
      </c>
      <c r="O19" s="759">
        <v>0</v>
      </c>
      <c r="P19" s="759">
        <v>0</v>
      </c>
      <c r="Q19" s="759">
        <v>0</v>
      </c>
      <c r="R19" s="759">
        <v>0</v>
      </c>
      <c r="S19" s="759">
        <v>0</v>
      </c>
      <c r="T19" s="759">
        <v>0</v>
      </c>
      <c r="U19" s="759">
        <v>0</v>
      </c>
      <c r="V19" s="759">
        <v>0</v>
      </c>
      <c r="W19" s="759">
        <v>0</v>
      </c>
      <c r="X19" s="759">
        <v>0</v>
      </c>
      <c r="Y19" s="759">
        <v>0</v>
      </c>
      <c r="Z19" s="759">
        <v>0</v>
      </c>
    </row>
    <row r="20" spans="1:26" ht="15" customHeight="1">
      <c r="A20" s="732" t="s">
        <v>589</v>
      </c>
      <c r="B20" s="759">
        <v>17239</v>
      </c>
      <c r="C20" s="759">
        <v>17239</v>
      </c>
      <c r="D20" s="759">
        <v>0</v>
      </c>
      <c r="E20" s="759">
        <v>0</v>
      </c>
      <c r="F20" s="759">
        <v>0</v>
      </c>
      <c r="G20" s="759">
        <v>0</v>
      </c>
      <c r="H20" s="759">
        <v>0</v>
      </c>
      <c r="I20" s="759">
        <v>0</v>
      </c>
      <c r="J20" s="759">
        <v>0</v>
      </c>
      <c r="K20" s="759">
        <v>0</v>
      </c>
      <c r="L20" s="759">
        <v>0</v>
      </c>
      <c r="M20" s="759">
        <v>0</v>
      </c>
      <c r="N20" s="759">
        <v>0</v>
      </c>
      <c r="O20" s="759">
        <v>0</v>
      </c>
      <c r="P20" s="759">
        <v>0</v>
      </c>
      <c r="Q20" s="759">
        <v>0</v>
      </c>
      <c r="R20" s="759">
        <v>0</v>
      </c>
      <c r="S20" s="759">
        <v>0</v>
      </c>
      <c r="T20" s="759">
        <v>0</v>
      </c>
      <c r="U20" s="759">
        <v>0</v>
      </c>
      <c r="V20" s="759">
        <v>0</v>
      </c>
      <c r="W20" s="759">
        <v>0</v>
      </c>
      <c r="X20" s="759">
        <v>0</v>
      </c>
      <c r="Y20" s="759">
        <v>0</v>
      </c>
      <c r="Z20" s="759">
        <v>0</v>
      </c>
    </row>
    <row r="21" spans="1:26" ht="15" customHeight="1">
      <c r="A21" s="611" t="s">
        <v>590</v>
      </c>
      <c r="B21" s="759" t="s">
        <v>572</v>
      </c>
      <c r="C21" s="759" t="s">
        <v>572</v>
      </c>
      <c r="D21" s="759">
        <v>0</v>
      </c>
      <c r="E21" s="759">
        <v>0</v>
      </c>
      <c r="F21" s="759">
        <v>0</v>
      </c>
      <c r="G21" s="759">
        <v>0</v>
      </c>
      <c r="H21" s="759">
        <v>0</v>
      </c>
      <c r="I21" s="759">
        <v>0</v>
      </c>
      <c r="J21" s="759">
        <v>0</v>
      </c>
      <c r="K21" s="759">
        <v>0</v>
      </c>
      <c r="L21" s="759">
        <v>0</v>
      </c>
      <c r="M21" s="759">
        <v>0</v>
      </c>
      <c r="N21" s="759">
        <v>0</v>
      </c>
      <c r="O21" s="759">
        <v>0</v>
      </c>
      <c r="P21" s="759">
        <v>0</v>
      </c>
      <c r="Q21" s="759">
        <v>0</v>
      </c>
      <c r="R21" s="759">
        <v>0</v>
      </c>
      <c r="S21" s="759">
        <v>0</v>
      </c>
      <c r="T21" s="759">
        <v>0</v>
      </c>
      <c r="U21" s="759">
        <v>0</v>
      </c>
      <c r="V21" s="759">
        <v>0</v>
      </c>
      <c r="W21" s="759">
        <v>0</v>
      </c>
      <c r="X21" s="759">
        <v>0</v>
      </c>
      <c r="Y21" s="759">
        <v>0</v>
      </c>
      <c r="Z21" s="759">
        <v>0</v>
      </c>
    </row>
    <row r="22" spans="1:26" ht="15" customHeight="1">
      <c r="A22" s="611" t="s">
        <v>591</v>
      </c>
      <c r="B22" s="759" t="s">
        <v>572</v>
      </c>
      <c r="C22" s="759" t="s">
        <v>572</v>
      </c>
      <c r="D22" s="759">
        <v>0</v>
      </c>
      <c r="E22" s="759">
        <v>0</v>
      </c>
      <c r="F22" s="759">
        <v>0</v>
      </c>
      <c r="G22" s="759">
        <v>0</v>
      </c>
      <c r="H22" s="759">
        <v>0</v>
      </c>
      <c r="I22" s="759">
        <v>0</v>
      </c>
      <c r="J22" s="759">
        <v>0</v>
      </c>
      <c r="K22" s="759">
        <v>0</v>
      </c>
      <c r="L22" s="759">
        <v>0</v>
      </c>
      <c r="M22" s="759">
        <v>0</v>
      </c>
      <c r="N22" s="759">
        <v>0</v>
      </c>
      <c r="O22" s="759">
        <v>0</v>
      </c>
      <c r="P22" s="759">
        <v>0</v>
      </c>
      <c r="Q22" s="759">
        <v>0</v>
      </c>
      <c r="R22" s="759">
        <v>0</v>
      </c>
      <c r="S22" s="759">
        <v>0</v>
      </c>
      <c r="T22" s="759">
        <v>0</v>
      </c>
      <c r="U22" s="759">
        <v>0</v>
      </c>
      <c r="V22" s="759">
        <v>0</v>
      </c>
      <c r="W22" s="759">
        <v>0</v>
      </c>
      <c r="X22" s="759">
        <v>0</v>
      </c>
      <c r="Y22" s="759">
        <v>0</v>
      </c>
      <c r="Z22" s="759">
        <v>0</v>
      </c>
    </row>
    <row r="23" spans="1:26" ht="15" customHeight="1">
      <c r="A23" s="611" t="s">
        <v>592</v>
      </c>
      <c r="B23" s="759">
        <v>17956</v>
      </c>
      <c r="C23" s="759">
        <v>17998</v>
      </c>
      <c r="D23" s="759">
        <v>0</v>
      </c>
      <c r="E23" s="759">
        <v>0</v>
      </c>
      <c r="F23" s="759">
        <v>0</v>
      </c>
      <c r="G23" s="759">
        <v>0</v>
      </c>
      <c r="H23" s="759">
        <v>0</v>
      </c>
      <c r="I23" s="759">
        <v>0</v>
      </c>
      <c r="J23" s="759">
        <v>0</v>
      </c>
      <c r="K23" s="759">
        <v>0</v>
      </c>
      <c r="L23" s="759">
        <v>0</v>
      </c>
      <c r="M23" s="759" t="s">
        <v>572</v>
      </c>
      <c r="N23" s="759">
        <v>0</v>
      </c>
      <c r="O23" s="759">
        <v>0</v>
      </c>
      <c r="P23" s="759">
        <v>0</v>
      </c>
      <c r="Q23" s="759">
        <v>0</v>
      </c>
      <c r="R23" s="759">
        <v>0</v>
      </c>
      <c r="S23" s="759">
        <v>0</v>
      </c>
      <c r="T23" s="759" t="s">
        <v>572</v>
      </c>
      <c r="U23" s="759">
        <v>0</v>
      </c>
      <c r="V23" s="759">
        <v>0</v>
      </c>
      <c r="W23" s="759">
        <v>0</v>
      </c>
      <c r="X23" s="759">
        <v>0</v>
      </c>
      <c r="Y23" s="759">
        <v>0</v>
      </c>
      <c r="Z23" s="759">
        <v>0</v>
      </c>
    </row>
    <row r="24" spans="1:26" ht="15" customHeight="1">
      <c r="A24" s="611" t="s">
        <v>593</v>
      </c>
      <c r="B24" s="759">
        <v>17646</v>
      </c>
      <c r="C24" s="759">
        <v>17612</v>
      </c>
      <c r="D24" s="759">
        <v>0</v>
      </c>
      <c r="E24" s="759">
        <v>0</v>
      </c>
      <c r="F24" s="759">
        <v>0</v>
      </c>
      <c r="G24" s="759">
        <v>0</v>
      </c>
      <c r="H24" s="759">
        <v>0</v>
      </c>
      <c r="I24" s="759">
        <v>0</v>
      </c>
      <c r="J24" s="759">
        <v>0</v>
      </c>
      <c r="K24" s="759">
        <v>0</v>
      </c>
      <c r="L24" s="759">
        <v>0</v>
      </c>
      <c r="M24" s="759" t="s">
        <v>572</v>
      </c>
      <c r="N24" s="759">
        <v>0</v>
      </c>
      <c r="O24" s="759">
        <v>0</v>
      </c>
      <c r="P24" s="759">
        <v>0</v>
      </c>
      <c r="Q24" s="759">
        <v>0</v>
      </c>
      <c r="R24" s="759">
        <v>0</v>
      </c>
      <c r="S24" s="759">
        <v>0</v>
      </c>
      <c r="T24" s="759" t="s">
        <v>572</v>
      </c>
      <c r="U24" s="759">
        <v>0</v>
      </c>
      <c r="V24" s="759">
        <v>0</v>
      </c>
      <c r="W24" s="759">
        <v>0</v>
      </c>
      <c r="X24" s="759">
        <v>0</v>
      </c>
      <c r="Y24" s="759">
        <v>0</v>
      </c>
      <c r="Z24" s="759">
        <v>0</v>
      </c>
    </row>
    <row r="25" spans="1:26" ht="15" customHeight="1">
      <c r="A25" s="732" t="s">
        <v>594</v>
      </c>
      <c r="B25" s="759">
        <v>15875</v>
      </c>
      <c r="C25" s="759">
        <v>18816</v>
      </c>
      <c r="D25" s="759">
        <v>0</v>
      </c>
      <c r="E25" s="759">
        <v>0</v>
      </c>
      <c r="F25" s="759">
        <v>0</v>
      </c>
      <c r="G25" s="759">
        <v>0</v>
      </c>
      <c r="H25" s="759" t="s">
        <v>572</v>
      </c>
      <c r="I25" s="759" t="s">
        <v>572</v>
      </c>
      <c r="J25" s="759">
        <v>13527</v>
      </c>
      <c r="K25" s="759">
        <v>0</v>
      </c>
      <c r="L25" s="759" t="s">
        <v>572</v>
      </c>
      <c r="M25" s="759">
        <v>0</v>
      </c>
      <c r="N25" s="759">
        <v>0</v>
      </c>
      <c r="O25" s="759">
        <v>0</v>
      </c>
      <c r="P25" s="759">
        <v>0</v>
      </c>
      <c r="Q25" s="759">
        <v>0</v>
      </c>
      <c r="R25" s="759">
        <v>0</v>
      </c>
      <c r="S25" s="759">
        <v>0</v>
      </c>
      <c r="T25" s="759">
        <v>0</v>
      </c>
      <c r="U25" s="759">
        <v>0</v>
      </c>
      <c r="V25" s="759">
        <v>0</v>
      </c>
      <c r="W25" s="759">
        <v>0</v>
      </c>
      <c r="X25" s="759">
        <v>0</v>
      </c>
      <c r="Y25" s="759">
        <v>0</v>
      </c>
      <c r="Z25" s="759">
        <v>0</v>
      </c>
    </row>
    <row r="26" spans="1:26" ht="15" customHeight="1">
      <c r="A26" s="732" t="s">
        <v>595</v>
      </c>
      <c r="B26" s="759">
        <v>14992</v>
      </c>
      <c r="C26" s="759">
        <v>18627</v>
      </c>
      <c r="D26" s="759">
        <v>0</v>
      </c>
      <c r="E26" s="759">
        <v>0</v>
      </c>
      <c r="F26" s="759">
        <v>0</v>
      </c>
      <c r="G26" s="759">
        <v>0</v>
      </c>
      <c r="H26" s="759">
        <v>0</v>
      </c>
      <c r="I26" s="759">
        <v>0</v>
      </c>
      <c r="J26" s="759">
        <v>0</v>
      </c>
      <c r="K26" s="759">
        <v>14778</v>
      </c>
      <c r="L26" s="759">
        <v>0</v>
      </c>
      <c r="M26" s="759">
        <v>0</v>
      </c>
      <c r="N26" s="759">
        <v>0</v>
      </c>
      <c r="O26" s="759">
        <v>0</v>
      </c>
      <c r="P26" s="759">
        <v>0</v>
      </c>
      <c r="Q26" s="759">
        <v>0</v>
      </c>
      <c r="R26" s="759">
        <v>0</v>
      </c>
      <c r="S26" s="759">
        <v>0</v>
      </c>
      <c r="T26" s="759">
        <v>0</v>
      </c>
      <c r="U26" s="759">
        <v>0</v>
      </c>
      <c r="V26" s="759">
        <v>0</v>
      </c>
      <c r="W26" s="759">
        <v>0</v>
      </c>
      <c r="X26" s="759">
        <v>0</v>
      </c>
      <c r="Y26" s="759">
        <v>0</v>
      </c>
      <c r="Z26" s="759">
        <v>0</v>
      </c>
    </row>
    <row r="27" spans="1:26" ht="15" customHeight="1">
      <c r="A27" s="611" t="s">
        <v>596</v>
      </c>
      <c r="B27" s="759">
        <v>14737</v>
      </c>
      <c r="C27" s="759">
        <v>16714</v>
      </c>
      <c r="D27" s="759">
        <v>0</v>
      </c>
      <c r="E27" s="759">
        <v>0</v>
      </c>
      <c r="F27" s="759">
        <v>0</v>
      </c>
      <c r="G27" s="759">
        <v>0</v>
      </c>
      <c r="H27" s="759">
        <v>15164</v>
      </c>
      <c r="I27" s="759">
        <v>12146</v>
      </c>
      <c r="J27" s="759">
        <v>13936</v>
      </c>
      <c r="K27" s="759">
        <v>0</v>
      </c>
      <c r="L27" s="759">
        <v>0</v>
      </c>
      <c r="M27" s="759" t="s">
        <v>572</v>
      </c>
      <c r="N27" s="759">
        <v>0</v>
      </c>
      <c r="O27" s="759">
        <v>0</v>
      </c>
      <c r="P27" s="759">
        <v>0</v>
      </c>
      <c r="Q27" s="759">
        <v>0</v>
      </c>
      <c r="R27" s="759" t="s">
        <v>572</v>
      </c>
      <c r="S27" s="759">
        <v>0</v>
      </c>
      <c r="T27" s="759" t="s">
        <v>572</v>
      </c>
      <c r="U27" s="759">
        <v>0</v>
      </c>
      <c r="V27" s="759">
        <v>0</v>
      </c>
      <c r="W27" s="759">
        <v>0</v>
      </c>
      <c r="X27" s="759">
        <v>0</v>
      </c>
      <c r="Y27" s="759">
        <v>0</v>
      </c>
      <c r="Z27" s="759">
        <v>0</v>
      </c>
    </row>
    <row r="28" spans="1:26" ht="15" customHeight="1">
      <c r="A28" s="611" t="s">
        <v>597</v>
      </c>
      <c r="B28" s="759">
        <v>17475</v>
      </c>
      <c r="C28" s="759">
        <v>17789</v>
      </c>
      <c r="D28" s="759">
        <v>0</v>
      </c>
      <c r="E28" s="759">
        <v>0</v>
      </c>
      <c r="F28" s="759">
        <v>0</v>
      </c>
      <c r="G28" s="759">
        <v>0</v>
      </c>
      <c r="H28" s="759">
        <v>0</v>
      </c>
      <c r="I28" s="759">
        <v>0</v>
      </c>
      <c r="J28" s="759">
        <v>0</v>
      </c>
      <c r="K28" s="759">
        <v>17005</v>
      </c>
      <c r="L28" s="759">
        <v>17905</v>
      </c>
      <c r="M28" s="759">
        <v>0</v>
      </c>
      <c r="N28" s="759">
        <v>0</v>
      </c>
      <c r="O28" s="759">
        <v>0</v>
      </c>
      <c r="P28" s="759">
        <v>0</v>
      </c>
      <c r="Q28" s="759">
        <v>0</v>
      </c>
      <c r="R28" s="759">
        <v>0</v>
      </c>
      <c r="S28" s="759">
        <v>0</v>
      </c>
      <c r="T28" s="759">
        <v>0</v>
      </c>
      <c r="U28" s="759">
        <v>0</v>
      </c>
      <c r="V28" s="759">
        <v>0</v>
      </c>
      <c r="W28" s="759">
        <v>0</v>
      </c>
      <c r="X28" s="759">
        <v>0</v>
      </c>
      <c r="Y28" s="759">
        <v>0</v>
      </c>
      <c r="Z28" s="759">
        <v>0</v>
      </c>
    </row>
    <row r="29" spans="1:26" ht="15" customHeight="1">
      <c r="A29" s="611" t="s">
        <v>598</v>
      </c>
      <c r="B29" s="759">
        <v>15846</v>
      </c>
      <c r="C29" s="759" t="s">
        <v>572</v>
      </c>
      <c r="D29" s="759">
        <v>0</v>
      </c>
      <c r="E29" s="759">
        <v>0</v>
      </c>
      <c r="F29" s="759">
        <v>0</v>
      </c>
      <c r="G29" s="759">
        <v>0</v>
      </c>
      <c r="H29" s="759">
        <v>0</v>
      </c>
      <c r="I29" s="759">
        <v>0</v>
      </c>
      <c r="J29" s="759">
        <v>0</v>
      </c>
      <c r="K29" s="759">
        <v>16066</v>
      </c>
      <c r="L29" s="759">
        <v>0</v>
      </c>
      <c r="M29" s="759">
        <v>0</v>
      </c>
      <c r="N29" s="759">
        <v>0</v>
      </c>
      <c r="O29" s="759">
        <v>0</v>
      </c>
      <c r="P29" s="759">
        <v>0</v>
      </c>
      <c r="Q29" s="759">
        <v>0</v>
      </c>
      <c r="R29" s="759">
        <v>0</v>
      </c>
      <c r="S29" s="759">
        <v>0</v>
      </c>
      <c r="T29" s="759">
        <v>0</v>
      </c>
      <c r="U29" s="759">
        <v>0</v>
      </c>
      <c r="V29" s="759">
        <v>0</v>
      </c>
      <c r="W29" s="759">
        <v>0</v>
      </c>
      <c r="X29" s="759">
        <v>0</v>
      </c>
      <c r="Y29" s="759">
        <v>0</v>
      </c>
      <c r="Z29" s="759">
        <v>0</v>
      </c>
    </row>
    <row r="30" spans="1:26" ht="15" customHeight="1">
      <c r="A30" s="611" t="s">
        <v>599</v>
      </c>
      <c r="B30" s="759">
        <v>16858</v>
      </c>
      <c r="C30" s="759">
        <v>17857</v>
      </c>
      <c r="D30" s="759">
        <v>0</v>
      </c>
      <c r="E30" s="759">
        <v>0</v>
      </c>
      <c r="F30" s="759">
        <v>0</v>
      </c>
      <c r="G30" s="759">
        <v>0</v>
      </c>
      <c r="H30" s="759">
        <v>0</v>
      </c>
      <c r="I30" s="759" t="s">
        <v>572</v>
      </c>
      <c r="J30" s="759">
        <v>14659</v>
      </c>
      <c r="K30" s="759">
        <v>16712</v>
      </c>
      <c r="L30" s="759">
        <v>0</v>
      </c>
      <c r="M30" s="759">
        <v>0</v>
      </c>
      <c r="N30" s="759">
        <v>0</v>
      </c>
      <c r="O30" s="759">
        <v>0</v>
      </c>
      <c r="P30" s="759">
        <v>0</v>
      </c>
      <c r="Q30" s="759">
        <v>0</v>
      </c>
      <c r="R30" s="759">
        <v>0</v>
      </c>
      <c r="S30" s="759">
        <v>0</v>
      </c>
      <c r="T30" s="759">
        <v>0</v>
      </c>
      <c r="U30" s="759">
        <v>0</v>
      </c>
      <c r="V30" s="759">
        <v>0</v>
      </c>
      <c r="W30" s="759">
        <v>0</v>
      </c>
      <c r="X30" s="759">
        <v>0</v>
      </c>
      <c r="Y30" s="759">
        <v>0</v>
      </c>
      <c r="Z30" s="759">
        <v>0</v>
      </c>
    </row>
    <row r="31" spans="1:26" ht="15" customHeight="1">
      <c r="A31" s="611" t="s">
        <v>600</v>
      </c>
      <c r="B31" s="759">
        <v>14996</v>
      </c>
      <c r="C31" s="759">
        <v>17506</v>
      </c>
      <c r="D31" s="759">
        <v>0</v>
      </c>
      <c r="E31" s="759">
        <v>0</v>
      </c>
      <c r="F31" s="759">
        <v>0</v>
      </c>
      <c r="G31" s="759">
        <v>0</v>
      </c>
      <c r="H31" s="759">
        <v>0</v>
      </c>
      <c r="I31" s="759">
        <v>0</v>
      </c>
      <c r="J31" s="759">
        <v>0</v>
      </c>
      <c r="K31" s="759">
        <v>14898</v>
      </c>
      <c r="L31" s="759">
        <v>0</v>
      </c>
      <c r="M31" s="759">
        <v>14134</v>
      </c>
      <c r="N31" s="759">
        <v>14134</v>
      </c>
      <c r="O31" s="759">
        <v>0</v>
      </c>
      <c r="P31" s="759">
        <v>0</v>
      </c>
      <c r="Q31" s="759">
        <v>0</v>
      </c>
      <c r="R31" s="759">
        <v>0</v>
      </c>
      <c r="S31" s="759">
        <v>0</v>
      </c>
      <c r="T31" s="759">
        <v>0</v>
      </c>
      <c r="U31" s="759">
        <v>0</v>
      </c>
      <c r="V31" s="759">
        <v>0</v>
      </c>
      <c r="W31" s="759">
        <v>0</v>
      </c>
      <c r="X31" s="759">
        <v>0</v>
      </c>
      <c r="Y31" s="759">
        <v>0</v>
      </c>
      <c r="Z31" s="759">
        <v>0</v>
      </c>
    </row>
    <row r="32" spans="1:26" ht="15" customHeight="1">
      <c r="A32" s="732" t="s">
        <v>601</v>
      </c>
      <c r="B32" s="759">
        <v>16652</v>
      </c>
      <c r="C32" s="759" t="s">
        <v>572</v>
      </c>
      <c r="D32" s="759">
        <v>0</v>
      </c>
      <c r="E32" s="759">
        <v>0</v>
      </c>
      <c r="F32" s="759">
        <v>0</v>
      </c>
      <c r="G32" s="759">
        <v>0</v>
      </c>
      <c r="H32" s="759">
        <v>0</v>
      </c>
      <c r="I32" s="759">
        <v>0</v>
      </c>
      <c r="J32" s="759">
        <v>0</v>
      </c>
      <c r="K32" s="759">
        <v>16652</v>
      </c>
      <c r="L32" s="759">
        <v>0</v>
      </c>
      <c r="M32" s="759">
        <v>0</v>
      </c>
      <c r="N32" s="759">
        <v>0</v>
      </c>
      <c r="O32" s="759">
        <v>0</v>
      </c>
      <c r="P32" s="759">
        <v>0</v>
      </c>
      <c r="Q32" s="759">
        <v>0</v>
      </c>
      <c r="R32" s="759">
        <v>0</v>
      </c>
      <c r="S32" s="759">
        <v>0</v>
      </c>
      <c r="T32" s="759">
        <v>0</v>
      </c>
      <c r="U32" s="759">
        <v>0</v>
      </c>
      <c r="V32" s="759">
        <v>0</v>
      </c>
      <c r="W32" s="759">
        <v>0</v>
      </c>
      <c r="X32" s="759">
        <v>0</v>
      </c>
      <c r="Y32" s="759">
        <v>0</v>
      </c>
      <c r="Z32" s="759">
        <v>0</v>
      </c>
    </row>
    <row r="33" spans="1:26" ht="15" customHeight="1">
      <c r="A33" s="732" t="s">
        <v>602</v>
      </c>
      <c r="B33" s="759">
        <v>16564</v>
      </c>
      <c r="C33" s="759">
        <v>17008</v>
      </c>
      <c r="D33" s="759">
        <v>0</v>
      </c>
      <c r="E33" s="759">
        <v>0</v>
      </c>
      <c r="F33" s="759">
        <v>0</v>
      </c>
      <c r="G33" s="759">
        <v>0</v>
      </c>
      <c r="H33" s="759">
        <v>0</v>
      </c>
      <c r="I33" s="759">
        <v>0</v>
      </c>
      <c r="J33" s="759">
        <v>0</v>
      </c>
      <c r="K33" s="759">
        <v>0</v>
      </c>
      <c r="L33" s="759">
        <v>0</v>
      </c>
      <c r="M33" s="759">
        <v>14898</v>
      </c>
      <c r="N33" s="759">
        <v>14898</v>
      </c>
      <c r="O33" s="759">
        <v>0</v>
      </c>
      <c r="P33" s="759">
        <v>0</v>
      </c>
      <c r="Q33" s="759">
        <v>0</v>
      </c>
      <c r="R33" s="759">
        <v>0</v>
      </c>
      <c r="S33" s="759">
        <v>0</v>
      </c>
      <c r="T33" s="759">
        <v>0</v>
      </c>
      <c r="U33" s="759">
        <v>0</v>
      </c>
      <c r="V33" s="759">
        <v>0</v>
      </c>
      <c r="W33" s="759">
        <v>0</v>
      </c>
      <c r="X33" s="759">
        <v>0</v>
      </c>
      <c r="Y33" s="759">
        <v>0</v>
      </c>
      <c r="Z33" s="759">
        <v>0</v>
      </c>
    </row>
    <row r="34" spans="1:26" ht="15" customHeight="1">
      <c r="A34" s="611" t="s">
        <v>603</v>
      </c>
      <c r="B34" s="759">
        <v>17783</v>
      </c>
      <c r="C34" s="759">
        <v>23253</v>
      </c>
      <c r="D34" s="759">
        <v>0</v>
      </c>
      <c r="E34" s="759">
        <v>0</v>
      </c>
      <c r="F34" s="759">
        <v>0</v>
      </c>
      <c r="G34" s="759">
        <v>0</v>
      </c>
      <c r="H34" s="759">
        <v>0</v>
      </c>
      <c r="I34" s="759">
        <v>0</v>
      </c>
      <c r="J34" s="759">
        <v>0</v>
      </c>
      <c r="K34" s="759">
        <v>17720</v>
      </c>
      <c r="L34" s="759">
        <v>0</v>
      </c>
      <c r="M34" s="759">
        <v>0</v>
      </c>
      <c r="N34" s="759">
        <v>0</v>
      </c>
      <c r="O34" s="759">
        <v>0</v>
      </c>
      <c r="P34" s="759">
        <v>0</v>
      </c>
      <c r="Q34" s="759">
        <v>0</v>
      </c>
      <c r="R34" s="759">
        <v>0</v>
      </c>
      <c r="S34" s="759">
        <v>0</v>
      </c>
      <c r="T34" s="759">
        <v>0</v>
      </c>
      <c r="U34" s="759">
        <v>0</v>
      </c>
      <c r="V34" s="759">
        <v>0</v>
      </c>
      <c r="W34" s="759">
        <v>0</v>
      </c>
      <c r="X34" s="759">
        <v>0</v>
      </c>
      <c r="Y34" s="759">
        <v>0</v>
      </c>
      <c r="Z34" s="759">
        <v>0</v>
      </c>
    </row>
    <row r="35" spans="1:26" ht="15" customHeight="1">
      <c r="A35" s="611" t="s">
        <v>604</v>
      </c>
      <c r="B35" s="759">
        <v>16925</v>
      </c>
      <c r="C35" s="759">
        <v>0</v>
      </c>
      <c r="D35" s="759">
        <v>0</v>
      </c>
      <c r="E35" s="759">
        <v>0</v>
      </c>
      <c r="F35" s="759">
        <v>0</v>
      </c>
      <c r="G35" s="759">
        <v>0</v>
      </c>
      <c r="H35" s="759">
        <v>0</v>
      </c>
      <c r="I35" s="759">
        <v>0</v>
      </c>
      <c r="J35" s="759">
        <v>0</v>
      </c>
      <c r="K35" s="759">
        <v>0</v>
      </c>
      <c r="L35" s="759">
        <v>16977</v>
      </c>
      <c r="M35" s="759">
        <v>0</v>
      </c>
      <c r="N35" s="759">
        <v>0</v>
      </c>
      <c r="O35" s="759">
        <v>0</v>
      </c>
      <c r="P35" s="759">
        <v>0</v>
      </c>
      <c r="Q35" s="759">
        <v>0</v>
      </c>
      <c r="R35" s="759">
        <v>0</v>
      </c>
      <c r="S35" s="759">
        <v>0</v>
      </c>
      <c r="T35" s="759">
        <v>0</v>
      </c>
      <c r="U35" s="759">
        <v>0</v>
      </c>
      <c r="V35" s="759">
        <v>0</v>
      </c>
      <c r="W35" s="759">
        <v>0</v>
      </c>
      <c r="X35" s="759" t="s">
        <v>572</v>
      </c>
      <c r="Y35" s="759">
        <v>0</v>
      </c>
      <c r="Z35" s="759">
        <v>0</v>
      </c>
    </row>
    <row r="36" spans="1:26" ht="15" customHeight="1">
      <c r="A36" s="732" t="s">
        <v>605</v>
      </c>
      <c r="B36" s="759">
        <v>15709</v>
      </c>
      <c r="C36" s="759">
        <v>17380</v>
      </c>
      <c r="D36" s="759">
        <v>0</v>
      </c>
      <c r="E36" s="759">
        <v>0</v>
      </c>
      <c r="F36" s="759">
        <v>0</v>
      </c>
      <c r="G36" s="759">
        <v>0</v>
      </c>
      <c r="H36" s="759">
        <v>0</v>
      </c>
      <c r="I36" s="759">
        <v>0</v>
      </c>
      <c r="J36" s="759">
        <v>0</v>
      </c>
      <c r="K36" s="759">
        <v>15567</v>
      </c>
      <c r="L36" s="759">
        <v>0</v>
      </c>
      <c r="M36" s="759">
        <v>0</v>
      </c>
      <c r="N36" s="759">
        <v>0</v>
      </c>
      <c r="O36" s="759">
        <v>0</v>
      </c>
      <c r="P36" s="759">
        <v>0</v>
      </c>
      <c r="Q36" s="759">
        <v>0</v>
      </c>
      <c r="R36" s="759">
        <v>0</v>
      </c>
      <c r="S36" s="759">
        <v>0</v>
      </c>
      <c r="T36" s="759">
        <v>0</v>
      </c>
      <c r="U36" s="759">
        <v>0</v>
      </c>
      <c r="V36" s="759">
        <v>0</v>
      </c>
      <c r="W36" s="759">
        <v>0</v>
      </c>
      <c r="X36" s="759">
        <v>0</v>
      </c>
      <c r="Y36" s="759">
        <v>0</v>
      </c>
      <c r="Z36" s="759">
        <v>0</v>
      </c>
    </row>
    <row r="37" spans="1:26" ht="15" customHeight="1">
      <c r="A37" s="732" t="s">
        <v>606</v>
      </c>
      <c r="B37" s="759">
        <v>16244</v>
      </c>
      <c r="C37" s="759">
        <v>14769</v>
      </c>
      <c r="D37" s="759">
        <v>0</v>
      </c>
      <c r="E37" s="759">
        <v>0</v>
      </c>
      <c r="F37" s="759">
        <v>0</v>
      </c>
      <c r="G37" s="759">
        <v>0</v>
      </c>
      <c r="H37" s="759">
        <v>0</v>
      </c>
      <c r="I37" s="759">
        <v>0</v>
      </c>
      <c r="J37" s="759">
        <v>0</v>
      </c>
      <c r="K37" s="759">
        <v>0</v>
      </c>
      <c r="L37" s="759">
        <v>16949</v>
      </c>
      <c r="M37" s="759">
        <v>0</v>
      </c>
      <c r="N37" s="759">
        <v>0</v>
      </c>
      <c r="O37" s="759">
        <v>0</v>
      </c>
      <c r="P37" s="759">
        <v>0</v>
      </c>
      <c r="Q37" s="759">
        <v>0</v>
      </c>
      <c r="R37" s="759">
        <v>0</v>
      </c>
      <c r="S37" s="759">
        <v>0</v>
      </c>
      <c r="T37" s="759">
        <v>0</v>
      </c>
      <c r="U37" s="759">
        <v>0</v>
      </c>
      <c r="V37" s="759">
        <v>0</v>
      </c>
      <c r="W37" s="759">
        <v>0</v>
      </c>
      <c r="X37" s="759">
        <v>0</v>
      </c>
      <c r="Y37" s="759">
        <v>0</v>
      </c>
      <c r="Z37" s="759">
        <v>0</v>
      </c>
    </row>
    <row r="38" spans="1:26" ht="15" customHeight="1">
      <c r="A38" s="611" t="s">
        <v>607</v>
      </c>
      <c r="B38" s="759">
        <v>17475</v>
      </c>
      <c r="C38" s="759">
        <v>0</v>
      </c>
      <c r="D38" s="759">
        <v>0</v>
      </c>
      <c r="E38" s="759">
        <v>0</v>
      </c>
      <c r="F38" s="759">
        <v>0</v>
      </c>
      <c r="G38" s="759">
        <v>0</v>
      </c>
      <c r="H38" s="759">
        <v>0</v>
      </c>
      <c r="I38" s="759">
        <v>0</v>
      </c>
      <c r="J38" s="759">
        <v>0</v>
      </c>
      <c r="K38" s="759">
        <v>0</v>
      </c>
      <c r="L38" s="759">
        <v>17475</v>
      </c>
      <c r="M38" s="759">
        <v>0</v>
      </c>
      <c r="N38" s="759">
        <v>0</v>
      </c>
      <c r="O38" s="759">
        <v>0</v>
      </c>
      <c r="P38" s="759">
        <v>0</v>
      </c>
      <c r="Q38" s="759">
        <v>0</v>
      </c>
      <c r="R38" s="759">
        <v>0</v>
      </c>
      <c r="S38" s="759">
        <v>0</v>
      </c>
      <c r="T38" s="759">
        <v>0</v>
      </c>
      <c r="U38" s="759">
        <v>0</v>
      </c>
      <c r="V38" s="759">
        <v>0</v>
      </c>
      <c r="W38" s="759">
        <v>0</v>
      </c>
      <c r="X38" s="759">
        <v>0</v>
      </c>
      <c r="Y38" s="759">
        <v>0</v>
      </c>
      <c r="Z38" s="759">
        <v>0</v>
      </c>
    </row>
    <row r="39" spans="1:26" ht="15" customHeight="1">
      <c r="A39" s="611" t="s">
        <v>608</v>
      </c>
      <c r="B39" s="759">
        <v>12999</v>
      </c>
      <c r="C39" s="759">
        <v>0</v>
      </c>
      <c r="D39" s="759">
        <v>0</v>
      </c>
      <c r="E39" s="759">
        <v>0</v>
      </c>
      <c r="F39" s="759">
        <v>0</v>
      </c>
      <c r="G39" s="759">
        <v>0</v>
      </c>
      <c r="H39" s="759">
        <v>0</v>
      </c>
      <c r="I39" s="759">
        <v>0</v>
      </c>
      <c r="J39" s="759">
        <v>0</v>
      </c>
      <c r="K39" s="759">
        <v>0</v>
      </c>
      <c r="L39" s="759">
        <v>12999</v>
      </c>
      <c r="M39" s="759">
        <v>0</v>
      </c>
      <c r="N39" s="759">
        <v>0</v>
      </c>
      <c r="O39" s="759">
        <v>0</v>
      </c>
      <c r="P39" s="759">
        <v>0</v>
      </c>
      <c r="Q39" s="759">
        <v>0</v>
      </c>
      <c r="R39" s="759">
        <v>0</v>
      </c>
      <c r="S39" s="759">
        <v>0</v>
      </c>
      <c r="T39" s="759">
        <v>0</v>
      </c>
      <c r="U39" s="759">
        <v>0</v>
      </c>
      <c r="V39" s="759">
        <v>0</v>
      </c>
      <c r="W39" s="759">
        <v>0</v>
      </c>
      <c r="X39" s="759">
        <v>0</v>
      </c>
      <c r="Y39" s="759">
        <v>0</v>
      </c>
      <c r="Z39" s="759">
        <v>0</v>
      </c>
    </row>
    <row r="40" spans="1:26" ht="15" customHeight="1">
      <c r="A40" s="611" t="s">
        <v>609</v>
      </c>
      <c r="B40" s="759">
        <v>16607</v>
      </c>
      <c r="C40" s="759">
        <v>0</v>
      </c>
      <c r="D40" s="759">
        <v>0</v>
      </c>
      <c r="E40" s="759">
        <v>0</v>
      </c>
      <c r="F40" s="759">
        <v>0</v>
      </c>
      <c r="G40" s="759">
        <v>0</v>
      </c>
      <c r="H40" s="759">
        <v>0</v>
      </c>
      <c r="I40" s="759">
        <v>0</v>
      </c>
      <c r="J40" s="759">
        <v>0</v>
      </c>
      <c r="K40" s="759">
        <v>0</v>
      </c>
      <c r="L40" s="759">
        <v>16607</v>
      </c>
      <c r="M40" s="759">
        <v>0</v>
      </c>
      <c r="N40" s="759">
        <v>0</v>
      </c>
      <c r="O40" s="759">
        <v>0</v>
      </c>
      <c r="P40" s="759">
        <v>0</v>
      </c>
      <c r="Q40" s="759">
        <v>0</v>
      </c>
      <c r="R40" s="759">
        <v>0</v>
      </c>
      <c r="S40" s="759">
        <v>0</v>
      </c>
      <c r="T40" s="759">
        <v>0</v>
      </c>
      <c r="U40" s="759">
        <v>0</v>
      </c>
      <c r="V40" s="759">
        <v>0</v>
      </c>
      <c r="W40" s="759">
        <v>0</v>
      </c>
      <c r="X40" s="759">
        <v>0</v>
      </c>
      <c r="Y40" s="759">
        <v>0</v>
      </c>
      <c r="Z40" s="759">
        <v>0</v>
      </c>
    </row>
    <row r="41" spans="1:26" ht="15" customHeight="1">
      <c r="A41" s="611" t="s">
        <v>610</v>
      </c>
      <c r="B41" s="759">
        <v>14113</v>
      </c>
      <c r="C41" s="759">
        <v>0</v>
      </c>
      <c r="D41" s="759">
        <v>0</v>
      </c>
      <c r="E41" s="759">
        <v>0</v>
      </c>
      <c r="F41" s="759">
        <v>0</v>
      </c>
      <c r="G41" s="759">
        <v>0</v>
      </c>
      <c r="H41" s="759">
        <v>0</v>
      </c>
      <c r="I41" s="759">
        <v>0</v>
      </c>
      <c r="J41" s="759">
        <v>0</v>
      </c>
      <c r="K41" s="759">
        <v>0</v>
      </c>
      <c r="L41" s="759">
        <v>14113</v>
      </c>
      <c r="M41" s="759">
        <v>0</v>
      </c>
      <c r="N41" s="759">
        <v>0</v>
      </c>
      <c r="O41" s="759">
        <v>0</v>
      </c>
      <c r="P41" s="759">
        <v>0</v>
      </c>
      <c r="Q41" s="759">
        <v>0</v>
      </c>
      <c r="R41" s="759">
        <v>0</v>
      </c>
      <c r="S41" s="759">
        <v>0</v>
      </c>
      <c r="T41" s="759">
        <v>0</v>
      </c>
      <c r="U41" s="759">
        <v>0</v>
      </c>
      <c r="V41" s="759">
        <v>0</v>
      </c>
      <c r="W41" s="759">
        <v>0</v>
      </c>
      <c r="X41" s="759">
        <v>0</v>
      </c>
      <c r="Y41" s="759">
        <v>0</v>
      </c>
      <c r="Z41" s="759">
        <v>0</v>
      </c>
    </row>
    <row r="42" spans="1:26" ht="15" customHeight="1">
      <c r="A42" s="611" t="s">
        <v>611</v>
      </c>
      <c r="B42" s="759">
        <v>15685</v>
      </c>
      <c r="C42" s="759">
        <v>0</v>
      </c>
      <c r="D42" s="759">
        <v>0</v>
      </c>
      <c r="E42" s="759">
        <v>0</v>
      </c>
      <c r="F42" s="759">
        <v>0</v>
      </c>
      <c r="G42" s="759">
        <v>0</v>
      </c>
      <c r="H42" s="759">
        <v>0</v>
      </c>
      <c r="I42" s="759">
        <v>0</v>
      </c>
      <c r="J42" s="759">
        <v>0</v>
      </c>
      <c r="K42" s="759">
        <v>0</v>
      </c>
      <c r="L42" s="759">
        <v>15685</v>
      </c>
      <c r="M42" s="759">
        <v>0</v>
      </c>
      <c r="N42" s="759">
        <v>0</v>
      </c>
      <c r="O42" s="759">
        <v>0</v>
      </c>
      <c r="P42" s="759">
        <v>0</v>
      </c>
      <c r="Q42" s="759">
        <v>0</v>
      </c>
      <c r="R42" s="759">
        <v>0</v>
      </c>
      <c r="S42" s="759">
        <v>0</v>
      </c>
      <c r="T42" s="759">
        <v>0</v>
      </c>
      <c r="U42" s="759">
        <v>0</v>
      </c>
      <c r="V42" s="759">
        <v>0</v>
      </c>
      <c r="W42" s="759">
        <v>0</v>
      </c>
      <c r="X42" s="759">
        <v>0</v>
      </c>
      <c r="Y42" s="759">
        <v>0</v>
      </c>
      <c r="Z42" s="759">
        <v>0</v>
      </c>
    </row>
    <row r="43" spans="1:26" ht="15" customHeight="1">
      <c r="A43" s="611" t="s">
        <v>612</v>
      </c>
      <c r="B43" s="759">
        <v>17705</v>
      </c>
      <c r="C43" s="759">
        <v>17705</v>
      </c>
      <c r="D43" s="759">
        <v>0</v>
      </c>
      <c r="E43" s="759">
        <v>0</v>
      </c>
      <c r="F43" s="759">
        <v>0</v>
      </c>
      <c r="G43" s="759">
        <v>0</v>
      </c>
      <c r="H43" s="759">
        <v>0</v>
      </c>
      <c r="I43" s="759">
        <v>0</v>
      </c>
      <c r="J43" s="759">
        <v>0</v>
      </c>
      <c r="K43" s="759">
        <v>0</v>
      </c>
      <c r="L43" s="759">
        <v>0</v>
      </c>
      <c r="M43" s="759">
        <v>0</v>
      </c>
      <c r="N43" s="759">
        <v>0</v>
      </c>
      <c r="O43" s="759">
        <v>0</v>
      </c>
      <c r="P43" s="759">
        <v>0</v>
      </c>
      <c r="Q43" s="759">
        <v>0</v>
      </c>
      <c r="R43" s="759">
        <v>0</v>
      </c>
      <c r="S43" s="759">
        <v>0</v>
      </c>
      <c r="T43" s="759">
        <v>0</v>
      </c>
      <c r="U43" s="759">
        <v>0</v>
      </c>
      <c r="V43" s="759">
        <v>0</v>
      </c>
      <c r="W43" s="759">
        <v>0</v>
      </c>
      <c r="X43" s="759">
        <v>0</v>
      </c>
      <c r="Y43" s="759">
        <v>0</v>
      </c>
      <c r="Z43" s="759">
        <v>0</v>
      </c>
    </row>
    <row r="44" spans="1:26" ht="15" customHeight="1">
      <c r="A44" s="611" t="s">
        <v>613</v>
      </c>
      <c r="B44" s="759">
        <v>17020</v>
      </c>
      <c r="C44" s="759">
        <v>0</v>
      </c>
      <c r="D44" s="759">
        <v>0</v>
      </c>
      <c r="E44" s="759">
        <v>0</v>
      </c>
      <c r="F44" s="759">
        <v>0</v>
      </c>
      <c r="G44" s="759">
        <v>0</v>
      </c>
      <c r="H44" s="759">
        <v>0</v>
      </c>
      <c r="I44" s="759">
        <v>0</v>
      </c>
      <c r="J44" s="759">
        <v>0</v>
      </c>
      <c r="K44" s="759">
        <v>0</v>
      </c>
      <c r="L44" s="759">
        <v>17020</v>
      </c>
      <c r="M44" s="759">
        <v>0</v>
      </c>
      <c r="N44" s="759">
        <v>0</v>
      </c>
      <c r="O44" s="759">
        <v>0</v>
      </c>
      <c r="P44" s="759">
        <v>0</v>
      </c>
      <c r="Q44" s="759">
        <v>0</v>
      </c>
      <c r="R44" s="759">
        <v>0</v>
      </c>
      <c r="S44" s="759">
        <v>0</v>
      </c>
      <c r="T44" s="759">
        <v>0</v>
      </c>
      <c r="U44" s="759">
        <v>0</v>
      </c>
      <c r="V44" s="759">
        <v>0</v>
      </c>
      <c r="W44" s="759">
        <v>0</v>
      </c>
      <c r="X44" s="759">
        <v>0</v>
      </c>
      <c r="Y44" s="759">
        <v>0</v>
      </c>
      <c r="Z44" s="759">
        <v>0</v>
      </c>
    </row>
    <row r="45" spans="1:26" ht="15" customHeight="1">
      <c r="A45" s="613" t="s">
        <v>614</v>
      </c>
      <c r="B45" s="759">
        <v>15963</v>
      </c>
      <c r="C45" s="759">
        <v>15963</v>
      </c>
      <c r="D45" s="759">
        <v>0</v>
      </c>
      <c r="E45" s="759">
        <v>0</v>
      </c>
      <c r="F45" s="759">
        <v>0</v>
      </c>
      <c r="G45" s="759">
        <v>0</v>
      </c>
      <c r="H45" s="759">
        <v>0</v>
      </c>
      <c r="I45" s="759">
        <v>0</v>
      </c>
      <c r="J45" s="759">
        <v>0</v>
      </c>
      <c r="K45" s="759">
        <v>0</v>
      </c>
      <c r="L45" s="759">
        <v>0</v>
      </c>
      <c r="M45" s="759">
        <v>0</v>
      </c>
      <c r="N45" s="759">
        <v>0</v>
      </c>
      <c r="O45" s="759">
        <v>0</v>
      </c>
      <c r="P45" s="759">
        <v>0</v>
      </c>
      <c r="Q45" s="759">
        <v>0</v>
      </c>
      <c r="R45" s="759">
        <v>0</v>
      </c>
      <c r="S45" s="759">
        <v>0</v>
      </c>
      <c r="T45" s="759">
        <v>0</v>
      </c>
      <c r="U45" s="759">
        <v>0</v>
      </c>
      <c r="V45" s="759">
        <v>0</v>
      </c>
      <c r="W45" s="759">
        <v>0</v>
      </c>
      <c r="X45" s="759">
        <v>0</v>
      </c>
      <c r="Y45" s="759">
        <v>0</v>
      </c>
      <c r="Z45" s="759">
        <v>0</v>
      </c>
    </row>
    <row r="46" spans="1:26" ht="15" customHeight="1">
      <c r="A46" s="611" t="s">
        <v>448</v>
      </c>
      <c r="B46" s="759">
        <v>16047</v>
      </c>
      <c r="C46" s="759">
        <v>0</v>
      </c>
      <c r="D46" s="240">
        <v>0</v>
      </c>
      <c r="E46" s="240">
        <v>0</v>
      </c>
      <c r="F46" s="240">
        <v>0</v>
      </c>
      <c r="G46" s="759">
        <v>0</v>
      </c>
      <c r="H46" s="759">
        <v>0</v>
      </c>
      <c r="I46" s="240">
        <v>0</v>
      </c>
      <c r="J46" s="759">
        <v>0</v>
      </c>
      <c r="K46" s="759">
        <v>0</v>
      </c>
      <c r="L46" s="759">
        <v>16047</v>
      </c>
      <c r="M46" s="759">
        <v>0</v>
      </c>
      <c r="N46" s="759">
        <v>0</v>
      </c>
      <c r="O46" s="240">
        <v>0</v>
      </c>
      <c r="P46" s="240">
        <v>0</v>
      </c>
      <c r="Q46" s="240">
        <v>0</v>
      </c>
      <c r="R46" s="759">
        <v>0</v>
      </c>
      <c r="S46" s="759">
        <v>0</v>
      </c>
      <c r="T46" s="759">
        <v>0</v>
      </c>
      <c r="U46" s="759">
        <v>0</v>
      </c>
      <c r="V46" s="240">
        <v>0</v>
      </c>
      <c r="W46" s="240">
        <v>0</v>
      </c>
      <c r="X46" s="759">
        <v>0</v>
      </c>
      <c r="Y46" s="759">
        <v>0</v>
      </c>
      <c r="Z46" s="240">
        <v>0</v>
      </c>
    </row>
    <row r="47" spans="1:26" ht="15" customHeight="1">
      <c r="A47" s="760" t="s">
        <v>615</v>
      </c>
      <c r="B47" s="241">
        <v>15923.088827813786</v>
      </c>
      <c r="C47" s="241">
        <v>17396.955298987479</v>
      </c>
      <c r="D47" s="241">
        <v>0</v>
      </c>
      <c r="E47" s="241">
        <v>0</v>
      </c>
      <c r="F47" s="241">
        <v>0</v>
      </c>
      <c r="G47" s="241">
        <v>0</v>
      </c>
      <c r="H47" s="241">
        <v>14489.5</v>
      </c>
      <c r="I47" s="241">
        <v>14049.946428571428</v>
      </c>
      <c r="J47" s="241">
        <v>13929.117647058823</v>
      </c>
      <c r="K47" s="241">
        <v>16253.95772884609</v>
      </c>
      <c r="L47" s="241">
        <v>15378.786584163165</v>
      </c>
      <c r="M47" s="241">
        <v>14294.317460317459</v>
      </c>
      <c r="N47" s="241">
        <v>13724.267857142859</v>
      </c>
      <c r="O47" s="241">
        <v>0</v>
      </c>
      <c r="P47" s="241">
        <v>0</v>
      </c>
      <c r="Q47" s="241">
        <v>0</v>
      </c>
      <c r="R47" s="241">
        <v>19455</v>
      </c>
      <c r="S47" s="241">
        <v>0</v>
      </c>
      <c r="T47" s="242">
        <v>18054.333333333332</v>
      </c>
      <c r="U47" s="241">
        <v>0</v>
      </c>
      <c r="V47" s="241">
        <v>0</v>
      </c>
      <c r="W47" s="241">
        <v>0</v>
      </c>
      <c r="X47" s="243" t="s">
        <v>572</v>
      </c>
      <c r="Y47" s="241">
        <v>0</v>
      </c>
      <c r="Z47" s="243">
        <v>0</v>
      </c>
    </row>
    <row r="48" spans="1:26">
      <c r="B48" s="244" t="s">
        <v>616</v>
      </c>
      <c r="L48" s="244" t="s">
        <v>674</v>
      </c>
      <c r="U48" s="244" t="s">
        <v>674</v>
      </c>
    </row>
    <row r="49" spans="2:21">
      <c r="B49" s="116" t="s">
        <v>669</v>
      </c>
      <c r="L49" s="116" t="s">
        <v>669</v>
      </c>
      <c r="U49" s="116" t="s">
        <v>669</v>
      </c>
    </row>
    <row r="50" spans="2:21">
      <c r="B50" s="244" t="s">
        <v>1933</v>
      </c>
      <c r="L50" s="244" t="s">
        <v>1933</v>
      </c>
      <c r="U50" s="244" t="s">
        <v>1933</v>
      </c>
    </row>
  </sheetData>
  <mergeCells count="27">
    <mergeCell ref="S3:S4"/>
    <mergeCell ref="T3:T4"/>
    <mergeCell ref="U3:U4"/>
    <mergeCell ref="V3:V4"/>
    <mergeCell ref="W3:W4"/>
    <mergeCell ref="U2:W2"/>
    <mergeCell ref="X2:X4"/>
    <mergeCell ref="Y2:Y4"/>
    <mergeCell ref="Z2:Z4"/>
    <mergeCell ref="M3:M4"/>
    <mergeCell ref="N3:N4"/>
    <mergeCell ref="O3:O4"/>
    <mergeCell ref="P3:P4"/>
    <mergeCell ref="Q3:Q4"/>
    <mergeCell ref="R3:R4"/>
    <mergeCell ref="G2:G4"/>
    <mergeCell ref="H2:H4"/>
    <mergeCell ref="I2:I4"/>
    <mergeCell ref="J2:J4"/>
    <mergeCell ref="K2:K4"/>
    <mergeCell ref="L2:L4"/>
    <mergeCell ref="A2:A4"/>
    <mergeCell ref="B2:B4"/>
    <mergeCell ref="C2:C4"/>
    <mergeCell ref="D2:D4"/>
    <mergeCell ref="E2:E4"/>
    <mergeCell ref="F2:F4"/>
  </mergeCells>
  <phoneticPr fontId="11"/>
  <conditionalFormatting sqref="B5:C5">
    <cfRule type="cellIs" dxfId="90" priority="4" stopIfTrue="1" operator="equal">
      <formula>1</formula>
    </cfRule>
  </conditionalFormatting>
  <conditionalFormatting sqref="D5:F47 O5:Q47 V5:W47 Z5:Z47 C6:C47 G6:N47 R6:U47 X6:Y47 B47">
    <cfRule type="cellIs" dxfId="89" priority="5" stopIfTrue="1" operator="between">
      <formula>1</formula>
      <formula>2</formula>
    </cfRule>
  </conditionalFormatting>
  <conditionalFormatting sqref="G5:N5">
    <cfRule type="cellIs" dxfId="88" priority="3" stopIfTrue="1" operator="equal">
      <formula>1</formula>
    </cfRule>
  </conditionalFormatting>
  <conditionalFormatting sqref="R5:U5">
    <cfRule type="cellIs" dxfId="87" priority="2" stopIfTrue="1" operator="equal">
      <formula>1</formula>
    </cfRule>
  </conditionalFormatting>
  <conditionalFormatting sqref="X5:Y5">
    <cfRule type="cellIs" dxfId="86" priority="1" stopIfTrue="1" operator="equal">
      <formula>1</formula>
    </cfRule>
  </conditionalFormatting>
  <pageMargins left="0.78740157480314965" right="0.39370078740157483" top="0.98425196850393704" bottom="0.19685039370078741" header="0.31496062992125984" footer="0.51181102362204722"/>
  <pageSetup paperSize="9" scale="70" orientation="landscape" r:id="rId1"/>
  <headerFooter alignWithMargins="0"/>
  <colBreaks count="2" manualBreakCount="2">
    <brk id="11" max="50" man="1"/>
    <brk id="20" max="50" man="1"/>
  </colBreak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CD84D-97F9-47A9-A0F0-4A4D35226D59}">
  <dimension ref="B1:K59"/>
  <sheetViews>
    <sheetView view="pageBreakPreview" zoomScale="90" zoomScaleNormal="100" zoomScaleSheetLayoutView="90" workbookViewId="0">
      <pane xSplit="3" ySplit="4" topLeftCell="D5" activePane="bottomRight" state="frozen"/>
      <selection activeCell="B3" sqref="B3:C4"/>
      <selection pane="topRight" activeCell="B3" sqref="B3:C4"/>
      <selection pane="bottomLeft" activeCell="B3" sqref="B3:C4"/>
      <selection pane="bottomRight" activeCell="B3" sqref="B3:C4"/>
    </sheetView>
  </sheetViews>
  <sheetFormatPr defaultColWidth="8.09765625" defaultRowHeight="13.2"/>
  <cols>
    <col min="1" max="1" width="3.69921875" style="245" customWidth="1"/>
    <col min="2" max="2" width="9.8984375" style="245" customWidth="1"/>
    <col min="3" max="3" width="1.8984375" style="245" customWidth="1"/>
    <col min="4" max="5" width="9.09765625" style="245" customWidth="1"/>
    <col min="6" max="6" width="9.796875" style="245" customWidth="1"/>
    <col min="7" max="11" width="9" style="245" customWidth="1"/>
    <col min="12" max="16384" width="8.09765625" style="245"/>
  </cols>
  <sheetData>
    <row r="1" spans="2:11" ht="17.399999999999999" customHeight="1">
      <c r="B1" s="245" t="s">
        <v>675</v>
      </c>
    </row>
    <row r="2" spans="2:11" ht="17.399999999999999" customHeight="1">
      <c r="B2" s="245" t="s">
        <v>676</v>
      </c>
    </row>
    <row r="3" spans="2:11" ht="17.399999999999999" customHeight="1">
      <c r="B3" s="1341" t="s">
        <v>677</v>
      </c>
      <c r="C3" s="1342"/>
      <c r="D3" s="1343" t="s">
        <v>678</v>
      </c>
      <c r="E3" s="1343"/>
      <c r="F3" s="1343" t="s">
        <v>679</v>
      </c>
      <c r="G3" s="1343"/>
      <c r="H3" s="1343" t="s">
        <v>680</v>
      </c>
      <c r="I3" s="1343"/>
      <c r="J3" s="1343" t="s">
        <v>681</v>
      </c>
      <c r="K3" s="1343"/>
    </row>
    <row r="4" spans="2:11" ht="17.399999999999999" customHeight="1">
      <c r="B4" s="1344"/>
      <c r="C4" s="1345"/>
      <c r="D4" s="1346" t="s">
        <v>682</v>
      </c>
      <c r="E4" s="1346" t="s">
        <v>683</v>
      </c>
      <c r="F4" s="1346" t="s">
        <v>682</v>
      </c>
      <c r="G4" s="1346" t="s">
        <v>683</v>
      </c>
      <c r="H4" s="1346" t="s">
        <v>682</v>
      </c>
      <c r="I4" s="1346" t="s">
        <v>683</v>
      </c>
      <c r="J4" s="1346" t="s">
        <v>682</v>
      </c>
      <c r="K4" s="1346" t="s">
        <v>683</v>
      </c>
    </row>
    <row r="5" spans="2:11" ht="17.399999999999999" customHeight="1">
      <c r="B5" s="1347" t="s">
        <v>684</v>
      </c>
      <c r="C5" s="1348"/>
      <c r="D5" s="1349">
        <v>3608</v>
      </c>
      <c r="E5" s="1349">
        <v>3570</v>
      </c>
      <c r="F5" s="1349">
        <v>3287</v>
      </c>
      <c r="G5" s="1349">
        <v>3196</v>
      </c>
      <c r="H5" s="1350" t="s">
        <v>685</v>
      </c>
      <c r="I5" s="1350" t="s">
        <v>686</v>
      </c>
      <c r="J5" s="1350" t="s">
        <v>687</v>
      </c>
      <c r="K5" s="1350" t="s">
        <v>687</v>
      </c>
    </row>
    <row r="6" spans="2:11" ht="17.399999999999999" customHeight="1">
      <c r="B6" s="1347" t="s">
        <v>59</v>
      </c>
      <c r="C6" s="1348"/>
      <c r="D6" s="1349">
        <v>275</v>
      </c>
      <c r="E6" s="1349">
        <v>269</v>
      </c>
      <c r="F6" s="1349">
        <v>3286</v>
      </c>
      <c r="G6" s="1349">
        <v>3212</v>
      </c>
      <c r="H6" s="1350" t="s">
        <v>688</v>
      </c>
      <c r="I6" s="1350" t="s">
        <v>689</v>
      </c>
      <c r="J6" s="1350" t="s">
        <v>690</v>
      </c>
      <c r="K6" s="1350" t="s">
        <v>691</v>
      </c>
    </row>
    <row r="7" spans="2:11" ht="17.399999999999999" customHeight="1">
      <c r="B7" s="1347" t="s">
        <v>61</v>
      </c>
      <c r="C7" s="1348"/>
      <c r="D7" s="1349">
        <v>1739</v>
      </c>
      <c r="E7" s="1349">
        <v>1726</v>
      </c>
      <c r="F7" s="1349">
        <v>3317</v>
      </c>
      <c r="G7" s="1349">
        <v>3242</v>
      </c>
      <c r="H7" s="1350" t="s">
        <v>692</v>
      </c>
      <c r="I7" s="1350" t="s">
        <v>693</v>
      </c>
      <c r="J7" s="1350" t="s">
        <v>694</v>
      </c>
      <c r="K7" s="1350" t="s">
        <v>695</v>
      </c>
    </row>
    <row r="8" spans="2:11" ht="17.399999999999999" customHeight="1">
      <c r="B8" s="1347" t="s">
        <v>62</v>
      </c>
      <c r="C8" s="1348"/>
      <c r="D8" s="1349">
        <v>2140</v>
      </c>
      <c r="E8" s="1349">
        <v>2029</v>
      </c>
      <c r="F8" s="1349">
        <v>3157</v>
      </c>
      <c r="G8" s="1349">
        <v>3072</v>
      </c>
      <c r="H8" s="1350" t="s">
        <v>696</v>
      </c>
      <c r="I8" s="1350" t="s">
        <v>697</v>
      </c>
      <c r="J8" s="1350" t="s">
        <v>698</v>
      </c>
      <c r="K8" s="1350" t="s">
        <v>699</v>
      </c>
    </row>
    <row r="9" spans="2:11" ht="17.399999999999999" customHeight="1">
      <c r="B9" s="1347" t="s">
        <v>63</v>
      </c>
      <c r="C9" s="1348"/>
      <c r="D9" s="1349">
        <v>287</v>
      </c>
      <c r="E9" s="1349">
        <v>289</v>
      </c>
      <c r="F9" s="1349">
        <v>3194</v>
      </c>
      <c r="G9" s="1349">
        <v>3123</v>
      </c>
      <c r="H9" s="1350" t="s">
        <v>700</v>
      </c>
      <c r="I9" s="1350" t="s">
        <v>685</v>
      </c>
      <c r="J9" s="1350" t="s">
        <v>701</v>
      </c>
      <c r="K9" s="1350" t="s">
        <v>702</v>
      </c>
    </row>
    <row r="10" spans="2:11" ht="17.399999999999999" customHeight="1">
      <c r="B10" s="1347" t="s">
        <v>64</v>
      </c>
      <c r="C10" s="1348"/>
      <c r="D10" s="1349">
        <v>636</v>
      </c>
      <c r="E10" s="1349">
        <v>615</v>
      </c>
      <c r="F10" s="1349">
        <v>3128</v>
      </c>
      <c r="G10" s="1349">
        <v>3014</v>
      </c>
      <c r="H10" s="1350" t="s">
        <v>703</v>
      </c>
      <c r="I10" s="1350" t="s">
        <v>703</v>
      </c>
      <c r="J10" s="1350" t="s">
        <v>704</v>
      </c>
      <c r="K10" s="1350" t="s">
        <v>704</v>
      </c>
    </row>
    <row r="11" spans="2:11" ht="17.399999999999999" customHeight="1">
      <c r="B11" s="1347" t="s">
        <v>65</v>
      </c>
      <c r="C11" s="1348"/>
      <c r="D11" s="1349">
        <v>1633</v>
      </c>
      <c r="E11" s="1349">
        <v>1624</v>
      </c>
      <c r="F11" s="1349">
        <v>3269</v>
      </c>
      <c r="G11" s="1349">
        <v>3158</v>
      </c>
      <c r="H11" s="1350" t="s">
        <v>705</v>
      </c>
      <c r="I11" s="1350" t="s">
        <v>706</v>
      </c>
      <c r="J11" s="1350" t="s">
        <v>707</v>
      </c>
      <c r="K11" s="1350" t="s">
        <v>708</v>
      </c>
    </row>
    <row r="12" spans="2:11" ht="17.399999999999999" customHeight="1">
      <c r="B12" s="1347" t="s">
        <v>66</v>
      </c>
      <c r="C12" s="1348"/>
      <c r="D12" s="1349">
        <v>580</v>
      </c>
      <c r="E12" s="1349">
        <v>602</v>
      </c>
      <c r="F12" s="1349">
        <v>3377</v>
      </c>
      <c r="G12" s="1349">
        <v>3247</v>
      </c>
      <c r="H12" s="1350" t="s">
        <v>709</v>
      </c>
      <c r="I12" s="1350" t="s">
        <v>710</v>
      </c>
      <c r="J12" s="1350" t="s">
        <v>711</v>
      </c>
      <c r="K12" s="1350" t="s">
        <v>712</v>
      </c>
    </row>
    <row r="13" spans="2:11" ht="17.399999999999999" customHeight="1">
      <c r="B13" s="1347" t="s">
        <v>67</v>
      </c>
      <c r="C13" s="1348"/>
      <c r="D13" s="1349">
        <v>414</v>
      </c>
      <c r="E13" s="1349">
        <v>418</v>
      </c>
      <c r="F13" s="1349">
        <v>3371</v>
      </c>
      <c r="G13" s="1349">
        <v>3259</v>
      </c>
      <c r="H13" s="1350" t="s">
        <v>713</v>
      </c>
      <c r="I13" s="1350" t="s">
        <v>693</v>
      </c>
      <c r="J13" s="1350" t="s">
        <v>695</v>
      </c>
      <c r="K13" s="1350" t="s">
        <v>714</v>
      </c>
    </row>
    <row r="14" spans="2:11" ht="17.399999999999999" customHeight="1">
      <c r="B14" s="1347" t="s">
        <v>68</v>
      </c>
      <c r="C14" s="1348"/>
      <c r="D14" s="1349">
        <v>742</v>
      </c>
      <c r="E14" s="1349">
        <v>739</v>
      </c>
      <c r="F14" s="1349">
        <v>3248</v>
      </c>
      <c r="G14" s="1349">
        <v>3118</v>
      </c>
      <c r="H14" s="1350" t="s">
        <v>703</v>
      </c>
      <c r="I14" s="1350" t="s">
        <v>715</v>
      </c>
      <c r="J14" s="1350" t="s">
        <v>699</v>
      </c>
      <c r="K14" s="1350" t="s">
        <v>716</v>
      </c>
    </row>
    <row r="15" spans="2:11" ht="17.399999999999999" customHeight="1">
      <c r="B15" s="1347" t="s">
        <v>69</v>
      </c>
      <c r="C15" s="1348"/>
      <c r="D15" s="1349">
        <v>702</v>
      </c>
      <c r="E15" s="1349">
        <v>694</v>
      </c>
      <c r="F15" s="1349">
        <v>3425</v>
      </c>
      <c r="G15" s="1349">
        <v>3345</v>
      </c>
      <c r="H15" s="1350" t="s">
        <v>717</v>
      </c>
      <c r="I15" s="1350" t="s">
        <v>689</v>
      </c>
      <c r="J15" s="1350" t="s">
        <v>718</v>
      </c>
      <c r="K15" s="1350" t="s">
        <v>719</v>
      </c>
    </row>
    <row r="16" spans="2:11" ht="17.399999999999999" customHeight="1">
      <c r="B16" s="1347" t="s">
        <v>70</v>
      </c>
      <c r="C16" s="1348"/>
      <c r="D16" s="1349">
        <v>343</v>
      </c>
      <c r="E16" s="1349">
        <v>340</v>
      </c>
      <c r="F16" s="1349">
        <v>3286</v>
      </c>
      <c r="G16" s="1349">
        <v>3195</v>
      </c>
      <c r="H16" s="1350" t="s">
        <v>706</v>
      </c>
      <c r="I16" s="1350" t="s">
        <v>720</v>
      </c>
      <c r="J16" s="1350" t="s">
        <v>721</v>
      </c>
      <c r="K16" s="1350" t="s">
        <v>722</v>
      </c>
    </row>
    <row r="17" spans="2:11" ht="17.399999999999999" customHeight="1">
      <c r="B17" s="1347" t="s">
        <v>71</v>
      </c>
      <c r="C17" s="1348"/>
      <c r="D17" s="1349">
        <v>345</v>
      </c>
      <c r="E17" s="1349">
        <v>343</v>
      </c>
      <c r="F17" s="1349">
        <v>3250</v>
      </c>
      <c r="G17" s="1349">
        <v>3167</v>
      </c>
      <c r="H17" s="1350" t="s">
        <v>723</v>
      </c>
      <c r="I17" s="1350" t="s">
        <v>693</v>
      </c>
      <c r="J17" s="1350" t="s">
        <v>724</v>
      </c>
      <c r="K17" s="1350" t="s">
        <v>701</v>
      </c>
    </row>
    <row r="18" spans="2:11" ht="17.399999999999999" customHeight="1">
      <c r="B18" s="1347" t="s">
        <v>72</v>
      </c>
      <c r="C18" s="1348"/>
      <c r="D18" s="1349">
        <v>605</v>
      </c>
      <c r="E18" s="1349">
        <v>590</v>
      </c>
      <c r="F18" s="1349">
        <v>3316</v>
      </c>
      <c r="G18" s="1349">
        <v>3237</v>
      </c>
      <c r="H18" s="1350" t="s">
        <v>686</v>
      </c>
      <c r="I18" s="1350" t="s">
        <v>686</v>
      </c>
      <c r="J18" s="1350" t="s">
        <v>701</v>
      </c>
      <c r="K18" s="1350" t="s">
        <v>725</v>
      </c>
    </row>
    <row r="19" spans="2:11" ht="17.399999999999999" customHeight="1">
      <c r="B19" s="1347" t="s">
        <v>73</v>
      </c>
      <c r="C19" s="1348"/>
      <c r="D19" s="1349">
        <v>1347</v>
      </c>
      <c r="E19" s="1349">
        <v>1342</v>
      </c>
      <c r="F19" s="1349">
        <v>3180</v>
      </c>
      <c r="G19" s="1349">
        <v>3045</v>
      </c>
      <c r="H19" s="1350" t="s">
        <v>726</v>
      </c>
      <c r="I19" s="1350" t="s">
        <v>727</v>
      </c>
      <c r="J19" s="1350" t="s">
        <v>728</v>
      </c>
      <c r="K19" s="1350" t="s">
        <v>729</v>
      </c>
    </row>
    <row r="20" spans="2:11" ht="17.399999999999999" customHeight="1">
      <c r="B20" s="1347" t="s">
        <v>74</v>
      </c>
      <c r="C20" s="1348"/>
      <c r="D20" s="1349">
        <v>127</v>
      </c>
      <c r="E20" s="1349">
        <v>131</v>
      </c>
      <c r="F20" s="1349">
        <v>3376</v>
      </c>
      <c r="G20" s="1349">
        <v>3260</v>
      </c>
      <c r="H20" s="1350" t="s">
        <v>730</v>
      </c>
      <c r="I20" s="1350" t="s">
        <v>731</v>
      </c>
      <c r="J20" s="1350" t="s">
        <v>690</v>
      </c>
      <c r="K20" s="1350" t="s">
        <v>708</v>
      </c>
    </row>
    <row r="21" spans="2:11" ht="17.399999999999999" customHeight="1">
      <c r="B21" s="1347" t="s">
        <v>75</v>
      </c>
      <c r="C21" s="1348"/>
      <c r="D21" s="1349">
        <v>1221</v>
      </c>
      <c r="E21" s="1349">
        <v>1212</v>
      </c>
      <c r="F21" s="1349">
        <v>3298</v>
      </c>
      <c r="G21" s="1349">
        <v>3216</v>
      </c>
      <c r="H21" s="1350" t="s">
        <v>700</v>
      </c>
      <c r="I21" s="1350" t="s">
        <v>692</v>
      </c>
      <c r="J21" s="1350" t="s">
        <v>725</v>
      </c>
      <c r="K21" s="1350" t="s">
        <v>732</v>
      </c>
    </row>
    <row r="22" spans="2:11" ht="17.399999999999999" customHeight="1">
      <c r="B22" s="1347" t="s">
        <v>76</v>
      </c>
      <c r="C22" s="1348"/>
      <c r="D22" s="1349">
        <v>586</v>
      </c>
      <c r="E22" s="1349">
        <v>580</v>
      </c>
      <c r="F22" s="1349">
        <v>3200</v>
      </c>
      <c r="G22" s="1349">
        <v>3078</v>
      </c>
      <c r="H22" s="1350" t="s">
        <v>733</v>
      </c>
      <c r="I22" s="1350" t="s">
        <v>734</v>
      </c>
      <c r="J22" s="1350" t="s">
        <v>735</v>
      </c>
      <c r="K22" s="1350" t="s">
        <v>736</v>
      </c>
    </row>
    <row r="23" spans="2:11" ht="17.399999999999999" customHeight="1">
      <c r="B23" s="1347" t="s">
        <v>77</v>
      </c>
      <c r="C23" s="1348"/>
      <c r="D23" s="1349">
        <v>655</v>
      </c>
      <c r="E23" s="1349">
        <v>664</v>
      </c>
      <c r="F23" s="1349">
        <v>3335</v>
      </c>
      <c r="G23" s="1349">
        <v>3216</v>
      </c>
      <c r="H23" s="1350" t="s">
        <v>706</v>
      </c>
      <c r="I23" s="1350" t="s">
        <v>737</v>
      </c>
      <c r="J23" s="1350" t="s">
        <v>738</v>
      </c>
      <c r="K23" s="1350" t="s">
        <v>739</v>
      </c>
    </row>
    <row r="24" spans="2:11" ht="17.399999999999999" customHeight="1">
      <c r="B24" s="1347" t="s">
        <v>78</v>
      </c>
      <c r="C24" s="1348"/>
      <c r="D24" s="1349">
        <v>490</v>
      </c>
      <c r="E24" s="1349">
        <v>475</v>
      </c>
      <c r="F24" s="1349">
        <v>3260</v>
      </c>
      <c r="G24" s="1349">
        <v>3140</v>
      </c>
      <c r="H24" s="1350" t="s">
        <v>740</v>
      </c>
      <c r="I24" s="1350" t="s">
        <v>740</v>
      </c>
      <c r="J24" s="1350" t="s">
        <v>739</v>
      </c>
      <c r="K24" s="1350" t="s">
        <v>741</v>
      </c>
    </row>
    <row r="25" spans="2:11" ht="17.399999999999999" customHeight="1">
      <c r="B25" s="1347" t="s">
        <v>79</v>
      </c>
      <c r="C25" s="1348"/>
      <c r="D25" s="1349">
        <v>231</v>
      </c>
      <c r="E25" s="1349">
        <v>233</v>
      </c>
      <c r="F25" s="1349">
        <v>3434</v>
      </c>
      <c r="G25" s="1349">
        <v>3365</v>
      </c>
      <c r="H25" s="1350" t="s">
        <v>742</v>
      </c>
      <c r="I25" s="1350" t="s">
        <v>743</v>
      </c>
      <c r="J25" s="1350" t="s">
        <v>744</v>
      </c>
      <c r="K25" s="1350" t="s">
        <v>745</v>
      </c>
    </row>
    <row r="26" spans="2:11" ht="17.399999999999999" customHeight="1">
      <c r="B26" s="1347" t="s">
        <v>81</v>
      </c>
      <c r="C26" s="1348"/>
      <c r="D26" s="1349">
        <v>385</v>
      </c>
      <c r="E26" s="1349">
        <v>390</v>
      </c>
      <c r="F26" s="1349">
        <v>3109</v>
      </c>
      <c r="G26" s="1349">
        <v>3002</v>
      </c>
      <c r="H26" s="1350" t="s">
        <v>746</v>
      </c>
      <c r="I26" s="1350" t="s">
        <v>720</v>
      </c>
      <c r="J26" s="1350" t="s">
        <v>687</v>
      </c>
      <c r="K26" s="1350" t="s">
        <v>701</v>
      </c>
    </row>
    <row r="27" spans="2:11" ht="17.399999999999999" customHeight="1">
      <c r="B27" s="1347" t="s">
        <v>83</v>
      </c>
      <c r="C27" s="1348"/>
      <c r="D27" s="1349">
        <v>527</v>
      </c>
      <c r="E27" s="1349">
        <v>534</v>
      </c>
      <c r="F27" s="1349">
        <v>3134</v>
      </c>
      <c r="G27" s="1349">
        <v>3022</v>
      </c>
      <c r="H27" s="1350" t="s">
        <v>703</v>
      </c>
      <c r="I27" s="1350" t="s">
        <v>747</v>
      </c>
      <c r="J27" s="1350" t="s">
        <v>748</v>
      </c>
      <c r="K27" s="1350" t="s">
        <v>728</v>
      </c>
    </row>
    <row r="28" spans="2:11" ht="17.399999999999999" customHeight="1">
      <c r="B28" s="1347" t="s">
        <v>84</v>
      </c>
      <c r="C28" s="1348"/>
      <c r="D28" s="1349">
        <v>281</v>
      </c>
      <c r="E28" s="1349">
        <v>279</v>
      </c>
      <c r="F28" s="1349">
        <v>3066</v>
      </c>
      <c r="G28" s="1349">
        <v>2962</v>
      </c>
      <c r="H28" s="1350" t="s">
        <v>749</v>
      </c>
      <c r="I28" s="1350" t="s">
        <v>726</v>
      </c>
      <c r="J28" s="1350" t="s">
        <v>750</v>
      </c>
      <c r="K28" s="1350" t="s">
        <v>751</v>
      </c>
    </row>
    <row r="29" spans="2:11" ht="17.399999999999999" customHeight="1">
      <c r="B29" s="1347" t="s">
        <v>85</v>
      </c>
      <c r="C29" s="1348"/>
      <c r="D29" s="1349">
        <v>740</v>
      </c>
      <c r="E29" s="1349">
        <v>715</v>
      </c>
      <c r="F29" s="1349">
        <v>3312</v>
      </c>
      <c r="G29" s="1349">
        <v>3248</v>
      </c>
      <c r="H29" s="1350" t="s">
        <v>752</v>
      </c>
      <c r="I29" s="1350" t="s">
        <v>753</v>
      </c>
      <c r="J29" s="1350" t="s">
        <v>695</v>
      </c>
      <c r="K29" s="1350" t="s">
        <v>754</v>
      </c>
    </row>
    <row r="30" spans="2:11" ht="17.399999999999999" customHeight="1">
      <c r="B30" s="1347" t="s">
        <v>86</v>
      </c>
      <c r="C30" s="1348"/>
      <c r="D30" s="1349">
        <v>387</v>
      </c>
      <c r="E30" s="1349">
        <v>389</v>
      </c>
      <c r="F30" s="1349">
        <v>3156</v>
      </c>
      <c r="G30" s="1349">
        <v>3026</v>
      </c>
      <c r="H30" s="1350" t="s">
        <v>755</v>
      </c>
      <c r="I30" s="1350" t="s">
        <v>696</v>
      </c>
      <c r="J30" s="1350" t="s">
        <v>756</v>
      </c>
      <c r="K30" s="1350" t="s">
        <v>757</v>
      </c>
    </row>
    <row r="31" spans="2:11" ht="17.399999999999999" customHeight="1">
      <c r="B31" s="1347" t="s">
        <v>87</v>
      </c>
      <c r="C31" s="1348"/>
      <c r="D31" s="1349">
        <v>362</v>
      </c>
      <c r="E31" s="1349">
        <v>360</v>
      </c>
      <c r="F31" s="1349">
        <v>3234</v>
      </c>
      <c r="G31" s="1349">
        <v>3115</v>
      </c>
      <c r="H31" s="1350" t="s">
        <v>758</v>
      </c>
      <c r="I31" s="1350" t="s">
        <v>758</v>
      </c>
      <c r="J31" s="1350" t="s">
        <v>699</v>
      </c>
      <c r="K31" s="1350" t="s">
        <v>759</v>
      </c>
    </row>
    <row r="32" spans="2:11" ht="17.399999999999999" customHeight="1">
      <c r="B32" s="1347" t="s">
        <v>88</v>
      </c>
      <c r="C32" s="1348"/>
      <c r="D32" s="1349">
        <v>359</v>
      </c>
      <c r="E32" s="1349">
        <v>359</v>
      </c>
      <c r="F32" s="1349">
        <v>3346</v>
      </c>
      <c r="G32" s="1349">
        <v>3289</v>
      </c>
      <c r="H32" s="1350" t="s">
        <v>688</v>
      </c>
      <c r="I32" s="1350" t="s">
        <v>760</v>
      </c>
      <c r="J32" s="1350" t="s">
        <v>761</v>
      </c>
      <c r="K32" s="1350" t="s">
        <v>762</v>
      </c>
    </row>
    <row r="33" spans="2:11" ht="17.399999999999999" customHeight="1">
      <c r="B33" s="1347" t="s">
        <v>89</v>
      </c>
      <c r="C33" s="1348"/>
      <c r="D33" s="1349">
        <v>529</v>
      </c>
      <c r="E33" s="1349">
        <v>513</v>
      </c>
      <c r="F33" s="1349">
        <v>3370</v>
      </c>
      <c r="G33" s="1349">
        <v>3294</v>
      </c>
      <c r="H33" s="1350" t="s">
        <v>763</v>
      </c>
      <c r="I33" s="1350" t="s">
        <v>753</v>
      </c>
      <c r="J33" s="1350" t="s">
        <v>718</v>
      </c>
      <c r="K33" s="1350" t="s">
        <v>745</v>
      </c>
    </row>
    <row r="34" spans="2:11" ht="17.399999999999999" customHeight="1">
      <c r="B34" s="1347" t="s">
        <v>764</v>
      </c>
      <c r="C34" s="1348"/>
      <c r="D34" s="1349">
        <v>278</v>
      </c>
      <c r="E34" s="1349">
        <v>261</v>
      </c>
      <c r="F34" s="1349">
        <v>3281</v>
      </c>
      <c r="G34" s="1349">
        <v>3159</v>
      </c>
      <c r="H34" s="1350" t="s">
        <v>765</v>
      </c>
      <c r="I34" s="1350" t="s">
        <v>765</v>
      </c>
      <c r="J34" s="1350" t="s">
        <v>721</v>
      </c>
      <c r="K34" s="1350" t="s">
        <v>721</v>
      </c>
    </row>
    <row r="35" spans="2:11" ht="17.399999999999999" customHeight="1">
      <c r="B35" s="1347" t="s">
        <v>766</v>
      </c>
      <c r="C35" s="1348"/>
      <c r="D35" s="1349">
        <v>258</v>
      </c>
      <c r="E35" s="1349">
        <v>286</v>
      </c>
      <c r="F35" s="1349">
        <v>3272</v>
      </c>
      <c r="G35" s="1349">
        <v>3175</v>
      </c>
      <c r="H35" s="1350" t="s">
        <v>723</v>
      </c>
      <c r="I35" s="1350" t="s">
        <v>693</v>
      </c>
      <c r="J35" s="1350" t="s">
        <v>687</v>
      </c>
      <c r="K35" s="1350" t="s">
        <v>708</v>
      </c>
    </row>
    <row r="36" spans="2:11" ht="17.399999999999999" customHeight="1">
      <c r="B36" s="1347" t="s">
        <v>175</v>
      </c>
      <c r="C36" s="1348"/>
      <c r="D36" s="1349">
        <v>324</v>
      </c>
      <c r="E36" s="1349">
        <v>320</v>
      </c>
      <c r="F36" s="1349">
        <v>3436</v>
      </c>
      <c r="G36" s="1349">
        <v>3359</v>
      </c>
      <c r="H36" s="1350" t="s">
        <v>767</v>
      </c>
      <c r="I36" s="1350" t="s">
        <v>768</v>
      </c>
      <c r="J36" s="1350" t="s">
        <v>769</v>
      </c>
      <c r="K36" s="1350" t="s">
        <v>770</v>
      </c>
    </row>
    <row r="37" spans="2:11" ht="17.399999999999999" customHeight="1">
      <c r="B37" s="1347" t="s">
        <v>176</v>
      </c>
      <c r="C37" s="1348"/>
      <c r="D37" s="1349">
        <v>203</v>
      </c>
      <c r="E37" s="1349">
        <v>195</v>
      </c>
      <c r="F37" s="1349">
        <v>3237</v>
      </c>
      <c r="G37" s="1349">
        <v>3180</v>
      </c>
      <c r="H37" s="1350" t="s">
        <v>746</v>
      </c>
      <c r="I37" s="1350" t="s">
        <v>686</v>
      </c>
      <c r="J37" s="1350" t="s">
        <v>721</v>
      </c>
      <c r="K37" s="1350" t="s">
        <v>771</v>
      </c>
    </row>
    <row r="38" spans="2:11" ht="17.399999999999999" customHeight="1">
      <c r="B38" s="1347" t="s">
        <v>177</v>
      </c>
      <c r="C38" s="1348"/>
      <c r="D38" s="1349">
        <v>397</v>
      </c>
      <c r="E38" s="1349">
        <v>396</v>
      </c>
      <c r="F38" s="1349">
        <v>3384</v>
      </c>
      <c r="G38" s="1349">
        <v>3313</v>
      </c>
      <c r="H38" s="1350" t="s">
        <v>772</v>
      </c>
      <c r="I38" s="1350" t="s">
        <v>717</v>
      </c>
      <c r="J38" s="1350" t="s">
        <v>712</v>
      </c>
      <c r="K38" s="1350" t="s">
        <v>754</v>
      </c>
    </row>
    <row r="39" spans="2:11" ht="17.399999999999999" customHeight="1">
      <c r="B39" s="1347" t="s">
        <v>773</v>
      </c>
      <c r="C39" s="1348"/>
      <c r="D39" s="1349">
        <v>321</v>
      </c>
      <c r="E39" s="1349">
        <v>320</v>
      </c>
      <c r="F39" s="1349">
        <v>3316</v>
      </c>
      <c r="G39" s="1349">
        <v>3212</v>
      </c>
      <c r="H39" s="1350" t="s">
        <v>700</v>
      </c>
      <c r="I39" s="1350" t="s">
        <v>723</v>
      </c>
      <c r="J39" s="1350" t="s">
        <v>738</v>
      </c>
      <c r="K39" s="1350" t="s">
        <v>722</v>
      </c>
    </row>
    <row r="40" spans="2:11" ht="17.399999999999999" customHeight="1">
      <c r="B40" s="1347" t="s">
        <v>180</v>
      </c>
      <c r="C40" s="1348"/>
      <c r="D40" s="1349">
        <v>211</v>
      </c>
      <c r="E40" s="1349">
        <v>214</v>
      </c>
      <c r="F40" s="1349">
        <v>3463</v>
      </c>
      <c r="G40" s="1349">
        <v>3376</v>
      </c>
      <c r="H40" s="1350" t="s">
        <v>774</v>
      </c>
      <c r="I40" s="1350" t="s">
        <v>775</v>
      </c>
      <c r="J40" s="1350" t="s">
        <v>776</v>
      </c>
      <c r="K40" s="1350" t="s">
        <v>777</v>
      </c>
    </row>
    <row r="41" spans="2:11" ht="17.399999999999999" customHeight="1">
      <c r="B41" s="1347" t="s">
        <v>97</v>
      </c>
      <c r="C41" s="1348"/>
      <c r="D41" s="1349">
        <v>288</v>
      </c>
      <c r="E41" s="1349">
        <v>283</v>
      </c>
      <c r="F41" s="1349">
        <v>3312</v>
      </c>
      <c r="G41" s="1349">
        <v>3223</v>
      </c>
      <c r="H41" s="1350" t="s">
        <v>689</v>
      </c>
      <c r="I41" s="1350" t="s">
        <v>688</v>
      </c>
      <c r="J41" s="1350" t="s">
        <v>762</v>
      </c>
      <c r="K41" s="1350" t="s">
        <v>754</v>
      </c>
    </row>
    <row r="42" spans="2:11" ht="17.399999999999999" customHeight="1">
      <c r="B42" s="1347" t="s">
        <v>98</v>
      </c>
      <c r="C42" s="1348"/>
      <c r="D42" s="1349">
        <v>130</v>
      </c>
      <c r="E42" s="1349">
        <v>130</v>
      </c>
      <c r="F42" s="1349">
        <v>3289</v>
      </c>
      <c r="G42" s="1349">
        <v>3155</v>
      </c>
      <c r="H42" s="1350" t="s">
        <v>710</v>
      </c>
      <c r="I42" s="1350" t="s">
        <v>752</v>
      </c>
      <c r="J42" s="1350" t="s">
        <v>778</v>
      </c>
      <c r="K42" s="1350" t="s">
        <v>779</v>
      </c>
    </row>
    <row r="43" spans="2:11" ht="17.399999999999999" customHeight="1">
      <c r="B43" s="1347" t="s">
        <v>780</v>
      </c>
      <c r="C43" s="1348"/>
      <c r="D43" s="1349">
        <v>146</v>
      </c>
      <c r="E43" s="1349">
        <v>153</v>
      </c>
      <c r="F43" s="1349">
        <v>3285</v>
      </c>
      <c r="G43" s="1349">
        <v>3228</v>
      </c>
      <c r="H43" s="1350" t="s">
        <v>781</v>
      </c>
      <c r="I43" s="1350" t="s">
        <v>782</v>
      </c>
      <c r="J43" s="1350" t="s">
        <v>783</v>
      </c>
      <c r="K43" s="1350" t="s">
        <v>784</v>
      </c>
    </row>
    <row r="44" spans="2:11" ht="17.399999999999999" customHeight="1">
      <c r="B44" s="1347" t="s">
        <v>100</v>
      </c>
      <c r="C44" s="1348"/>
      <c r="D44" s="1349">
        <v>50</v>
      </c>
      <c r="E44" s="1349">
        <v>49</v>
      </c>
      <c r="F44" s="1349">
        <v>3123</v>
      </c>
      <c r="G44" s="1349">
        <v>2940</v>
      </c>
      <c r="H44" s="1350" t="s">
        <v>755</v>
      </c>
      <c r="I44" s="1350" t="s">
        <v>785</v>
      </c>
      <c r="J44" s="1350" t="s">
        <v>786</v>
      </c>
      <c r="K44" s="1350" t="s">
        <v>787</v>
      </c>
    </row>
    <row r="45" spans="2:11" ht="17.399999999999999" customHeight="1">
      <c r="B45" s="1347" t="s">
        <v>101</v>
      </c>
      <c r="C45" s="1348"/>
      <c r="D45" s="1349">
        <v>119</v>
      </c>
      <c r="E45" s="1349">
        <v>116</v>
      </c>
      <c r="F45" s="1349">
        <v>3079</v>
      </c>
      <c r="G45" s="1349">
        <v>2917</v>
      </c>
      <c r="H45" s="1350" t="s">
        <v>788</v>
      </c>
      <c r="I45" s="1350" t="s">
        <v>789</v>
      </c>
      <c r="J45" s="1350" t="s">
        <v>790</v>
      </c>
      <c r="K45" s="1350" t="s">
        <v>791</v>
      </c>
    </row>
    <row r="46" spans="2:11" ht="17.399999999999999" customHeight="1">
      <c r="B46" s="1347" t="s">
        <v>102</v>
      </c>
      <c r="C46" s="1348"/>
      <c r="D46" s="1349">
        <v>101</v>
      </c>
      <c r="E46" s="1349">
        <v>106</v>
      </c>
      <c r="F46" s="1349">
        <v>3199</v>
      </c>
      <c r="G46" s="1349">
        <v>3060</v>
      </c>
      <c r="H46" s="1350" t="s">
        <v>685</v>
      </c>
      <c r="I46" s="1350" t="s">
        <v>693</v>
      </c>
      <c r="J46" s="1350" t="s">
        <v>721</v>
      </c>
      <c r="K46" s="1350" t="s">
        <v>792</v>
      </c>
    </row>
    <row r="47" spans="2:11" ht="17.399999999999999" customHeight="1">
      <c r="B47" s="1347" t="s">
        <v>103</v>
      </c>
      <c r="C47" s="1348"/>
      <c r="D47" s="1349">
        <v>106</v>
      </c>
      <c r="E47" s="1349">
        <v>107</v>
      </c>
      <c r="F47" s="1349">
        <v>3209</v>
      </c>
      <c r="G47" s="1349">
        <v>3050</v>
      </c>
      <c r="H47" s="1350" t="s">
        <v>793</v>
      </c>
      <c r="I47" s="1350" t="s">
        <v>703</v>
      </c>
      <c r="J47" s="1350" t="s">
        <v>756</v>
      </c>
      <c r="K47" s="1350" t="s">
        <v>728</v>
      </c>
    </row>
    <row r="48" spans="2:11" ht="17.399999999999999" customHeight="1">
      <c r="B48" s="1347" t="s">
        <v>104</v>
      </c>
      <c r="C48" s="1348"/>
      <c r="D48" s="1349">
        <v>107</v>
      </c>
      <c r="E48" s="1349">
        <v>105</v>
      </c>
      <c r="F48" s="1349">
        <v>3225</v>
      </c>
      <c r="G48" s="1349">
        <v>3131</v>
      </c>
      <c r="H48" s="1350" t="s">
        <v>794</v>
      </c>
      <c r="I48" s="1350" t="s">
        <v>703</v>
      </c>
      <c r="J48" s="1350" t="s">
        <v>728</v>
      </c>
      <c r="K48" s="1350" t="s">
        <v>748</v>
      </c>
    </row>
    <row r="49" spans="2:11" ht="17.399999999999999" customHeight="1">
      <c r="B49" s="1347" t="s">
        <v>137</v>
      </c>
      <c r="C49" s="1348"/>
      <c r="D49" s="1349">
        <v>187</v>
      </c>
      <c r="E49" s="1349">
        <v>186</v>
      </c>
      <c r="F49" s="1349">
        <v>3269</v>
      </c>
      <c r="G49" s="1349">
        <v>3177</v>
      </c>
      <c r="H49" s="1350" t="s">
        <v>795</v>
      </c>
      <c r="I49" s="1350" t="s">
        <v>752</v>
      </c>
      <c r="J49" s="1350" t="s">
        <v>725</v>
      </c>
      <c r="K49" s="1350" t="s">
        <v>796</v>
      </c>
    </row>
    <row r="50" spans="2:11" ht="17.399999999999999" customHeight="1">
      <c r="B50" s="1347" t="s">
        <v>106</v>
      </c>
      <c r="C50" s="1348"/>
      <c r="D50" s="1349">
        <v>92</v>
      </c>
      <c r="E50" s="1349">
        <v>91</v>
      </c>
      <c r="F50" s="1349">
        <v>3228</v>
      </c>
      <c r="G50" s="1349">
        <v>3163</v>
      </c>
      <c r="H50" s="1350" t="s">
        <v>706</v>
      </c>
      <c r="I50" s="1350" t="s">
        <v>686</v>
      </c>
      <c r="J50" s="1350" t="s">
        <v>748</v>
      </c>
      <c r="K50" s="1350" t="s">
        <v>759</v>
      </c>
    </row>
    <row r="51" spans="2:11" ht="17.399999999999999" customHeight="1">
      <c r="B51" s="1347" t="s">
        <v>107</v>
      </c>
      <c r="C51" s="1348"/>
      <c r="D51" s="1349">
        <v>71</v>
      </c>
      <c r="E51" s="1349">
        <v>66</v>
      </c>
      <c r="F51" s="1349">
        <v>3113</v>
      </c>
      <c r="G51" s="1349">
        <v>2996</v>
      </c>
      <c r="H51" s="1350" t="s">
        <v>797</v>
      </c>
      <c r="I51" s="1350" t="s">
        <v>798</v>
      </c>
      <c r="J51" s="1350" t="s">
        <v>704</v>
      </c>
      <c r="K51" s="1350" t="s">
        <v>799</v>
      </c>
    </row>
    <row r="52" spans="2:11" ht="17.399999999999999" customHeight="1">
      <c r="B52" s="1347" t="s">
        <v>108</v>
      </c>
      <c r="C52" s="1348"/>
      <c r="D52" s="1349">
        <v>90</v>
      </c>
      <c r="E52" s="1349">
        <v>88</v>
      </c>
      <c r="F52" s="1349">
        <v>3342</v>
      </c>
      <c r="G52" s="1349">
        <v>3251</v>
      </c>
      <c r="H52" s="1350" t="s">
        <v>723</v>
      </c>
      <c r="I52" s="1350" t="s">
        <v>700</v>
      </c>
      <c r="J52" s="1350" t="s">
        <v>732</v>
      </c>
      <c r="K52" s="1350" t="s">
        <v>708</v>
      </c>
    </row>
    <row r="53" spans="2:11" ht="17.399999999999999" customHeight="1">
      <c r="B53" s="1347" t="s">
        <v>109</v>
      </c>
      <c r="C53" s="1348"/>
      <c r="D53" s="1349">
        <v>87</v>
      </c>
      <c r="E53" s="1349">
        <v>89</v>
      </c>
      <c r="F53" s="1349">
        <v>3368</v>
      </c>
      <c r="G53" s="1349">
        <v>3328</v>
      </c>
      <c r="H53" s="1350" t="s">
        <v>752</v>
      </c>
      <c r="I53" s="1350" t="s">
        <v>689</v>
      </c>
      <c r="J53" s="1350" t="s">
        <v>762</v>
      </c>
      <c r="K53" s="1350" t="s">
        <v>718</v>
      </c>
    </row>
    <row r="54" spans="2:11" ht="17.399999999999999" customHeight="1">
      <c r="B54" s="1347" t="s">
        <v>110</v>
      </c>
      <c r="C54" s="1348"/>
      <c r="D54" s="1349">
        <v>68</v>
      </c>
      <c r="E54" s="1349">
        <v>65</v>
      </c>
      <c r="F54" s="1349">
        <v>3192</v>
      </c>
      <c r="G54" s="1349">
        <v>3147</v>
      </c>
      <c r="H54" s="1350" t="s">
        <v>800</v>
      </c>
      <c r="I54" s="1350" t="s">
        <v>693</v>
      </c>
      <c r="J54" s="1350" t="s">
        <v>759</v>
      </c>
      <c r="K54" s="1350" t="s">
        <v>721</v>
      </c>
    </row>
    <row r="55" spans="2:11" ht="17.399999999999999" customHeight="1">
      <c r="B55" s="1347" t="s">
        <v>111</v>
      </c>
      <c r="C55" s="1348"/>
      <c r="D55" s="1349">
        <v>88</v>
      </c>
      <c r="E55" s="1349">
        <v>93</v>
      </c>
      <c r="F55" s="1349">
        <v>3144</v>
      </c>
      <c r="G55" s="1349">
        <v>3018</v>
      </c>
      <c r="H55" s="1350" t="s">
        <v>765</v>
      </c>
      <c r="I55" s="1350" t="s">
        <v>765</v>
      </c>
      <c r="J55" s="1350" t="s">
        <v>701</v>
      </c>
      <c r="K55" s="1350" t="s">
        <v>724</v>
      </c>
    </row>
    <row r="56" spans="2:11" ht="17.399999999999999" customHeight="1">
      <c r="B56" s="1347" t="s">
        <v>112</v>
      </c>
      <c r="C56" s="1348"/>
      <c r="D56" s="1349">
        <v>107</v>
      </c>
      <c r="E56" s="1349">
        <v>109</v>
      </c>
      <c r="F56" s="1349">
        <v>3166</v>
      </c>
      <c r="G56" s="1349">
        <v>3012</v>
      </c>
      <c r="H56" s="1350" t="s">
        <v>801</v>
      </c>
      <c r="I56" s="1350" t="s">
        <v>685</v>
      </c>
      <c r="J56" s="1350" t="s">
        <v>687</v>
      </c>
      <c r="K56" s="1350" t="s">
        <v>741</v>
      </c>
    </row>
    <row r="57" spans="2:11" ht="17.399999999999999" customHeight="1">
      <c r="B57" s="1347" t="s">
        <v>113</v>
      </c>
      <c r="C57" s="1348"/>
      <c r="D57" s="1349">
        <v>70</v>
      </c>
      <c r="E57" s="1349">
        <v>64</v>
      </c>
      <c r="F57" s="1349">
        <v>3122</v>
      </c>
      <c r="G57" s="1349">
        <v>3047</v>
      </c>
      <c r="H57" s="1350" t="s">
        <v>726</v>
      </c>
      <c r="I57" s="1350" t="s">
        <v>802</v>
      </c>
      <c r="J57" s="1350" t="s">
        <v>759</v>
      </c>
      <c r="K57" s="1350" t="s">
        <v>724</v>
      </c>
    </row>
    <row r="58" spans="2:11" ht="17.399999999999999" customHeight="1">
      <c r="B58" s="1347" t="s">
        <v>114</v>
      </c>
      <c r="C58" s="1348"/>
      <c r="D58" s="1349">
        <v>69</v>
      </c>
      <c r="E58" s="1349">
        <v>72</v>
      </c>
      <c r="F58" s="1349">
        <v>2972</v>
      </c>
      <c r="G58" s="1349">
        <v>2859</v>
      </c>
      <c r="H58" s="1350" t="s">
        <v>737</v>
      </c>
      <c r="I58" s="1350" t="s">
        <v>737</v>
      </c>
      <c r="J58" s="1350" t="s">
        <v>728</v>
      </c>
      <c r="K58" s="1350" t="s">
        <v>728</v>
      </c>
    </row>
    <row r="59" spans="2:11">
      <c r="D59" s="246"/>
    </row>
  </sheetData>
  <mergeCells count="55">
    <mergeCell ref="B58:C58"/>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B3:C4"/>
    <mergeCell ref="B5:C5"/>
    <mergeCell ref="B6:C6"/>
    <mergeCell ref="B7:C7"/>
    <mergeCell ref="B8:C8"/>
    <mergeCell ref="B9:C9"/>
  </mergeCells>
  <phoneticPr fontId="11"/>
  <conditionalFormatting sqref="D5:E58">
    <cfRule type="cellIs" dxfId="85" priority="4" stopIfTrue="1" operator="equal">
      <formula>0</formula>
    </cfRule>
    <cfRule type="cellIs" dxfId="84" priority="5" stopIfTrue="1" operator="equal">
      <formula>1</formula>
    </cfRule>
  </conditionalFormatting>
  <conditionalFormatting sqref="D4:K4">
    <cfRule type="cellIs" dxfId="83" priority="1" operator="between">
      <formula>1</formula>
      <formula>2</formula>
    </cfRule>
  </conditionalFormatting>
  <conditionalFormatting sqref="F33:H33">
    <cfRule type="cellIs" dxfId="82" priority="2" stopIfTrue="1" operator="equal">
      <formula>0</formula>
    </cfRule>
    <cfRule type="cellIs" dxfId="81" priority="3"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BF5B66-CA63-4A07-9FDD-C6301BB9CC5C}">
  <sheetPr>
    <pageSetUpPr fitToPage="1"/>
  </sheetPr>
  <dimension ref="A1:N64"/>
  <sheetViews>
    <sheetView view="pageBreakPreview" zoomScale="91" zoomScaleNormal="86" zoomScaleSheetLayoutView="91" workbookViewId="0"/>
  </sheetViews>
  <sheetFormatPr defaultColWidth="8.09765625" defaultRowHeight="14.25" customHeight="1"/>
  <cols>
    <col min="1" max="1" width="10.796875" style="1202" customWidth="1"/>
    <col min="2" max="2" width="8.5" style="1147" customWidth="1"/>
    <col min="3" max="4" width="8.19921875" style="1147" customWidth="1"/>
    <col min="5" max="5" width="9" style="1147" customWidth="1"/>
    <col min="6" max="9" width="9.3984375" style="1147" customWidth="1"/>
    <col min="10" max="11" width="9.59765625" style="1147" customWidth="1"/>
    <col min="12" max="14" width="10.296875" style="1147" customWidth="1"/>
    <col min="15" max="16384" width="8.09765625" style="583"/>
  </cols>
  <sheetData>
    <row r="1" spans="1:14" ht="32.25" customHeight="1">
      <c r="A1" s="1146" t="s">
        <v>1444</v>
      </c>
    </row>
    <row r="2" spans="1:14" ht="32.25" customHeight="1" thickBot="1">
      <c r="A2" s="1148"/>
      <c r="L2" s="1149"/>
      <c r="M2" s="1149"/>
      <c r="N2" s="1149" t="s">
        <v>1445</v>
      </c>
    </row>
    <row r="3" spans="1:14" s="1158" customFormat="1" ht="33.75" customHeight="1">
      <c r="A3" s="1150" t="s">
        <v>2</v>
      </c>
      <c r="B3" s="1151" t="s">
        <v>1446</v>
      </c>
      <c r="C3" s="1152" t="s">
        <v>1447</v>
      </c>
      <c r="D3" s="1153" t="s">
        <v>1448</v>
      </c>
      <c r="E3" s="1154" t="s">
        <v>1449</v>
      </c>
      <c r="F3" s="1153" t="s">
        <v>1450</v>
      </c>
      <c r="G3" s="1153" t="s">
        <v>1451</v>
      </c>
      <c r="H3" s="1154" t="s">
        <v>1452</v>
      </c>
      <c r="I3" s="1153" t="s">
        <v>1453</v>
      </c>
      <c r="J3" s="1155" t="s">
        <v>1454</v>
      </c>
      <c r="K3" s="1156"/>
      <c r="L3" s="1153" t="s">
        <v>1455</v>
      </c>
      <c r="M3" s="1157" t="s">
        <v>1456</v>
      </c>
      <c r="N3" s="1153" t="s">
        <v>1457</v>
      </c>
    </row>
    <row r="4" spans="1:14" ht="67.5" customHeight="1" thickBot="1">
      <c r="A4" s="1159"/>
      <c r="B4" s="1160" t="s">
        <v>1458</v>
      </c>
      <c r="C4" s="1160" t="s">
        <v>1458</v>
      </c>
      <c r="D4" s="1160" t="s">
        <v>1458</v>
      </c>
      <c r="E4" s="1161" t="s">
        <v>1458</v>
      </c>
      <c r="F4" s="1160" t="s">
        <v>1458</v>
      </c>
      <c r="G4" s="1160" t="s">
        <v>1458</v>
      </c>
      <c r="H4" s="1161" t="s">
        <v>1458</v>
      </c>
      <c r="I4" s="1162" t="s">
        <v>1458</v>
      </c>
      <c r="J4" s="1163" t="s">
        <v>1459</v>
      </c>
      <c r="K4" s="1164" t="s">
        <v>1460</v>
      </c>
      <c r="L4" s="1162" t="s">
        <v>1458</v>
      </c>
      <c r="M4" s="1163" t="s">
        <v>1458</v>
      </c>
      <c r="N4" s="1162" t="s">
        <v>1458</v>
      </c>
    </row>
    <row r="5" spans="1:14" ht="14.25" customHeight="1">
      <c r="A5" s="1165" t="s">
        <v>1438</v>
      </c>
      <c r="B5" s="1166" t="s">
        <v>1461</v>
      </c>
      <c r="C5" s="1166" t="s">
        <v>1461</v>
      </c>
      <c r="D5" s="1166" t="s">
        <v>1461</v>
      </c>
      <c r="E5" s="1167" t="s">
        <v>1462</v>
      </c>
      <c r="F5" s="1166" t="s">
        <v>1463</v>
      </c>
      <c r="G5" s="1168" t="s">
        <v>1463</v>
      </c>
      <c r="H5" s="1167" t="s">
        <v>1464</v>
      </c>
      <c r="I5" s="1166" t="s">
        <v>1464</v>
      </c>
      <c r="J5" s="1169" t="s">
        <v>1465</v>
      </c>
      <c r="K5" s="1170" t="s">
        <v>1466</v>
      </c>
      <c r="L5" s="1166" t="s">
        <v>1462</v>
      </c>
      <c r="M5" s="1171" t="s">
        <v>1462</v>
      </c>
      <c r="N5" s="1166" t="s">
        <v>1462</v>
      </c>
    </row>
    <row r="6" spans="1:14" ht="14.25" customHeight="1">
      <c r="A6" s="1172" t="s">
        <v>59</v>
      </c>
      <c r="B6" s="1173" t="s">
        <v>1461</v>
      </c>
      <c r="C6" s="1173" t="s">
        <v>1461</v>
      </c>
      <c r="D6" s="1173" t="s">
        <v>1461</v>
      </c>
      <c r="E6" s="1174" t="s">
        <v>1467</v>
      </c>
      <c r="F6" s="1173" t="s">
        <v>1467</v>
      </c>
      <c r="G6" s="1175" t="s">
        <v>1467</v>
      </c>
      <c r="H6" s="1174" t="s">
        <v>1464</v>
      </c>
      <c r="I6" s="1173" t="s">
        <v>1464</v>
      </c>
      <c r="J6" s="1176" t="s">
        <v>1465</v>
      </c>
      <c r="K6" s="1177" t="s">
        <v>1468</v>
      </c>
      <c r="L6" s="1173" t="s">
        <v>1469</v>
      </c>
      <c r="M6" s="1178" t="s">
        <v>1467</v>
      </c>
      <c r="N6" s="1173" t="s">
        <v>1470</v>
      </c>
    </row>
    <row r="7" spans="1:14" ht="15" customHeight="1">
      <c r="A7" s="1172" t="s">
        <v>61</v>
      </c>
      <c r="B7" s="1173" t="s">
        <v>1461</v>
      </c>
      <c r="C7" s="1173" t="s">
        <v>1461</v>
      </c>
      <c r="D7" s="1173" t="s">
        <v>1461</v>
      </c>
      <c r="E7" s="1174" t="s">
        <v>1467</v>
      </c>
      <c r="F7" s="1173" t="s">
        <v>1470</v>
      </c>
      <c r="G7" s="1175" t="s">
        <v>1467</v>
      </c>
      <c r="H7" s="1174" t="s">
        <v>1464</v>
      </c>
      <c r="I7" s="1173" t="s">
        <v>1464</v>
      </c>
      <c r="J7" s="1176" t="s">
        <v>1465</v>
      </c>
      <c r="K7" s="1177" t="s">
        <v>1468</v>
      </c>
      <c r="L7" s="1173" t="s">
        <v>1467</v>
      </c>
      <c r="M7" s="1178" t="s">
        <v>1467</v>
      </c>
      <c r="N7" s="1173" t="s">
        <v>1467</v>
      </c>
    </row>
    <row r="8" spans="1:14" ht="14.25" customHeight="1">
      <c r="A8" s="1172" t="s">
        <v>62</v>
      </c>
      <c r="B8" s="1173" t="s">
        <v>1461</v>
      </c>
      <c r="C8" s="1173" t="s">
        <v>1461</v>
      </c>
      <c r="D8" s="1173" t="s">
        <v>1461</v>
      </c>
      <c r="E8" s="1174" t="s">
        <v>1467</v>
      </c>
      <c r="F8" s="1173" t="s">
        <v>1471</v>
      </c>
      <c r="G8" s="1175" t="s">
        <v>1463</v>
      </c>
      <c r="H8" s="1174" t="s">
        <v>1464</v>
      </c>
      <c r="I8" s="1173" t="s">
        <v>1464</v>
      </c>
      <c r="J8" s="1176" t="s">
        <v>1465</v>
      </c>
      <c r="K8" s="1177" t="s">
        <v>1472</v>
      </c>
      <c r="L8" s="1173" t="s">
        <v>1473</v>
      </c>
      <c r="M8" s="1178" t="s">
        <v>1467</v>
      </c>
      <c r="N8" s="1173" t="s">
        <v>1467</v>
      </c>
    </row>
    <row r="9" spans="1:14" ht="14.25" customHeight="1">
      <c r="A9" s="1172" t="s">
        <v>63</v>
      </c>
      <c r="B9" s="1173" t="s">
        <v>1461</v>
      </c>
      <c r="C9" s="1173" t="s">
        <v>1461</v>
      </c>
      <c r="D9" s="1173" t="s">
        <v>1461</v>
      </c>
      <c r="E9" s="1174" t="s">
        <v>1467</v>
      </c>
      <c r="F9" s="1173" t="s">
        <v>1470</v>
      </c>
      <c r="G9" s="1175" t="s">
        <v>1467</v>
      </c>
      <c r="H9" s="1174" t="s">
        <v>1464</v>
      </c>
      <c r="I9" s="1175" t="s">
        <v>1464</v>
      </c>
      <c r="J9" s="1179" t="s">
        <v>1474</v>
      </c>
      <c r="K9" s="1180" t="s">
        <v>1472</v>
      </c>
      <c r="L9" s="1173" t="s">
        <v>1469</v>
      </c>
      <c r="M9" s="1178" t="s">
        <v>1467</v>
      </c>
      <c r="N9" s="1173" t="s">
        <v>1467</v>
      </c>
    </row>
    <row r="10" spans="1:14" ht="14.25" customHeight="1">
      <c r="A10" s="1172" t="s">
        <v>64</v>
      </c>
      <c r="B10" s="1173" t="s">
        <v>1461</v>
      </c>
      <c r="C10" s="1173" t="s">
        <v>1461</v>
      </c>
      <c r="D10" s="1173" t="s">
        <v>1461</v>
      </c>
      <c r="E10" s="1174" t="s">
        <v>1467</v>
      </c>
      <c r="F10" s="1173" t="s">
        <v>1467</v>
      </c>
      <c r="G10" s="1175" t="s">
        <v>1467</v>
      </c>
      <c r="H10" s="1174" t="s">
        <v>1464</v>
      </c>
      <c r="I10" s="1175" t="s">
        <v>1464</v>
      </c>
      <c r="J10" s="1179" t="s">
        <v>1474</v>
      </c>
      <c r="K10" s="1180" t="s">
        <v>1472</v>
      </c>
      <c r="L10" s="1173" t="s">
        <v>1469</v>
      </c>
      <c r="M10" s="1181" t="s">
        <v>1475</v>
      </c>
      <c r="N10" s="1173" t="s">
        <v>1467</v>
      </c>
    </row>
    <row r="11" spans="1:14" ht="14.25" customHeight="1">
      <c r="A11" s="1172" t="s">
        <v>65</v>
      </c>
      <c r="B11" s="1173" t="s">
        <v>1461</v>
      </c>
      <c r="C11" s="1173" t="s">
        <v>1461</v>
      </c>
      <c r="D11" s="1173" t="s">
        <v>1461</v>
      </c>
      <c r="E11" s="1174" t="s">
        <v>1467</v>
      </c>
      <c r="F11" s="1173" t="s">
        <v>1467</v>
      </c>
      <c r="G11" s="1175" t="s">
        <v>1467</v>
      </c>
      <c r="H11" s="1174" t="s">
        <v>1464</v>
      </c>
      <c r="I11" s="1175" t="s">
        <v>1464</v>
      </c>
      <c r="J11" s="1179" t="s">
        <v>1474</v>
      </c>
      <c r="K11" s="1180" t="s">
        <v>1472</v>
      </c>
      <c r="L11" s="1173" t="s">
        <v>1469</v>
      </c>
      <c r="M11" s="1178" t="s">
        <v>1467</v>
      </c>
      <c r="N11" s="1173" t="s">
        <v>1467</v>
      </c>
    </row>
    <row r="12" spans="1:14" ht="14.25" customHeight="1">
      <c r="A12" s="1172" t="s">
        <v>66</v>
      </c>
      <c r="B12" s="1173" t="s">
        <v>1461</v>
      </c>
      <c r="C12" s="1173" t="s">
        <v>1461</v>
      </c>
      <c r="D12" s="1173" t="s">
        <v>1461</v>
      </c>
      <c r="E12" s="1174" t="s">
        <v>1467</v>
      </c>
      <c r="F12" s="1173" t="s">
        <v>1470</v>
      </c>
      <c r="G12" s="1175" t="s">
        <v>1467</v>
      </c>
      <c r="H12" s="1174" t="s">
        <v>1476</v>
      </c>
      <c r="I12" s="1175" t="s">
        <v>1464</v>
      </c>
      <c r="J12" s="1179" t="s">
        <v>1465</v>
      </c>
      <c r="K12" s="1180" t="s">
        <v>1472</v>
      </c>
      <c r="L12" s="1173" t="s">
        <v>1477</v>
      </c>
      <c r="M12" s="1178" t="s">
        <v>1478</v>
      </c>
      <c r="N12" s="1173" t="s">
        <v>1479</v>
      </c>
    </row>
    <row r="13" spans="1:14" ht="14.25" customHeight="1">
      <c r="A13" s="1172" t="s">
        <v>67</v>
      </c>
      <c r="B13" s="1173" t="s">
        <v>1461</v>
      </c>
      <c r="C13" s="1173" t="s">
        <v>1461</v>
      </c>
      <c r="D13" s="1173" t="s">
        <v>1461</v>
      </c>
      <c r="E13" s="1174" t="s">
        <v>1467</v>
      </c>
      <c r="F13" s="1173" t="s">
        <v>1467</v>
      </c>
      <c r="G13" s="1175" t="s">
        <v>1467</v>
      </c>
      <c r="H13" s="1174" t="s">
        <v>1464</v>
      </c>
      <c r="I13" s="1175" t="s">
        <v>1464</v>
      </c>
      <c r="J13" s="1179" t="s">
        <v>1474</v>
      </c>
      <c r="K13" s="1180" t="s">
        <v>1472</v>
      </c>
      <c r="L13" s="1173" t="s">
        <v>1469</v>
      </c>
      <c r="M13" s="1178" t="s">
        <v>1467</v>
      </c>
      <c r="N13" s="1173" t="s">
        <v>1467</v>
      </c>
    </row>
    <row r="14" spans="1:14" ht="14.25" customHeight="1">
      <c r="A14" s="1172" t="s">
        <v>68</v>
      </c>
      <c r="B14" s="1173" t="s">
        <v>1461</v>
      </c>
      <c r="C14" s="1173" t="s">
        <v>1461</v>
      </c>
      <c r="D14" s="1173" t="s">
        <v>1461</v>
      </c>
      <c r="E14" s="1174" t="s">
        <v>1467</v>
      </c>
      <c r="F14" s="1173" t="s">
        <v>1467</v>
      </c>
      <c r="G14" s="1175" t="s">
        <v>1467</v>
      </c>
      <c r="H14" s="1174" t="s">
        <v>1480</v>
      </c>
      <c r="I14" s="1175" t="s">
        <v>1481</v>
      </c>
      <c r="J14" s="1179" t="s">
        <v>1465</v>
      </c>
      <c r="K14" s="1180" t="s">
        <v>1482</v>
      </c>
      <c r="L14" s="1173" t="s">
        <v>1469</v>
      </c>
      <c r="M14" s="1178" t="s">
        <v>1467</v>
      </c>
      <c r="N14" s="1173" t="s">
        <v>1467</v>
      </c>
    </row>
    <row r="15" spans="1:14" ht="14.25" customHeight="1">
      <c r="A15" s="1172" t="s">
        <v>69</v>
      </c>
      <c r="B15" s="1173" t="s">
        <v>1461</v>
      </c>
      <c r="C15" s="1173" t="s">
        <v>1461</v>
      </c>
      <c r="D15" s="1173" t="s">
        <v>1461</v>
      </c>
      <c r="E15" s="1174" t="s">
        <v>1467</v>
      </c>
      <c r="F15" s="1173" t="s">
        <v>1470</v>
      </c>
      <c r="G15" s="1175" t="s">
        <v>1467</v>
      </c>
      <c r="H15" s="1174" t="s">
        <v>1464</v>
      </c>
      <c r="I15" s="1175" t="s">
        <v>1464</v>
      </c>
      <c r="J15" s="1179" t="s">
        <v>1465</v>
      </c>
      <c r="K15" s="1180" t="s">
        <v>1482</v>
      </c>
      <c r="L15" s="1173" t="s">
        <v>1470</v>
      </c>
      <c r="M15" s="1178" t="s">
        <v>1467</v>
      </c>
      <c r="N15" s="1173" t="s">
        <v>1470</v>
      </c>
    </row>
    <row r="16" spans="1:14" ht="14.25" customHeight="1">
      <c r="A16" s="1172" t="s">
        <v>70</v>
      </c>
      <c r="B16" s="1173" t="s">
        <v>1461</v>
      </c>
      <c r="C16" s="1173" t="s">
        <v>1461</v>
      </c>
      <c r="D16" s="1173" t="s">
        <v>1461</v>
      </c>
      <c r="E16" s="1174" t="s">
        <v>1467</v>
      </c>
      <c r="F16" s="1173" t="s">
        <v>1470</v>
      </c>
      <c r="G16" s="1175" t="s">
        <v>1467</v>
      </c>
      <c r="H16" s="1174" t="s">
        <v>1464</v>
      </c>
      <c r="I16" s="1175" t="s">
        <v>1464</v>
      </c>
      <c r="J16" s="1182" t="s">
        <v>1483</v>
      </c>
      <c r="K16" s="1183" t="s">
        <v>1484</v>
      </c>
      <c r="L16" s="1173" t="s">
        <v>1467</v>
      </c>
      <c r="M16" s="1178" t="s">
        <v>1485</v>
      </c>
      <c r="N16" s="1173" t="s">
        <v>1470</v>
      </c>
    </row>
    <row r="17" spans="1:14" ht="14.25" customHeight="1">
      <c r="A17" s="1172" t="s">
        <v>71</v>
      </c>
      <c r="B17" s="1173" t="s">
        <v>1461</v>
      </c>
      <c r="C17" s="1173" t="s">
        <v>1461</v>
      </c>
      <c r="D17" s="1173" t="s">
        <v>1461</v>
      </c>
      <c r="E17" s="1174" t="s">
        <v>1467</v>
      </c>
      <c r="F17" s="1173" t="s">
        <v>1470</v>
      </c>
      <c r="G17" s="1175" t="s">
        <v>1467</v>
      </c>
      <c r="H17" s="1174" t="s">
        <v>1464</v>
      </c>
      <c r="I17" s="1175" t="s">
        <v>1464</v>
      </c>
      <c r="J17" s="1179" t="s">
        <v>1486</v>
      </c>
      <c r="K17" s="1180" t="s">
        <v>1482</v>
      </c>
      <c r="L17" s="1173" t="s">
        <v>1487</v>
      </c>
      <c r="M17" s="1178" t="s">
        <v>1467</v>
      </c>
      <c r="N17" s="1173" t="s">
        <v>1467</v>
      </c>
    </row>
    <row r="18" spans="1:14" ht="14.25" customHeight="1">
      <c r="A18" s="1172" t="s">
        <v>72</v>
      </c>
      <c r="B18" s="1173" t="s">
        <v>1461</v>
      </c>
      <c r="C18" s="1173" t="s">
        <v>1461</v>
      </c>
      <c r="D18" s="1173" t="s">
        <v>1461</v>
      </c>
      <c r="E18" s="1174" t="s">
        <v>1467</v>
      </c>
      <c r="F18" s="1173" t="s">
        <v>1470</v>
      </c>
      <c r="G18" s="1175" t="s">
        <v>1467</v>
      </c>
      <c r="H18" s="1174" t="s">
        <v>1464</v>
      </c>
      <c r="I18" s="1175" t="s">
        <v>1481</v>
      </c>
      <c r="J18" s="1179" t="s">
        <v>1465</v>
      </c>
      <c r="K18" s="1180" t="s">
        <v>1472</v>
      </c>
      <c r="L18" s="1173" t="s">
        <v>1469</v>
      </c>
      <c r="M18" s="1178" t="s">
        <v>1467</v>
      </c>
      <c r="N18" s="1173" t="s">
        <v>1467</v>
      </c>
    </row>
    <row r="19" spans="1:14" ht="14.25" customHeight="1">
      <c r="A19" s="1172" t="s">
        <v>73</v>
      </c>
      <c r="B19" s="1173" t="s">
        <v>1461</v>
      </c>
      <c r="C19" s="1173" t="s">
        <v>1461</v>
      </c>
      <c r="D19" s="1173" t="s">
        <v>1461</v>
      </c>
      <c r="E19" s="1174" t="s">
        <v>1467</v>
      </c>
      <c r="F19" s="1173" t="s">
        <v>1463</v>
      </c>
      <c r="G19" s="1175" t="s">
        <v>1467</v>
      </c>
      <c r="H19" s="1174" t="s">
        <v>1464</v>
      </c>
      <c r="I19" s="1175" t="s">
        <v>1464</v>
      </c>
      <c r="J19" s="1179" t="s">
        <v>1465</v>
      </c>
      <c r="K19" s="1180" t="s">
        <v>1472</v>
      </c>
      <c r="L19" s="1173" t="s">
        <v>1469</v>
      </c>
      <c r="M19" s="1178" t="s">
        <v>1467</v>
      </c>
      <c r="N19" s="1173" t="s">
        <v>1467</v>
      </c>
    </row>
    <row r="20" spans="1:14" ht="14.25" customHeight="1">
      <c r="A20" s="1172" t="s">
        <v>74</v>
      </c>
      <c r="B20" s="1173" t="s">
        <v>1461</v>
      </c>
      <c r="C20" s="1173" t="s">
        <v>1461</v>
      </c>
      <c r="D20" s="1173" t="s">
        <v>1461</v>
      </c>
      <c r="E20" s="1174" t="s">
        <v>1467</v>
      </c>
      <c r="F20" s="1173" t="s">
        <v>1470</v>
      </c>
      <c r="G20" s="1175" t="s">
        <v>1467</v>
      </c>
      <c r="H20" s="1174" t="s">
        <v>1464</v>
      </c>
      <c r="I20" s="1175" t="s">
        <v>1464</v>
      </c>
      <c r="J20" s="1179" t="s">
        <v>1474</v>
      </c>
      <c r="K20" s="1180" t="s">
        <v>1472</v>
      </c>
      <c r="L20" s="1173" t="s">
        <v>1487</v>
      </c>
      <c r="M20" s="1178" t="s">
        <v>1467</v>
      </c>
      <c r="N20" s="1173" t="s">
        <v>1467</v>
      </c>
    </row>
    <row r="21" spans="1:14" ht="14.25" customHeight="1">
      <c r="A21" s="1172" t="s">
        <v>75</v>
      </c>
      <c r="B21" s="1173" t="s">
        <v>1461</v>
      </c>
      <c r="C21" s="1173" t="s">
        <v>1461</v>
      </c>
      <c r="D21" s="1173" t="s">
        <v>1461</v>
      </c>
      <c r="E21" s="1174" t="s">
        <v>1467</v>
      </c>
      <c r="F21" s="1173" t="s">
        <v>1470</v>
      </c>
      <c r="G21" s="1175" t="s">
        <v>1488</v>
      </c>
      <c r="H21" s="1174" t="s">
        <v>1464</v>
      </c>
      <c r="I21" s="1175" t="s">
        <v>1464</v>
      </c>
      <c r="J21" s="1179" t="s">
        <v>1474</v>
      </c>
      <c r="K21" s="1180" t="s">
        <v>1489</v>
      </c>
      <c r="L21" s="1184" t="s">
        <v>1490</v>
      </c>
      <c r="M21" s="1185"/>
      <c r="N21" s="1173" t="s">
        <v>1470</v>
      </c>
    </row>
    <row r="22" spans="1:14" ht="14.25" customHeight="1">
      <c r="A22" s="1172" t="s">
        <v>76</v>
      </c>
      <c r="B22" s="1173" t="s">
        <v>1461</v>
      </c>
      <c r="C22" s="1173" t="s">
        <v>1461</v>
      </c>
      <c r="D22" s="1173" t="s">
        <v>1461</v>
      </c>
      <c r="E22" s="1174" t="s">
        <v>1467</v>
      </c>
      <c r="F22" s="1173" t="s">
        <v>1467</v>
      </c>
      <c r="G22" s="1175" t="s">
        <v>1467</v>
      </c>
      <c r="H22" s="1174" t="s">
        <v>1464</v>
      </c>
      <c r="I22" s="1175" t="s">
        <v>1464</v>
      </c>
      <c r="J22" s="1179" t="s">
        <v>1474</v>
      </c>
      <c r="K22" s="1180" t="s">
        <v>1472</v>
      </c>
      <c r="L22" s="1173" t="s">
        <v>1469</v>
      </c>
      <c r="M22" s="1178" t="s">
        <v>1467</v>
      </c>
      <c r="N22" s="1173" t="s">
        <v>1470</v>
      </c>
    </row>
    <row r="23" spans="1:14" ht="14.25" customHeight="1">
      <c r="A23" s="1172" t="s">
        <v>77</v>
      </c>
      <c r="B23" s="1173" t="s">
        <v>1461</v>
      </c>
      <c r="C23" s="1173" t="s">
        <v>1461</v>
      </c>
      <c r="D23" s="1173" t="s">
        <v>1461</v>
      </c>
      <c r="E23" s="1174" t="s">
        <v>1467</v>
      </c>
      <c r="F23" s="1173" t="s">
        <v>1467</v>
      </c>
      <c r="G23" s="1175" t="s">
        <v>1467</v>
      </c>
      <c r="H23" s="1174" t="s">
        <v>1464</v>
      </c>
      <c r="I23" s="1175" t="s">
        <v>1464</v>
      </c>
      <c r="J23" s="1179" t="s">
        <v>1474</v>
      </c>
      <c r="K23" s="1180" t="s">
        <v>1472</v>
      </c>
      <c r="L23" s="1173" t="s">
        <v>1469</v>
      </c>
      <c r="M23" s="1178" t="s">
        <v>1467</v>
      </c>
      <c r="N23" s="1173" t="s">
        <v>1467</v>
      </c>
    </row>
    <row r="24" spans="1:14" ht="14.25" customHeight="1">
      <c r="A24" s="1172" t="s">
        <v>78</v>
      </c>
      <c r="B24" s="1173" t="s">
        <v>1491</v>
      </c>
      <c r="C24" s="1173" t="s">
        <v>1491</v>
      </c>
      <c r="D24" s="1173" t="s">
        <v>1491</v>
      </c>
      <c r="E24" s="1174" t="s">
        <v>1492</v>
      </c>
      <c r="F24" s="1173" t="s">
        <v>1492</v>
      </c>
      <c r="G24" s="1175" t="s">
        <v>1492</v>
      </c>
      <c r="H24" s="1174" t="s">
        <v>1493</v>
      </c>
      <c r="I24" s="1175" t="s">
        <v>1493</v>
      </c>
      <c r="J24" s="1179" t="s">
        <v>1494</v>
      </c>
      <c r="K24" s="1180" t="s">
        <v>1466</v>
      </c>
      <c r="L24" s="1186" t="s">
        <v>1495</v>
      </c>
      <c r="M24" s="1187"/>
      <c r="N24" s="1188"/>
    </row>
    <row r="25" spans="1:14" ht="14.25" customHeight="1">
      <c r="A25" s="1172" t="s">
        <v>79</v>
      </c>
      <c r="B25" s="1173" t="s">
        <v>1461</v>
      </c>
      <c r="C25" s="1173" t="s">
        <v>1461</v>
      </c>
      <c r="D25" s="1173" t="s">
        <v>1461</v>
      </c>
      <c r="E25" s="1174" t="s">
        <v>1467</v>
      </c>
      <c r="F25" s="1173" t="s">
        <v>1470</v>
      </c>
      <c r="G25" s="1175" t="s">
        <v>1467</v>
      </c>
      <c r="H25" s="1174" t="s">
        <v>1464</v>
      </c>
      <c r="I25" s="1175" t="s">
        <v>1464</v>
      </c>
      <c r="J25" s="1179" t="s">
        <v>1465</v>
      </c>
      <c r="K25" s="1180" t="s">
        <v>1468</v>
      </c>
      <c r="L25" s="1173" t="s">
        <v>1487</v>
      </c>
      <c r="M25" s="1178" t="s">
        <v>1467</v>
      </c>
      <c r="N25" s="1173" t="s">
        <v>1467</v>
      </c>
    </row>
    <row r="26" spans="1:14" ht="14.25" customHeight="1">
      <c r="A26" s="1172" t="s">
        <v>222</v>
      </c>
      <c r="B26" s="1173" t="s">
        <v>1461</v>
      </c>
      <c r="C26" s="1173" t="s">
        <v>1461</v>
      </c>
      <c r="D26" s="1173" t="s">
        <v>1461</v>
      </c>
      <c r="E26" s="1174" t="s">
        <v>1467</v>
      </c>
      <c r="F26" s="1173" t="s">
        <v>1470</v>
      </c>
      <c r="G26" s="1175" t="s">
        <v>1467</v>
      </c>
      <c r="H26" s="1174" t="s">
        <v>1464</v>
      </c>
      <c r="I26" s="1175" t="s">
        <v>1464</v>
      </c>
      <c r="J26" s="1179" t="s">
        <v>1474</v>
      </c>
      <c r="K26" s="1180" t="s">
        <v>1472</v>
      </c>
      <c r="L26" s="1173" t="s">
        <v>1469</v>
      </c>
      <c r="M26" s="1178" t="s">
        <v>1485</v>
      </c>
      <c r="N26" s="1173" t="s">
        <v>1470</v>
      </c>
    </row>
    <row r="27" spans="1:14" ht="14.25" customHeight="1">
      <c r="A27" s="1172" t="s">
        <v>83</v>
      </c>
      <c r="B27" s="1173" t="s">
        <v>1461</v>
      </c>
      <c r="C27" s="1173" t="s">
        <v>1461</v>
      </c>
      <c r="D27" s="1173" t="s">
        <v>1461</v>
      </c>
      <c r="E27" s="1174" t="s">
        <v>1467</v>
      </c>
      <c r="F27" s="1173" t="s">
        <v>1496</v>
      </c>
      <c r="G27" s="1175" t="s">
        <v>1471</v>
      </c>
      <c r="H27" s="1174" t="s">
        <v>1476</v>
      </c>
      <c r="I27" s="1175" t="s">
        <v>1464</v>
      </c>
      <c r="J27" s="1182" t="s">
        <v>1497</v>
      </c>
      <c r="K27" s="1183" t="s">
        <v>1498</v>
      </c>
      <c r="L27" s="1184" t="s">
        <v>1499</v>
      </c>
      <c r="M27" s="1185"/>
      <c r="N27" s="1173" t="s">
        <v>1470</v>
      </c>
    </row>
    <row r="28" spans="1:14" ht="14.25" customHeight="1">
      <c r="A28" s="1172" t="s">
        <v>84</v>
      </c>
      <c r="B28" s="1173" t="s">
        <v>1491</v>
      </c>
      <c r="C28" s="1173" t="s">
        <v>1491</v>
      </c>
      <c r="D28" s="1173" t="s">
        <v>1491</v>
      </c>
      <c r="E28" s="1174" t="s">
        <v>1500</v>
      </c>
      <c r="F28" s="1173" t="s">
        <v>1500</v>
      </c>
      <c r="G28" s="1175" t="s">
        <v>1500</v>
      </c>
      <c r="H28" s="1174" t="s">
        <v>1493</v>
      </c>
      <c r="I28" s="1175" t="s">
        <v>1493</v>
      </c>
      <c r="J28" s="1179" t="s">
        <v>1494</v>
      </c>
      <c r="K28" s="1180" t="s">
        <v>1466</v>
      </c>
      <c r="L28" s="1184" t="s">
        <v>1501</v>
      </c>
      <c r="M28" s="1185"/>
      <c r="N28" s="1173" t="s">
        <v>1500</v>
      </c>
    </row>
    <row r="29" spans="1:14" ht="14.25" customHeight="1">
      <c r="A29" s="1172" t="s">
        <v>85</v>
      </c>
      <c r="B29" s="1173" t="s">
        <v>1461</v>
      </c>
      <c r="C29" s="1173" t="s">
        <v>1461</v>
      </c>
      <c r="D29" s="1173" t="s">
        <v>1461</v>
      </c>
      <c r="E29" s="1174" t="s">
        <v>1467</v>
      </c>
      <c r="F29" s="1173" t="s">
        <v>1496</v>
      </c>
      <c r="G29" s="1175" t="s">
        <v>1467</v>
      </c>
      <c r="H29" s="1174" t="s">
        <v>1464</v>
      </c>
      <c r="I29" s="1173" t="s">
        <v>1464</v>
      </c>
      <c r="J29" s="1176" t="s">
        <v>1474</v>
      </c>
      <c r="K29" s="1177" t="s">
        <v>1472</v>
      </c>
      <c r="L29" s="1173" t="s">
        <v>1469</v>
      </c>
      <c r="M29" s="1178" t="s">
        <v>1467</v>
      </c>
      <c r="N29" s="1173" t="s">
        <v>1467</v>
      </c>
    </row>
    <row r="30" spans="1:14" ht="14.25" customHeight="1">
      <c r="A30" s="1172" t="s">
        <v>86</v>
      </c>
      <c r="B30" s="1173" t="s">
        <v>1461</v>
      </c>
      <c r="C30" s="1173" t="s">
        <v>1461</v>
      </c>
      <c r="D30" s="1173" t="s">
        <v>1461</v>
      </c>
      <c r="E30" s="1174" t="s">
        <v>1467</v>
      </c>
      <c r="F30" s="1173" t="s">
        <v>1467</v>
      </c>
      <c r="G30" s="1175" t="s">
        <v>1467</v>
      </c>
      <c r="H30" s="1174" t="s">
        <v>1464</v>
      </c>
      <c r="I30" s="1173" t="s">
        <v>1464</v>
      </c>
      <c r="J30" s="1176" t="s">
        <v>1474</v>
      </c>
      <c r="K30" s="1177" t="s">
        <v>1472</v>
      </c>
      <c r="L30" s="1173" t="s">
        <v>1469</v>
      </c>
      <c r="M30" s="1178" t="s">
        <v>1467</v>
      </c>
      <c r="N30" s="1173" t="s">
        <v>1467</v>
      </c>
    </row>
    <row r="31" spans="1:14" ht="14.25" customHeight="1">
      <c r="A31" s="1172" t="s">
        <v>223</v>
      </c>
      <c r="B31" s="1173" t="s">
        <v>1461</v>
      </c>
      <c r="C31" s="1173" t="s">
        <v>1461</v>
      </c>
      <c r="D31" s="1173" t="s">
        <v>1461</v>
      </c>
      <c r="E31" s="1174" t="s">
        <v>1467</v>
      </c>
      <c r="F31" s="1173" t="s">
        <v>1463</v>
      </c>
      <c r="G31" s="1175" t="s">
        <v>1467</v>
      </c>
      <c r="H31" s="1174" t="s">
        <v>1476</v>
      </c>
      <c r="I31" s="1173" t="s">
        <v>1464</v>
      </c>
      <c r="J31" s="1176" t="s">
        <v>1474</v>
      </c>
      <c r="K31" s="1177" t="s">
        <v>1472</v>
      </c>
      <c r="L31" s="1173" t="s">
        <v>1473</v>
      </c>
      <c r="M31" s="1178" t="s">
        <v>1467</v>
      </c>
      <c r="N31" s="1173" t="s">
        <v>1467</v>
      </c>
    </row>
    <row r="32" spans="1:14" ht="14.25" customHeight="1">
      <c r="A32" s="1172" t="s">
        <v>88</v>
      </c>
      <c r="B32" s="1173" t="s">
        <v>1461</v>
      </c>
      <c r="C32" s="1173" t="s">
        <v>1461</v>
      </c>
      <c r="D32" s="1173" t="s">
        <v>1461</v>
      </c>
      <c r="E32" s="1174" t="s">
        <v>1467</v>
      </c>
      <c r="F32" s="1173" t="s">
        <v>1467</v>
      </c>
      <c r="G32" s="1175" t="s">
        <v>1467</v>
      </c>
      <c r="H32" s="1174" t="s">
        <v>1464</v>
      </c>
      <c r="I32" s="1173" t="s">
        <v>1464</v>
      </c>
      <c r="J32" s="1176" t="s">
        <v>1474</v>
      </c>
      <c r="K32" s="1177" t="s">
        <v>1472</v>
      </c>
      <c r="L32" s="1173" t="s">
        <v>1487</v>
      </c>
      <c r="M32" s="1178" t="s">
        <v>1467</v>
      </c>
      <c r="N32" s="1173" t="s">
        <v>1467</v>
      </c>
    </row>
    <row r="33" spans="1:14" ht="14.25" customHeight="1">
      <c r="A33" s="1172" t="s">
        <v>89</v>
      </c>
      <c r="B33" s="1173" t="s">
        <v>1461</v>
      </c>
      <c r="C33" s="1173" t="s">
        <v>1461</v>
      </c>
      <c r="D33" s="1173" t="s">
        <v>1461</v>
      </c>
      <c r="E33" s="1174" t="s">
        <v>1467</v>
      </c>
      <c r="F33" s="1173" t="s">
        <v>1467</v>
      </c>
      <c r="G33" s="1175" t="s">
        <v>1467</v>
      </c>
      <c r="H33" s="1174" t="s">
        <v>1464</v>
      </c>
      <c r="I33" s="1173" t="s">
        <v>1464</v>
      </c>
      <c r="J33" s="1176" t="s">
        <v>1474</v>
      </c>
      <c r="K33" s="1177" t="s">
        <v>1472</v>
      </c>
      <c r="L33" s="1173" t="s">
        <v>1469</v>
      </c>
      <c r="M33" s="1178" t="s">
        <v>1467</v>
      </c>
      <c r="N33" s="1173" t="s">
        <v>1470</v>
      </c>
    </row>
    <row r="34" spans="1:14" ht="14.25" customHeight="1">
      <c r="A34" s="1172" t="s">
        <v>90</v>
      </c>
      <c r="B34" s="1173" t="s">
        <v>1461</v>
      </c>
      <c r="C34" s="1173" t="s">
        <v>1461</v>
      </c>
      <c r="D34" s="1173" t="s">
        <v>1461</v>
      </c>
      <c r="E34" s="1174" t="s">
        <v>1467</v>
      </c>
      <c r="F34" s="1173" t="s">
        <v>1467</v>
      </c>
      <c r="G34" s="1175" t="s">
        <v>1467</v>
      </c>
      <c r="H34" s="1174" t="s">
        <v>1464</v>
      </c>
      <c r="I34" s="1173" t="s">
        <v>1464</v>
      </c>
      <c r="J34" s="1176" t="s">
        <v>1474</v>
      </c>
      <c r="K34" s="1177" t="s">
        <v>1472</v>
      </c>
      <c r="L34" s="1173" t="s">
        <v>1469</v>
      </c>
      <c r="M34" s="1178" t="s">
        <v>1467</v>
      </c>
      <c r="N34" s="1173" t="s">
        <v>1467</v>
      </c>
    </row>
    <row r="35" spans="1:14" ht="14.25" customHeight="1">
      <c r="A35" s="1172" t="s">
        <v>174</v>
      </c>
      <c r="B35" s="1173" t="s">
        <v>1461</v>
      </c>
      <c r="C35" s="1173" t="s">
        <v>1461</v>
      </c>
      <c r="D35" s="1173" t="s">
        <v>1461</v>
      </c>
      <c r="E35" s="1174" t="s">
        <v>1467</v>
      </c>
      <c r="F35" s="1173" t="s">
        <v>1470</v>
      </c>
      <c r="G35" s="1175" t="s">
        <v>1467</v>
      </c>
      <c r="H35" s="1174" t="s">
        <v>1464</v>
      </c>
      <c r="I35" s="1173" t="s">
        <v>1464</v>
      </c>
      <c r="J35" s="1176" t="s">
        <v>1474</v>
      </c>
      <c r="K35" s="1177" t="s">
        <v>1472</v>
      </c>
      <c r="L35" s="1173" t="s">
        <v>1469</v>
      </c>
      <c r="M35" s="1178" t="s">
        <v>1467</v>
      </c>
      <c r="N35" s="1173" t="s">
        <v>1470</v>
      </c>
    </row>
    <row r="36" spans="1:14" ht="14.25" customHeight="1">
      <c r="A36" s="1172" t="s">
        <v>175</v>
      </c>
      <c r="B36" s="1173" t="s">
        <v>1461</v>
      </c>
      <c r="C36" s="1173" t="s">
        <v>1461</v>
      </c>
      <c r="D36" s="1173" t="s">
        <v>1461</v>
      </c>
      <c r="E36" s="1174" t="s">
        <v>1467</v>
      </c>
      <c r="F36" s="1173" t="s">
        <v>1470</v>
      </c>
      <c r="G36" s="1175" t="s">
        <v>1467</v>
      </c>
      <c r="H36" s="1174" t="s">
        <v>1464</v>
      </c>
      <c r="I36" s="1173" t="s">
        <v>1464</v>
      </c>
      <c r="J36" s="1176" t="s">
        <v>1486</v>
      </c>
      <c r="K36" s="1177" t="s">
        <v>1482</v>
      </c>
      <c r="L36" s="1173" t="s">
        <v>1469</v>
      </c>
      <c r="M36" s="1173" t="s">
        <v>1467</v>
      </c>
      <c r="N36" s="1173" t="s">
        <v>1467</v>
      </c>
    </row>
    <row r="37" spans="1:14" ht="14.25" customHeight="1">
      <c r="A37" s="1172" t="s">
        <v>176</v>
      </c>
      <c r="B37" s="1173" t="s">
        <v>1461</v>
      </c>
      <c r="C37" s="1173" t="s">
        <v>1461</v>
      </c>
      <c r="D37" s="1173" t="s">
        <v>1461</v>
      </c>
      <c r="E37" s="1174" t="s">
        <v>1467</v>
      </c>
      <c r="F37" s="1173" t="s">
        <v>1470</v>
      </c>
      <c r="G37" s="1175" t="s">
        <v>1467</v>
      </c>
      <c r="H37" s="1174" t="s">
        <v>1464</v>
      </c>
      <c r="I37" s="1173" t="s">
        <v>1464</v>
      </c>
      <c r="J37" s="1189" t="s">
        <v>1483</v>
      </c>
      <c r="K37" s="1190" t="s">
        <v>1484</v>
      </c>
      <c r="L37" s="1184" t="s">
        <v>1490</v>
      </c>
      <c r="M37" s="1191"/>
      <c r="N37" s="1173" t="s">
        <v>1502</v>
      </c>
    </row>
    <row r="38" spans="1:14" ht="14.25" customHeight="1">
      <c r="A38" s="1172" t="s">
        <v>177</v>
      </c>
      <c r="B38" s="1173" t="s">
        <v>1461</v>
      </c>
      <c r="C38" s="1173" t="s">
        <v>1461</v>
      </c>
      <c r="D38" s="1173" t="s">
        <v>1461</v>
      </c>
      <c r="E38" s="1174" t="s">
        <v>1467</v>
      </c>
      <c r="F38" s="1173" t="s">
        <v>1470</v>
      </c>
      <c r="G38" s="1175" t="s">
        <v>1467</v>
      </c>
      <c r="H38" s="1174" t="s">
        <v>1464</v>
      </c>
      <c r="I38" s="1173" t="s">
        <v>1464</v>
      </c>
      <c r="J38" s="1189" t="s">
        <v>1483</v>
      </c>
      <c r="K38" s="1190" t="s">
        <v>1484</v>
      </c>
      <c r="L38" s="1173" t="s">
        <v>1469</v>
      </c>
      <c r="M38" s="1178" t="s">
        <v>1467</v>
      </c>
      <c r="N38" s="1173" t="s">
        <v>1470</v>
      </c>
    </row>
    <row r="39" spans="1:14" ht="14.25" customHeight="1">
      <c r="A39" s="1172" t="s">
        <v>178</v>
      </c>
      <c r="B39" s="1173" t="s">
        <v>1461</v>
      </c>
      <c r="C39" s="1173" t="s">
        <v>1461</v>
      </c>
      <c r="D39" s="1173" t="s">
        <v>1461</v>
      </c>
      <c r="E39" s="1174" t="s">
        <v>1467</v>
      </c>
      <c r="F39" s="1173" t="s">
        <v>1470</v>
      </c>
      <c r="G39" s="1175" t="s">
        <v>1467</v>
      </c>
      <c r="H39" s="1174" t="s">
        <v>1464</v>
      </c>
      <c r="I39" s="1173" t="s">
        <v>1464</v>
      </c>
      <c r="J39" s="1189" t="s">
        <v>1483</v>
      </c>
      <c r="K39" s="1190" t="s">
        <v>1484</v>
      </c>
      <c r="L39" s="1173" t="s">
        <v>1467</v>
      </c>
      <c r="M39" s="1178" t="s">
        <v>1467</v>
      </c>
      <c r="N39" s="1173" t="s">
        <v>1470</v>
      </c>
    </row>
    <row r="40" spans="1:14" ht="14.25" customHeight="1">
      <c r="A40" s="1172" t="s">
        <v>180</v>
      </c>
      <c r="B40" s="1173" t="s">
        <v>1461</v>
      </c>
      <c r="C40" s="1173" t="s">
        <v>1461</v>
      </c>
      <c r="D40" s="1173" t="s">
        <v>1461</v>
      </c>
      <c r="E40" s="1174" t="s">
        <v>1467</v>
      </c>
      <c r="F40" s="1173" t="s">
        <v>1503</v>
      </c>
      <c r="G40" s="1175" t="s">
        <v>1467</v>
      </c>
      <c r="H40" s="1174" t="s">
        <v>1504</v>
      </c>
      <c r="I40" s="1173" t="s">
        <v>1464</v>
      </c>
      <c r="J40" s="1176" t="s">
        <v>1486</v>
      </c>
      <c r="K40" s="1177" t="s">
        <v>1505</v>
      </c>
      <c r="L40" s="1173" t="s">
        <v>1469</v>
      </c>
      <c r="M40" s="1178" t="s">
        <v>1467</v>
      </c>
      <c r="N40" s="1173" t="s">
        <v>1467</v>
      </c>
    </row>
    <row r="41" spans="1:14" ht="14.25" customHeight="1">
      <c r="A41" s="1172" t="s">
        <v>97</v>
      </c>
      <c r="B41" s="1173" t="s">
        <v>1461</v>
      </c>
      <c r="C41" s="1173" t="s">
        <v>1461</v>
      </c>
      <c r="D41" s="1173" t="s">
        <v>1461</v>
      </c>
      <c r="E41" s="1174" t="s">
        <v>1467</v>
      </c>
      <c r="F41" s="1173" t="s">
        <v>1470</v>
      </c>
      <c r="G41" s="1175" t="s">
        <v>1467</v>
      </c>
      <c r="H41" s="1174" t="s">
        <v>1464</v>
      </c>
      <c r="I41" s="1173" t="s">
        <v>1464</v>
      </c>
      <c r="J41" s="1176" t="s">
        <v>1474</v>
      </c>
      <c r="K41" s="1177" t="s">
        <v>1506</v>
      </c>
      <c r="L41" s="1184" t="s">
        <v>1490</v>
      </c>
      <c r="M41" s="1185"/>
      <c r="N41" s="1173" t="s">
        <v>1470</v>
      </c>
    </row>
    <row r="42" spans="1:14" ht="14.25" customHeight="1">
      <c r="A42" s="1172" t="s">
        <v>98</v>
      </c>
      <c r="B42" s="1173" t="s">
        <v>1461</v>
      </c>
      <c r="C42" s="1173" t="s">
        <v>1461</v>
      </c>
      <c r="D42" s="1173" t="s">
        <v>1461</v>
      </c>
      <c r="E42" s="1174" t="s">
        <v>1470</v>
      </c>
      <c r="F42" s="1173" t="s">
        <v>1467</v>
      </c>
      <c r="G42" s="1175" t="s">
        <v>1467</v>
      </c>
      <c r="H42" s="1174" t="s">
        <v>1464</v>
      </c>
      <c r="I42" s="1173" t="s">
        <v>1464</v>
      </c>
      <c r="J42" s="1176" t="s">
        <v>1474</v>
      </c>
      <c r="K42" s="1177" t="s">
        <v>1472</v>
      </c>
      <c r="L42" s="1173" t="s">
        <v>1487</v>
      </c>
      <c r="M42" s="1178" t="s">
        <v>1467</v>
      </c>
      <c r="N42" s="1173" t="s">
        <v>1467</v>
      </c>
    </row>
    <row r="43" spans="1:14" ht="14.25" customHeight="1">
      <c r="A43" s="1172" t="s">
        <v>99</v>
      </c>
      <c r="B43" s="1173" t="s">
        <v>1461</v>
      </c>
      <c r="C43" s="1173" t="s">
        <v>1461</v>
      </c>
      <c r="D43" s="1173" t="s">
        <v>1461</v>
      </c>
      <c r="E43" s="1174" t="s">
        <v>1467</v>
      </c>
      <c r="F43" s="1173" t="s">
        <v>1470</v>
      </c>
      <c r="G43" s="1175" t="s">
        <v>1507</v>
      </c>
      <c r="H43" s="1174" t="s">
        <v>1476</v>
      </c>
      <c r="I43" s="1173" t="s">
        <v>1464</v>
      </c>
      <c r="J43" s="1192" t="s">
        <v>1508</v>
      </c>
      <c r="K43" s="1193" t="s">
        <v>1498</v>
      </c>
      <c r="L43" s="1184" t="s">
        <v>1499</v>
      </c>
      <c r="M43" s="1185"/>
      <c r="N43" s="1173" t="s">
        <v>1470</v>
      </c>
    </row>
    <row r="44" spans="1:14" ht="14.25" customHeight="1">
      <c r="A44" s="1172" t="s">
        <v>100</v>
      </c>
      <c r="B44" s="1173" t="s">
        <v>1461</v>
      </c>
      <c r="C44" s="1173" t="s">
        <v>1461</v>
      </c>
      <c r="D44" s="1173" t="s">
        <v>1461</v>
      </c>
      <c r="E44" s="1174" t="s">
        <v>1507</v>
      </c>
      <c r="F44" s="1173" t="s">
        <v>1509</v>
      </c>
      <c r="G44" s="1175" t="s">
        <v>1507</v>
      </c>
      <c r="H44" s="1174" t="s">
        <v>1510</v>
      </c>
      <c r="I44" s="1173" t="s">
        <v>1510</v>
      </c>
      <c r="J44" s="1176" t="s">
        <v>1511</v>
      </c>
      <c r="K44" s="1177" t="s">
        <v>1512</v>
      </c>
      <c r="L44" s="1173" t="s">
        <v>1513</v>
      </c>
      <c r="M44" s="1173" t="s">
        <v>1514</v>
      </c>
      <c r="N44" s="1173" t="s">
        <v>1515</v>
      </c>
    </row>
    <row r="45" spans="1:14" ht="14.25" customHeight="1">
      <c r="A45" s="1172" t="s">
        <v>101</v>
      </c>
      <c r="B45" s="1173" t="s">
        <v>1461</v>
      </c>
      <c r="C45" s="1173" t="s">
        <v>1461</v>
      </c>
      <c r="D45" s="1173" t="s">
        <v>1461</v>
      </c>
      <c r="E45" s="1174" t="s">
        <v>1467</v>
      </c>
      <c r="F45" s="1173" t="s">
        <v>1470</v>
      </c>
      <c r="G45" s="1175" t="s">
        <v>1467</v>
      </c>
      <c r="H45" s="1174" t="s">
        <v>1480</v>
      </c>
      <c r="I45" s="1173" t="s">
        <v>1464</v>
      </c>
      <c r="J45" s="1176" t="s">
        <v>1465</v>
      </c>
      <c r="K45" s="1177" t="s">
        <v>1472</v>
      </c>
      <c r="L45" s="1173" t="s">
        <v>1487</v>
      </c>
      <c r="M45" s="1178" t="s">
        <v>1467</v>
      </c>
      <c r="N45" s="1173" t="s">
        <v>1467</v>
      </c>
    </row>
    <row r="46" spans="1:14" ht="14.25" customHeight="1">
      <c r="A46" s="1172" t="s">
        <v>102</v>
      </c>
      <c r="B46" s="1173" t="s">
        <v>1461</v>
      </c>
      <c r="C46" s="1173" t="s">
        <v>1461</v>
      </c>
      <c r="D46" s="1173" t="s">
        <v>1461</v>
      </c>
      <c r="E46" s="1174" t="s">
        <v>1467</v>
      </c>
      <c r="F46" s="1173" t="s">
        <v>1470</v>
      </c>
      <c r="G46" s="1175" t="s">
        <v>1467</v>
      </c>
      <c r="H46" s="1174" t="s">
        <v>1464</v>
      </c>
      <c r="I46" s="1173" t="s">
        <v>1464</v>
      </c>
      <c r="J46" s="1176" t="s">
        <v>1465</v>
      </c>
      <c r="K46" s="1177" t="s">
        <v>1472</v>
      </c>
      <c r="L46" s="1173" t="s">
        <v>1469</v>
      </c>
      <c r="M46" s="1178" t="s">
        <v>1467</v>
      </c>
      <c r="N46" s="1173" t="s">
        <v>1467</v>
      </c>
    </row>
    <row r="47" spans="1:14" ht="14.25" customHeight="1">
      <c r="A47" s="1172" t="s">
        <v>103</v>
      </c>
      <c r="B47" s="1173" t="s">
        <v>1461</v>
      </c>
      <c r="C47" s="1173" t="s">
        <v>1461</v>
      </c>
      <c r="D47" s="1173" t="s">
        <v>1461</v>
      </c>
      <c r="E47" s="1174" t="s">
        <v>1467</v>
      </c>
      <c r="F47" s="1173" t="s">
        <v>1470</v>
      </c>
      <c r="G47" s="1175" t="s">
        <v>1507</v>
      </c>
      <c r="H47" s="1174" t="s">
        <v>1476</v>
      </c>
      <c r="I47" s="1173" t="s">
        <v>1464</v>
      </c>
      <c r="J47" s="1189" t="s">
        <v>1516</v>
      </c>
      <c r="K47" s="1190" t="s">
        <v>1498</v>
      </c>
      <c r="L47" s="1194" t="s">
        <v>1467</v>
      </c>
      <c r="M47" s="1184" t="s">
        <v>1517</v>
      </c>
      <c r="N47" s="1185"/>
    </row>
    <row r="48" spans="1:14" ht="14.25" customHeight="1">
      <c r="A48" s="1172" t="s">
        <v>104</v>
      </c>
      <c r="B48" s="1173" t="s">
        <v>1461</v>
      </c>
      <c r="C48" s="1173" t="s">
        <v>1461</v>
      </c>
      <c r="D48" s="1173" t="s">
        <v>1461</v>
      </c>
      <c r="E48" s="1174" t="s">
        <v>1507</v>
      </c>
      <c r="F48" s="1173" t="s">
        <v>1471</v>
      </c>
      <c r="G48" s="1175" t="s">
        <v>1507</v>
      </c>
      <c r="H48" s="1174" t="s">
        <v>1510</v>
      </c>
      <c r="I48" s="1173" t="s">
        <v>1510</v>
      </c>
      <c r="J48" s="1189" t="s">
        <v>1516</v>
      </c>
      <c r="K48" s="1190" t="s">
        <v>1498</v>
      </c>
      <c r="L48" s="1173" t="s">
        <v>1467</v>
      </c>
      <c r="M48" s="1178" t="s">
        <v>1467</v>
      </c>
      <c r="N48" s="1173" t="s">
        <v>1467</v>
      </c>
    </row>
    <row r="49" spans="1:14" ht="14.25" customHeight="1">
      <c r="A49" s="1172" t="s">
        <v>1441</v>
      </c>
      <c r="B49" s="1173" t="s">
        <v>1461</v>
      </c>
      <c r="C49" s="1173" t="s">
        <v>1461</v>
      </c>
      <c r="D49" s="1173" t="s">
        <v>1461</v>
      </c>
      <c r="E49" s="1174" t="s">
        <v>1467</v>
      </c>
      <c r="F49" s="1173" t="s">
        <v>1467</v>
      </c>
      <c r="G49" s="1175" t="s">
        <v>1467</v>
      </c>
      <c r="H49" s="1174" t="s">
        <v>1464</v>
      </c>
      <c r="I49" s="1173" t="s">
        <v>1464</v>
      </c>
      <c r="J49" s="1176" t="s">
        <v>1483</v>
      </c>
      <c r="K49" s="1177" t="s">
        <v>1484</v>
      </c>
      <c r="L49" s="1173" t="s">
        <v>1487</v>
      </c>
      <c r="M49" s="1173" t="s">
        <v>1467</v>
      </c>
      <c r="N49" s="1173" t="s">
        <v>1467</v>
      </c>
    </row>
    <row r="50" spans="1:14" ht="14.25" customHeight="1">
      <c r="A50" s="1172" t="s">
        <v>106</v>
      </c>
      <c r="B50" s="1173" t="s">
        <v>1461</v>
      </c>
      <c r="C50" s="1173" t="s">
        <v>1461</v>
      </c>
      <c r="D50" s="1173" t="s">
        <v>1461</v>
      </c>
      <c r="E50" s="1174" t="s">
        <v>1467</v>
      </c>
      <c r="F50" s="1173" t="s">
        <v>1467</v>
      </c>
      <c r="G50" s="1175" t="s">
        <v>1492</v>
      </c>
      <c r="H50" s="1174" t="s">
        <v>1464</v>
      </c>
      <c r="I50" s="1173" t="s">
        <v>1464</v>
      </c>
      <c r="J50" s="1176" t="s">
        <v>1474</v>
      </c>
      <c r="K50" s="1177" t="s">
        <v>1472</v>
      </c>
      <c r="L50" s="1173" t="s">
        <v>1469</v>
      </c>
      <c r="M50" s="1178" t="s">
        <v>1467</v>
      </c>
      <c r="N50" s="1173" t="s">
        <v>1467</v>
      </c>
    </row>
    <row r="51" spans="1:14" ht="14.25" customHeight="1">
      <c r="A51" s="1172" t="s">
        <v>107</v>
      </c>
      <c r="B51" s="1173" t="s">
        <v>1461</v>
      </c>
      <c r="C51" s="1173" t="s">
        <v>1461</v>
      </c>
      <c r="D51" s="1173" t="s">
        <v>1461</v>
      </c>
      <c r="E51" s="1174" t="s">
        <v>1467</v>
      </c>
      <c r="F51" s="1173" t="s">
        <v>1470</v>
      </c>
      <c r="G51" s="1175" t="s">
        <v>1467</v>
      </c>
      <c r="H51" s="1174" t="s">
        <v>1464</v>
      </c>
      <c r="I51" s="1173" t="s">
        <v>1464</v>
      </c>
      <c r="J51" s="1176" t="s">
        <v>1486</v>
      </c>
      <c r="K51" s="1177" t="s">
        <v>1489</v>
      </c>
      <c r="L51" s="1173" t="s">
        <v>1469</v>
      </c>
      <c r="M51" s="1178" t="s">
        <v>1467</v>
      </c>
      <c r="N51" s="1173" t="s">
        <v>1467</v>
      </c>
    </row>
    <row r="52" spans="1:14" ht="14.25" customHeight="1">
      <c r="A52" s="1172" t="s">
        <v>108</v>
      </c>
      <c r="B52" s="1173" t="s">
        <v>1461</v>
      </c>
      <c r="C52" s="1173" t="s">
        <v>1461</v>
      </c>
      <c r="D52" s="1173" t="s">
        <v>1461</v>
      </c>
      <c r="E52" s="1174" t="s">
        <v>1467</v>
      </c>
      <c r="F52" s="1173" t="s">
        <v>1467</v>
      </c>
      <c r="G52" s="1175" t="s">
        <v>1467</v>
      </c>
      <c r="H52" s="1174" t="s">
        <v>1476</v>
      </c>
      <c r="I52" s="1173" t="s">
        <v>1464</v>
      </c>
      <c r="J52" s="1176" t="s">
        <v>1474</v>
      </c>
      <c r="K52" s="1177" t="s">
        <v>1518</v>
      </c>
      <c r="L52" s="1173" t="s">
        <v>1469</v>
      </c>
      <c r="M52" s="1178" t="s">
        <v>1467</v>
      </c>
      <c r="N52" s="1173" t="s">
        <v>1467</v>
      </c>
    </row>
    <row r="53" spans="1:14" ht="14.25" customHeight="1">
      <c r="A53" s="1172" t="s">
        <v>109</v>
      </c>
      <c r="B53" s="1173" t="s">
        <v>1461</v>
      </c>
      <c r="C53" s="1173" t="s">
        <v>1461</v>
      </c>
      <c r="D53" s="1173" t="s">
        <v>1461</v>
      </c>
      <c r="E53" s="1174" t="s">
        <v>1467</v>
      </c>
      <c r="F53" s="1173" t="s">
        <v>1470</v>
      </c>
      <c r="G53" s="1175" t="s">
        <v>298</v>
      </c>
      <c r="H53" s="1174" t="s">
        <v>1464</v>
      </c>
      <c r="I53" s="1173" t="s">
        <v>1464</v>
      </c>
      <c r="J53" s="1189" t="s">
        <v>1483</v>
      </c>
      <c r="K53" s="1190" t="s">
        <v>1484</v>
      </c>
      <c r="L53" s="1184" t="s">
        <v>1490</v>
      </c>
      <c r="M53" s="1185"/>
      <c r="N53" s="1173" t="s">
        <v>1470</v>
      </c>
    </row>
    <row r="54" spans="1:14" ht="14.25" customHeight="1">
      <c r="A54" s="1172" t="s">
        <v>110</v>
      </c>
      <c r="B54" s="1173" t="s">
        <v>1461</v>
      </c>
      <c r="C54" s="1173" t="s">
        <v>1461</v>
      </c>
      <c r="D54" s="1173" t="s">
        <v>1461</v>
      </c>
      <c r="E54" s="1174" t="s">
        <v>1467</v>
      </c>
      <c r="F54" s="1173" t="s">
        <v>1467</v>
      </c>
      <c r="G54" s="1175" t="s">
        <v>1467</v>
      </c>
      <c r="H54" s="1174" t="s">
        <v>1464</v>
      </c>
      <c r="I54" s="1173" t="s">
        <v>1464</v>
      </c>
      <c r="J54" s="1176" t="s">
        <v>1474</v>
      </c>
      <c r="K54" s="1177" t="s">
        <v>1472</v>
      </c>
      <c r="L54" s="1173" t="s">
        <v>1469</v>
      </c>
      <c r="M54" s="1178" t="s">
        <v>1467</v>
      </c>
      <c r="N54" s="1173" t="s">
        <v>1467</v>
      </c>
    </row>
    <row r="55" spans="1:14" ht="14.25" customHeight="1">
      <c r="A55" s="1172" t="s">
        <v>111</v>
      </c>
      <c r="B55" s="1173" t="s">
        <v>1461</v>
      </c>
      <c r="C55" s="1173" t="s">
        <v>1461</v>
      </c>
      <c r="D55" s="1173" t="s">
        <v>1461</v>
      </c>
      <c r="E55" s="1174" t="s">
        <v>1467</v>
      </c>
      <c r="F55" s="1173" t="s">
        <v>1467</v>
      </c>
      <c r="G55" s="1175" t="s">
        <v>1467</v>
      </c>
      <c r="H55" s="1174" t="s">
        <v>1464</v>
      </c>
      <c r="I55" s="1173" t="s">
        <v>1464</v>
      </c>
      <c r="J55" s="1176" t="s">
        <v>1474</v>
      </c>
      <c r="K55" s="1177" t="s">
        <v>1472</v>
      </c>
      <c r="L55" s="1173" t="s">
        <v>1469</v>
      </c>
      <c r="M55" s="1178" t="s">
        <v>1467</v>
      </c>
      <c r="N55" s="1173" t="s">
        <v>1467</v>
      </c>
    </row>
    <row r="56" spans="1:14" ht="14.25" customHeight="1">
      <c r="A56" s="1172" t="s">
        <v>112</v>
      </c>
      <c r="B56" s="1173" t="s">
        <v>1461</v>
      </c>
      <c r="C56" s="1173" t="s">
        <v>1461</v>
      </c>
      <c r="D56" s="1173" t="s">
        <v>1461</v>
      </c>
      <c r="E56" s="1174" t="s">
        <v>1467</v>
      </c>
      <c r="F56" s="1173" t="s">
        <v>1467</v>
      </c>
      <c r="G56" s="1175" t="s">
        <v>1467</v>
      </c>
      <c r="H56" s="1174" t="s">
        <v>1464</v>
      </c>
      <c r="I56" s="1173" t="s">
        <v>1464</v>
      </c>
      <c r="J56" s="1176" t="s">
        <v>1474</v>
      </c>
      <c r="K56" s="1177" t="s">
        <v>1472</v>
      </c>
      <c r="L56" s="1173" t="s">
        <v>1487</v>
      </c>
      <c r="M56" s="1178" t="s">
        <v>1467</v>
      </c>
      <c r="N56" s="1173" t="s">
        <v>1467</v>
      </c>
    </row>
    <row r="57" spans="1:14" ht="14.25" customHeight="1">
      <c r="A57" s="1172" t="s">
        <v>113</v>
      </c>
      <c r="B57" s="1173" t="s">
        <v>1461</v>
      </c>
      <c r="C57" s="1173" t="s">
        <v>1461</v>
      </c>
      <c r="D57" s="1173" t="s">
        <v>1461</v>
      </c>
      <c r="E57" s="1174" t="s">
        <v>1467</v>
      </c>
      <c r="F57" s="1173" t="s">
        <v>1467</v>
      </c>
      <c r="G57" s="1175" t="s">
        <v>1467</v>
      </c>
      <c r="H57" s="1174" t="s">
        <v>1464</v>
      </c>
      <c r="I57" s="1173" t="s">
        <v>1464</v>
      </c>
      <c r="J57" s="1176" t="s">
        <v>1465</v>
      </c>
      <c r="K57" s="1177" t="s">
        <v>1472</v>
      </c>
      <c r="L57" s="1173" t="s">
        <v>1487</v>
      </c>
      <c r="M57" s="1178" t="s">
        <v>1467</v>
      </c>
      <c r="N57" s="1173" t="s">
        <v>1467</v>
      </c>
    </row>
    <row r="58" spans="1:14" ht="14.25" customHeight="1" thickBot="1">
      <c r="A58" s="1195" t="s">
        <v>114</v>
      </c>
      <c r="B58" s="1196" t="s">
        <v>1461</v>
      </c>
      <c r="C58" s="1196" t="s">
        <v>1461</v>
      </c>
      <c r="D58" s="1196" t="s">
        <v>1461</v>
      </c>
      <c r="E58" s="1197" t="s">
        <v>1467</v>
      </c>
      <c r="F58" s="1196" t="s">
        <v>1470</v>
      </c>
      <c r="G58" s="1198" t="s">
        <v>1467</v>
      </c>
      <c r="H58" s="1197" t="s">
        <v>1464</v>
      </c>
      <c r="I58" s="1196" t="s">
        <v>1464</v>
      </c>
      <c r="J58" s="1199" t="s">
        <v>1465</v>
      </c>
      <c r="K58" s="1200" t="s">
        <v>1472</v>
      </c>
      <c r="L58" s="1196" t="s">
        <v>1469</v>
      </c>
      <c r="M58" s="1201" t="s">
        <v>1492</v>
      </c>
      <c r="N58" s="1196" t="s">
        <v>1467</v>
      </c>
    </row>
    <row r="60" spans="1:14" ht="14.25" customHeight="1">
      <c r="A60" s="1202" t="s">
        <v>1519</v>
      </c>
    </row>
    <row r="61" spans="1:14" ht="14.25" customHeight="1">
      <c r="A61" s="1202" t="s">
        <v>1520</v>
      </c>
    </row>
    <row r="62" spans="1:14" ht="14.25" customHeight="1">
      <c r="A62" s="1202" t="s">
        <v>1521</v>
      </c>
    </row>
    <row r="63" spans="1:14" ht="14.25" customHeight="1">
      <c r="A63" s="1202" t="s">
        <v>1522</v>
      </c>
    </row>
    <row r="64" spans="1:14" ht="14.25" customHeight="1">
      <c r="A64" s="1202" t="s">
        <v>1523</v>
      </c>
    </row>
  </sheetData>
  <mergeCells count="11">
    <mergeCell ref="L37:M37"/>
    <mergeCell ref="L41:M41"/>
    <mergeCell ref="L43:M43"/>
    <mergeCell ref="M47:N47"/>
    <mergeCell ref="L53:M53"/>
    <mergeCell ref="A3:A4"/>
    <mergeCell ref="J3:K3"/>
    <mergeCell ref="L21:M21"/>
    <mergeCell ref="L24:N24"/>
    <mergeCell ref="L27:M27"/>
    <mergeCell ref="L28:M28"/>
  </mergeCells>
  <phoneticPr fontId="11"/>
  <pageMargins left="0.43307086614173229" right="0.43307086614173229" top="0.94488188976377963" bottom="0.94488188976377963" header="0.51181102362204722" footer="0.51181102362204722"/>
  <pageSetup paperSize="9" scale="66" orientation="portrait" r:id="rId1"/>
  <headerFooter alignWithMargins="0">
    <oddHeader>&amp;L&amp;14（参考）団体別勤務条件（給与以外）等一覧</oddHeader>
  </headerFooter>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7795F2-0CB2-48E0-91F6-7098EB61CBFD}">
  <dimension ref="A1:K58"/>
  <sheetViews>
    <sheetView view="pageBreakPreview" zoomScaleNormal="100" zoomScaleSheetLayoutView="100" workbookViewId="0">
      <pane xSplit="3" ySplit="4" topLeftCell="D5" activePane="bottomRight" state="frozen"/>
      <selection activeCell="B3" sqref="B3:C4"/>
      <selection pane="topRight" activeCell="B3" sqref="B3:C4"/>
      <selection pane="bottomLeft" activeCell="B3" sqref="B3:C4"/>
      <selection pane="bottomRight" activeCell="B3" sqref="B3:C4"/>
    </sheetView>
  </sheetViews>
  <sheetFormatPr defaultColWidth="8.09765625" defaultRowHeight="13.2"/>
  <cols>
    <col min="1" max="1" width="3.69921875" style="57" customWidth="1"/>
    <col min="2" max="2" width="9.8984375" style="57" customWidth="1"/>
    <col min="3" max="3" width="1.8984375" style="57" customWidth="1"/>
    <col min="4" max="11" width="9.09765625" style="57" customWidth="1"/>
    <col min="12" max="16384" width="8.09765625" style="57"/>
  </cols>
  <sheetData>
    <row r="1" spans="1:11" ht="18" customHeight="1">
      <c r="A1" s="245"/>
      <c r="B1" s="245" t="s">
        <v>803</v>
      </c>
      <c r="C1" s="245"/>
      <c r="D1" s="245"/>
      <c r="E1" s="245"/>
      <c r="F1" s="245"/>
      <c r="G1" s="245"/>
      <c r="H1" s="245"/>
      <c r="I1" s="245"/>
      <c r="J1" s="245"/>
      <c r="K1" s="245"/>
    </row>
    <row r="2" spans="1:11" ht="18" customHeight="1">
      <c r="A2" s="245"/>
      <c r="B2" s="245" t="s">
        <v>804</v>
      </c>
      <c r="C2" s="245"/>
      <c r="D2" s="245"/>
      <c r="E2" s="245"/>
      <c r="F2" s="245"/>
      <c r="G2" s="245"/>
      <c r="H2" s="245"/>
      <c r="I2" s="245"/>
      <c r="J2" s="245"/>
      <c r="K2" s="245"/>
    </row>
    <row r="3" spans="1:11" ht="18" customHeight="1">
      <c r="A3" s="245"/>
      <c r="B3" s="1341" t="s">
        <v>677</v>
      </c>
      <c r="C3" s="1342"/>
      <c r="D3" s="1343" t="s">
        <v>678</v>
      </c>
      <c r="E3" s="1343"/>
      <c r="F3" s="1343" t="s">
        <v>679</v>
      </c>
      <c r="G3" s="1343"/>
      <c r="H3" s="1343" t="s">
        <v>680</v>
      </c>
      <c r="I3" s="1343"/>
      <c r="J3" s="1343" t="s">
        <v>681</v>
      </c>
      <c r="K3" s="1343"/>
    </row>
    <row r="4" spans="1:11" ht="18" customHeight="1">
      <c r="A4" s="245"/>
      <c r="B4" s="1344"/>
      <c r="C4" s="1345"/>
      <c r="D4" s="1346" t="s">
        <v>682</v>
      </c>
      <c r="E4" s="1346" t="s">
        <v>683</v>
      </c>
      <c r="F4" s="1346" t="s">
        <v>682</v>
      </c>
      <c r="G4" s="1346" t="s">
        <v>683</v>
      </c>
      <c r="H4" s="1346" t="s">
        <v>682</v>
      </c>
      <c r="I4" s="1346" t="s">
        <v>683</v>
      </c>
      <c r="J4" s="1346" t="s">
        <v>682</v>
      </c>
      <c r="K4" s="1346" t="s">
        <v>683</v>
      </c>
    </row>
    <row r="5" spans="1:11" ht="18" customHeight="1">
      <c r="A5" s="245"/>
      <c r="B5" s="1347" t="s">
        <v>684</v>
      </c>
      <c r="C5" s="1348"/>
      <c r="D5" s="1351">
        <v>2770</v>
      </c>
      <c r="E5" s="1351">
        <v>2732</v>
      </c>
      <c r="F5" s="1351">
        <v>3281</v>
      </c>
      <c r="G5" s="1351">
        <v>3182</v>
      </c>
      <c r="H5" s="1352" t="s">
        <v>747</v>
      </c>
      <c r="I5" s="1352" t="s">
        <v>696</v>
      </c>
      <c r="J5" s="1352" t="s">
        <v>759</v>
      </c>
      <c r="K5" s="1352" t="s">
        <v>805</v>
      </c>
    </row>
    <row r="6" spans="1:11" ht="18" customHeight="1">
      <c r="A6" s="245"/>
      <c r="B6" s="1347" t="s">
        <v>59</v>
      </c>
      <c r="C6" s="1348"/>
      <c r="D6" s="1351">
        <v>177</v>
      </c>
      <c r="E6" s="1351">
        <v>169</v>
      </c>
      <c r="F6" s="1351">
        <v>3252</v>
      </c>
      <c r="G6" s="1351">
        <v>3162</v>
      </c>
      <c r="H6" s="1353" t="s">
        <v>793</v>
      </c>
      <c r="I6" s="1353" t="s">
        <v>703</v>
      </c>
      <c r="J6" s="1353" t="s">
        <v>702</v>
      </c>
      <c r="K6" s="1352" t="s">
        <v>722</v>
      </c>
    </row>
    <row r="7" spans="1:11" ht="18" customHeight="1">
      <c r="A7" s="245"/>
      <c r="B7" s="1347" t="s">
        <v>61</v>
      </c>
      <c r="C7" s="1348"/>
      <c r="D7" s="1351">
        <v>1362</v>
      </c>
      <c r="E7" s="1351">
        <v>1343</v>
      </c>
      <c r="F7" s="1351">
        <v>3291</v>
      </c>
      <c r="G7" s="1351">
        <v>3216</v>
      </c>
      <c r="H7" s="1353" t="s">
        <v>696</v>
      </c>
      <c r="I7" s="1353" t="s">
        <v>806</v>
      </c>
      <c r="J7" s="1353" t="s">
        <v>757</v>
      </c>
      <c r="K7" s="1352" t="s">
        <v>759</v>
      </c>
    </row>
    <row r="8" spans="1:11" ht="18" customHeight="1">
      <c r="A8" s="245"/>
      <c r="B8" s="1347" t="s">
        <v>62</v>
      </c>
      <c r="C8" s="1348"/>
      <c r="D8" s="1351">
        <v>1838</v>
      </c>
      <c r="E8" s="1351">
        <v>1739</v>
      </c>
      <c r="F8" s="1351">
        <v>3122</v>
      </c>
      <c r="G8" s="1351">
        <v>3022</v>
      </c>
      <c r="H8" s="1353" t="s">
        <v>807</v>
      </c>
      <c r="I8" s="1353" t="s">
        <v>808</v>
      </c>
      <c r="J8" s="1353" t="s">
        <v>809</v>
      </c>
      <c r="K8" s="1352" t="s">
        <v>735</v>
      </c>
    </row>
    <row r="9" spans="1:11" ht="18" customHeight="1">
      <c r="A9" s="245"/>
      <c r="B9" s="1347" t="s">
        <v>63</v>
      </c>
      <c r="C9" s="1348"/>
      <c r="D9" s="1351">
        <v>193</v>
      </c>
      <c r="E9" s="1351">
        <v>197</v>
      </c>
      <c r="F9" s="1351">
        <v>3277</v>
      </c>
      <c r="G9" s="1351">
        <v>3214</v>
      </c>
      <c r="H9" s="1353" t="s">
        <v>746</v>
      </c>
      <c r="I9" s="1353" t="s">
        <v>720</v>
      </c>
      <c r="J9" s="1353" t="s">
        <v>724</v>
      </c>
      <c r="K9" s="1352" t="s">
        <v>725</v>
      </c>
    </row>
    <row r="10" spans="1:11" ht="18" customHeight="1">
      <c r="A10" s="245"/>
      <c r="B10" s="1347" t="s">
        <v>64</v>
      </c>
      <c r="C10" s="1348"/>
      <c r="D10" s="1351">
        <v>406</v>
      </c>
      <c r="E10" s="1351">
        <v>400</v>
      </c>
      <c r="F10" s="1351">
        <v>3194</v>
      </c>
      <c r="G10" s="1351">
        <v>3085</v>
      </c>
      <c r="H10" s="1353" t="s">
        <v>785</v>
      </c>
      <c r="I10" s="1353" t="s">
        <v>727</v>
      </c>
      <c r="J10" s="1353" t="s">
        <v>756</v>
      </c>
      <c r="K10" s="1352" t="s">
        <v>716</v>
      </c>
    </row>
    <row r="11" spans="1:11" ht="18" customHeight="1">
      <c r="A11" s="245"/>
      <c r="B11" s="1347" t="s">
        <v>65</v>
      </c>
      <c r="C11" s="1348"/>
      <c r="D11" s="1351">
        <v>1402</v>
      </c>
      <c r="E11" s="1351">
        <v>1404</v>
      </c>
      <c r="F11" s="1351">
        <v>3265</v>
      </c>
      <c r="G11" s="1351">
        <v>3141</v>
      </c>
      <c r="H11" s="1353" t="s">
        <v>727</v>
      </c>
      <c r="I11" s="1353" t="s">
        <v>727</v>
      </c>
      <c r="J11" s="1353" t="s">
        <v>699</v>
      </c>
      <c r="K11" s="1352" t="s">
        <v>699</v>
      </c>
    </row>
    <row r="12" spans="1:11" ht="18" customHeight="1">
      <c r="A12" s="245"/>
      <c r="B12" s="1347" t="s">
        <v>66</v>
      </c>
      <c r="C12" s="1348"/>
      <c r="D12" s="1351">
        <v>413</v>
      </c>
      <c r="E12" s="1351">
        <v>428</v>
      </c>
      <c r="F12" s="1351">
        <v>3315</v>
      </c>
      <c r="G12" s="1351">
        <v>3182</v>
      </c>
      <c r="H12" s="1353" t="s">
        <v>697</v>
      </c>
      <c r="I12" s="1353" t="s">
        <v>746</v>
      </c>
      <c r="J12" s="1353" t="s">
        <v>724</v>
      </c>
      <c r="K12" s="1352" t="s">
        <v>687</v>
      </c>
    </row>
    <row r="13" spans="1:11" ht="18" customHeight="1">
      <c r="A13" s="245"/>
      <c r="B13" s="1347" t="s">
        <v>67</v>
      </c>
      <c r="C13" s="1348"/>
      <c r="D13" s="1351">
        <v>316</v>
      </c>
      <c r="E13" s="1351">
        <v>320</v>
      </c>
      <c r="F13" s="1351">
        <v>3395</v>
      </c>
      <c r="G13" s="1351">
        <v>3290</v>
      </c>
      <c r="H13" s="1353" t="s">
        <v>765</v>
      </c>
      <c r="I13" s="1353" t="s">
        <v>685</v>
      </c>
      <c r="J13" s="1353" t="s">
        <v>810</v>
      </c>
      <c r="K13" s="1352" t="s">
        <v>810</v>
      </c>
    </row>
    <row r="14" spans="1:11" ht="18" customHeight="1">
      <c r="A14" s="245"/>
      <c r="B14" s="1347" t="s">
        <v>68</v>
      </c>
      <c r="C14" s="1348"/>
      <c r="D14" s="1351">
        <v>593</v>
      </c>
      <c r="E14" s="1351">
        <v>586</v>
      </c>
      <c r="F14" s="1351">
        <v>3208</v>
      </c>
      <c r="G14" s="1351">
        <v>3054</v>
      </c>
      <c r="H14" s="1353" t="s">
        <v>808</v>
      </c>
      <c r="I14" s="1353" t="s">
        <v>811</v>
      </c>
      <c r="J14" s="1353" t="s">
        <v>812</v>
      </c>
      <c r="K14" s="1352" t="s">
        <v>809</v>
      </c>
    </row>
    <row r="15" spans="1:11" ht="18" customHeight="1">
      <c r="A15" s="245"/>
      <c r="B15" s="1347" t="s">
        <v>69</v>
      </c>
      <c r="C15" s="1348"/>
      <c r="D15" s="1351">
        <v>564</v>
      </c>
      <c r="E15" s="1351">
        <v>574</v>
      </c>
      <c r="F15" s="1351">
        <v>3359</v>
      </c>
      <c r="G15" s="1351">
        <v>3260</v>
      </c>
      <c r="H15" s="1353" t="s">
        <v>731</v>
      </c>
      <c r="I15" s="1353" t="s">
        <v>723</v>
      </c>
      <c r="J15" s="1353" t="s">
        <v>813</v>
      </c>
      <c r="K15" s="1352" t="s">
        <v>778</v>
      </c>
    </row>
    <row r="16" spans="1:11" ht="18" customHeight="1">
      <c r="A16" s="245"/>
      <c r="B16" s="1347" t="s">
        <v>70</v>
      </c>
      <c r="C16" s="1348"/>
      <c r="D16" s="1351">
        <v>256</v>
      </c>
      <c r="E16" s="1351">
        <v>258</v>
      </c>
      <c r="F16" s="1351">
        <v>3309</v>
      </c>
      <c r="G16" s="1351">
        <v>3240</v>
      </c>
      <c r="H16" s="1353" t="s">
        <v>814</v>
      </c>
      <c r="I16" s="1353" t="s">
        <v>737</v>
      </c>
      <c r="J16" s="1353" t="s">
        <v>724</v>
      </c>
      <c r="K16" s="1352" t="s">
        <v>687</v>
      </c>
    </row>
    <row r="17" spans="1:11" ht="18" customHeight="1">
      <c r="A17" s="245"/>
      <c r="B17" s="1347" t="s">
        <v>71</v>
      </c>
      <c r="C17" s="1348"/>
      <c r="D17" s="1351">
        <v>201</v>
      </c>
      <c r="E17" s="1351">
        <v>193</v>
      </c>
      <c r="F17" s="1351">
        <v>3261</v>
      </c>
      <c r="G17" s="1351">
        <v>3163</v>
      </c>
      <c r="H17" s="1353" t="s">
        <v>814</v>
      </c>
      <c r="I17" s="1353" t="s">
        <v>793</v>
      </c>
      <c r="J17" s="1353" t="s">
        <v>724</v>
      </c>
      <c r="K17" s="1352" t="s">
        <v>721</v>
      </c>
    </row>
    <row r="18" spans="1:11" ht="18" customHeight="1">
      <c r="A18" s="245"/>
      <c r="B18" s="1347" t="s">
        <v>72</v>
      </c>
      <c r="C18" s="1348"/>
      <c r="D18" s="1351">
        <v>455</v>
      </c>
      <c r="E18" s="1351">
        <v>445</v>
      </c>
      <c r="F18" s="1351">
        <v>3307</v>
      </c>
      <c r="G18" s="1351">
        <v>3224</v>
      </c>
      <c r="H18" s="1353" t="s">
        <v>814</v>
      </c>
      <c r="I18" s="1353" t="s">
        <v>793</v>
      </c>
      <c r="J18" s="1353" t="s">
        <v>724</v>
      </c>
      <c r="K18" s="1352" t="s">
        <v>724</v>
      </c>
    </row>
    <row r="19" spans="1:11" ht="18" customHeight="1">
      <c r="A19" s="245"/>
      <c r="B19" s="1347" t="s">
        <v>73</v>
      </c>
      <c r="C19" s="1348"/>
      <c r="D19" s="1351">
        <v>1155</v>
      </c>
      <c r="E19" s="1351">
        <v>1153</v>
      </c>
      <c r="F19" s="1351">
        <v>3193</v>
      </c>
      <c r="G19" s="1351">
        <v>3056</v>
      </c>
      <c r="H19" s="1353" t="s">
        <v>734</v>
      </c>
      <c r="I19" s="1353" t="s">
        <v>815</v>
      </c>
      <c r="J19" s="1353" t="s">
        <v>735</v>
      </c>
      <c r="K19" s="1352" t="s">
        <v>736</v>
      </c>
    </row>
    <row r="20" spans="1:11" ht="18" customHeight="1">
      <c r="A20" s="245"/>
      <c r="B20" s="1347" t="s">
        <v>74</v>
      </c>
      <c r="C20" s="1348"/>
      <c r="D20" s="1351">
        <v>96</v>
      </c>
      <c r="E20" s="1351">
        <v>100</v>
      </c>
      <c r="F20" s="1351">
        <v>3350</v>
      </c>
      <c r="G20" s="1351">
        <v>3260</v>
      </c>
      <c r="H20" s="1353" t="s">
        <v>686</v>
      </c>
      <c r="I20" s="1353" t="s">
        <v>758</v>
      </c>
      <c r="J20" s="1353" t="s">
        <v>714</v>
      </c>
      <c r="K20" s="1352" t="s">
        <v>771</v>
      </c>
    </row>
    <row r="21" spans="1:11" ht="18" customHeight="1">
      <c r="A21" s="245"/>
      <c r="B21" s="1347" t="s">
        <v>75</v>
      </c>
      <c r="C21" s="1348"/>
      <c r="D21" s="1351">
        <v>926</v>
      </c>
      <c r="E21" s="1351">
        <v>906</v>
      </c>
      <c r="F21" s="1351">
        <v>3335</v>
      </c>
      <c r="G21" s="1351">
        <v>3238</v>
      </c>
      <c r="H21" s="1353" t="s">
        <v>746</v>
      </c>
      <c r="I21" s="1353" t="s">
        <v>746</v>
      </c>
      <c r="J21" s="1353" t="s">
        <v>687</v>
      </c>
      <c r="K21" s="1352" t="s">
        <v>687</v>
      </c>
    </row>
    <row r="22" spans="1:11" ht="18" customHeight="1">
      <c r="A22" s="245"/>
      <c r="B22" s="1347" t="s">
        <v>76</v>
      </c>
      <c r="C22" s="1348"/>
      <c r="D22" s="1351">
        <v>540</v>
      </c>
      <c r="E22" s="1351">
        <v>536</v>
      </c>
      <c r="F22" s="1351">
        <v>3151</v>
      </c>
      <c r="G22" s="1351">
        <v>3018</v>
      </c>
      <c r="H22" s="1353" t="s">
        <v>816</v>
      </c>
      <c r="I22" s="1353" t="s">
        <v>817</v>
      </c>
      <c r="J22" s="1353" t="s">
        <v>818</v>
      </c>
      <c r="K22" s="1352" t="s">
        <v>819</v>
      </c>
    </row>
    <row r="23" spans="1:11" ht="18" customHeight="1">
      <c r="A23" s="245"/>
      <c r="B23" s="1347" t="s">
        <v>77</v>
      </c>
      <c r="C23" s="1348"/>
      <c r="D23" s="1351">
        <v>496</v>
      </c>
      <c r="E23" s="1351">
        <v>507</v>
      </c>
      <c r="F23" s="1351">
        <v>3339</v>
      </c>
      <c r="G23" s="1351">
        <v>3218</v>
      </c>
      <c r="H23" s="1353" t="s">
        <v>820</v>
      </c>
      <c r="I23" s="1353" t="s">
        <v>727</v>
      </c>
      <c r="J23" s="1353" t="s">
        <v>739</v>
      </c>
      <c r="K23" s="1352" t="s">
        <v>698</v>
      </c>
    </row>
    <row r="24" spans="1:11" ht="18" customHeight="1">
      <c r="A24" s="245"/>
      <c r="B24" s="1347" t="s">
        <v>78</v>
      </c>
      <c r="C24" s="1348"/>
      <c r="D24" s="1351">
        <v>408</v>
      </c>
      <c r="E24" s="1351">
        <v>390</v>
      </c>
      <c r="F24" s="1351">
        <v>3177</v>
      </c>
      <c r="G24" s="1351">
        <v>3033</v>
      </c>
      <c r="H24" s="1353" t="s">
        <v>821</v>
      </c>
      <c r="I24" s="1353" t="s">
        <v>749</v>
      </c>
      <c r="J24" s="1353" t="s">
        <v>735</v>
      </c>
      <c r="K24" s="1352" t="s">
        <v>809</v>
      </c>
    </row>
    <row r="25" spans="1:11" ht="18" customHeight="1">
      <c r="A25" s="245"/>
      <c r="B25" s="1347" t="s">
        <v>79</v>
      </c>
      <c r="C25" s="1348"/>
      <c r="D25" s="1351">
        <v>136</v>
      </c>
      <c r="E25" s="1351">
        <v>138</v>
      </c>
      <c r="F25" s="1351">
        <v>3516</v>
      </c>
      <c r="G25" s="1351">
        <v>3426</v>
      </c>
      <c r="H25" s="1353" t="s">
        <v>822</v>
      </c>
      <c r="I25" s="1353" t="s">
        <v>823</v>
      </c>
      <c r="J25" s="1353" t="s">
        <v>824</v>
      </c>
      <c r="K25" s="1352" t="s">
        <v>718</v>
      </c>
    </row>
    <row r="26" spans="1:11" ht="18" customHeight="1">
      <c r="A26" s="245"/>
      <c r="B26" s="1347" t="s">
        <v>81</v>
      </c>
      <c r="C26" s="1348"/>
      <c r="D26" s="1351">
        <v>293</v>
      </c>
      <c r="E26" s="1351">
        <v>292</v>
      </c>
      <c r="F26" s="1351">
        <v>3165</v>
      </c>
      <c r="G26" s="1351">
        <v>3031</v>
      </c>
      <c r="H26" s="1353" t="s">
        <v>727</v>
      </c>
      <c r="I26" s="1353" t="s">
        <v>821</v>
      </c>
      <c r="J26" s="1353" t="s">
        <v>825</v>
      </c>
      <c r="K26" s="1352" t="s">
        <v>757</v>
      </c>
    </row>
    <row r="27" spans="1:11" ht="18" customHeight="1">
      <c r="A27" s="245"/>
      <c r="B27" s="1347" t="s">
        <v>83</v>
      </c>
      <c r="C27" s="1348"/>
      <c r="D27" s="1351">
        <v>344</v>
      </c>
      <c r="E27" s="1351">
        <v>348</v>
      </c>
      <c r="F27" s="1351">
        <v>3207</v>
      </c>
      <c r="G27" s="1351">
        <v>3090</v>
      </c>
      <c r="H27" s="1353" t="s">
        <v>727</v>
      </c>
      <c r="I27" s="1353" t="s">
        <v>733</v>
      </c>
      <c r="J27" s="1353" t="s">
        <v>716</v>
      </c>
      <c r="K27" s="1352" t="s">
        <v>748</v>
      </c>
    </row>
    <row r="28" spans="1:11" ht="18" customHeight="1">
      <c r="A28" s="245"/>
      <c r="B28" s="1347" t="s">
        <v>84</v>
      </c>
      <c r="C28" s="1348"/>
      <c r="D28" s="1351">
        <v>146</v>
      </c>
      <c r="E28" s="1351">
        <v>148</v>
      </c>
      <c r="F28" s="1351">
        <v>3197</v>
      </c>
      <c r="G28" s="1351">
        <v>3142</v>
      </c>
      <c r="H28" s="1353" t="s">
        <v>816</v>
      </c>
      <c r="I28" s="1353" t="s">
        <v>797</v>
      </c>
      <c r="J28" s="1353" t="s">
        <v>826</v>
      </c>
      <c r="K28" s="1352" t="s">
        <v>756</v>
      </c>
    </row>
    <row r="29" spans="1:11" ht="18" customHeight="1">
      <c r="A29" s="245"/>
      <c r="B29" s="1347" t="s">
        <v>85</v>
      </c>
      <c r="C29" s="1348"/>
      <c r="D29" s="1351">
        <v>535</v>
      </c>
      <c r="E29" s="1351">
        <v>504</v>
      </c>
      <c r="F29" s="1351">
        <v>3288</v>
      </c>
      <c r="G29" s="1351">
        <v>3200</v>
      </c>
      <c r="H29" s="1353" t="s">
        <v>755</v>
      </c>
      <c r="I29" s="1353" t="s">
        <v>793</v>
      </c>
      <c r="J29" s="1353" t="s">
        <v>698</v>
      </c>
      <c r="K29" s="1352" t="s">
        <v>741</v>
      </c>
    </row>
    <row r="30" spans="1:11" ht="18" customHeight="1">
      <c r="A30" s="245"/>
      <c r="B30" s="1347" t="s">
        <v>86</v>
      </c>
      <c r="C30" s="1348"/>
      <c r="D30" s="1351">
        <v>295</v>
      </c>
      <c r="E30" s="1351">
        <v>288</v>
      </c>
      <c r="F30" s="1351">
        <v>3171</v>
      </c>
      <c r="G30" s="1351">
        <v>3036</v>
      </c>
      <c r="H30" s="1353" t="s">
        <v>788</v>
      </c>
      <c r="I30" s="1353" t="s">
        <v>788</v>
      </c>
      <c r="J30" s="1353" t="s">
        <v>812</v>
      </c>
      <c r="K30" s="1352" t="s">
        <v>799</v>
      </c>
    </row>
    <row r="31" spans="1:11" ht="18" customHeight="1">
      <c r="A31" s="245"/>
      <c r="B31" s="1347" t="s">
        <v>87</v>
      </c>
      <c r="C31" s="1348"/>
      <c r="D31" s="1351">
        <v>235</v>
      </c>
      <c r="E31" s="1351">
        <v>240</v>
      </c>
      <c r="F31" s="1351">
        <v>3251</v>
      </c>
      <c r="G31" s="1351">
        <v>3143</v>
      </c>
      <c r="H31" s="1353" t="s">
        <v>726</v>
      </c>
      <c r="I31" s="1353" t="s">
        <v>715</v>
      </c>
      <c r="J31" s="1353" t="s">
        <v>759</v>
      </c>
      <c r="K31" s="1352" t="s">
        <v>741</v>
      </c>
    </row>
    <row r="32" spans="1:11" ht="18" customHeight="1">
      <c r="A32" s="245"/>
      <c r="B32" s="1347" t="s">
        <v>88</v>
      </c>
      <c r="C32" s="1348"/>
      <c r="D32" s="1351">
        <v>223</v>
      </c>
      <c r="E32" s="1351">
        <v>223</v>
      </c>
      <c r="F32" s="1351">
        <v>3181</v>
      </c>
      <c r="G32" s="1351">
        <v>3116</v>
      </c>
      <c r="H32" s="1353" t="s">
        <v>820</v>
      </c>
      <c r="I32" s="1353" t="s">
        <v>747</v>
      </c>
      <c r="J32" s="1353" t="s">
        <v>722</v>
      </c>
      <c r="K32" s="1352" t="s">
        <v>702</v>
      </c>
    </row>
    <row r="33" spans="1:11" ht="18" customHeight="1">
      <c r="A33" s="245"/>
      <c r="B33" s="1347" t="s">
        <v>89</v>
      </c>
      <c r="C33" s="1348"/>
      <c r="D33" s="1351">
        <v>370</v>
      </c>
      <c r="E33" s="1351">
        <v>354</v>
      </c>
      <c r="F33" s="1351">
        <v>3344</v>
      </c>
      <c r="G33" s="1351">
        <v>3235</v>
      </c>
      <c r="H33" s="1353" t="s">
        <v>827</v>
      </c>
      <c r="I33" s="1353" t="s">
        <v>706</v>
      </c>
      <c r="J33" s="1353" t="s">
        <v>810</v>
      </c>
      <c r="K33" s="1352" t="s">
        <v>732</v>
      </c>
    </row>
    <row r="34" spans="1:11" ht="18" customHeight="1">
      <c r="A34" s="245"/>
      <c r="B34" s="1347" t="s">
        <v>764</v>
      </c>
      <c r="C34" s="1348"/>
      <c r="D34" s="1351">
        <v>173</v>
      </c>
      <c r="E34" s="1351">
        <v>155</v>
      </c>
      <c r="F34" s="1351">
        <v>3413</v>
      </c>
      <c r="G34" s="1351">
        <v>3327</v>
      </c>
      <c r="H34" s="1353" t="s">
        <v>746</v>
      </c>
      <c r="I34" s="1353" t="s">
        <v>740</v>
      </c>
      <c r="J34" s="1353" t="s">
        <v>687</v>
      </c>
      <c r="K34" s="1352" t="s">
        <v>701</v>
      </c>
    </row>
    <row r="35" spans="1:11" ht="18" customHeight="1">
      <c r="A35" s="245"/>
      <c r="B35" s="1347" t="s">
        <v>766</v>
      </c>
      <c r="C35" s="1348"/>
      <c r="D35" s="1351">
        <v>162</v>
      </c>
      <c r="E35" s="1351">
        <v>175</v>
      </c>
      <c r="F35" s="1351">
        <v>3272</v>
      </c>
      <c r="G35" s="1351">
        <v>3158</v>
      </c>
      <c r="H35" s="1353" t="s">
        <v>814</v>
      </c>
      <c r="I35" s="1353" t="s">
        <v>793</v>
      </c>
      <c r="J35" s="1353" t="s">
        <v>721</v>
      </c>
      <c r="K35" s="1352" t="s">
        <v>721</v>
      </c>
    </row>
    <row r="36" spans="1:11" ht="18" customHeight="1">
      <c r="A36" s="245"/>
      <c r="B36" s="1347" t="s">
        <v>175</v>
      </c>
      <c r="C36" s="1348"/>
      <c r="D36" s="1351">
        <v>169</v>
      </c>
      <c r="E36" s="1351">
        <v>168</v>
      </c>
      <c r="F36" s="1351">
        <v>3479</v>
      </c>
      <c r="G36" s="1351">
        <v>3427</v>
      </c>
      <c r="H36" s="1353" t="s">
        <v>688</v>
      </c>
      <c r="I36" s="1353" t="s">
        <v>753</v>
      </c>
      <c r="J36" s="1353" t="s">
        <v>744</v>
      </c>
      <c r="K36" s="1352" t="s">
        <v>828</v>
      </c>
    </row>
    <row r="37" spans="1:11" ht="18" customHeight="1">
      <c r="A37" s="245"/>
      <c r="B37" s="1347" t="s">
        <v>176</v>
      </c>
      <c r="C37" s="1348"/>
      <c r="D37" s="1351">
        <v>164</v>
      </c>
      <c r="E37" s="1351">
        <v>155</v>
      </c>
      <c r="F37" s="1351">
        <v>3157</v>
      </c>
      <c r="G37" s="1351">
        <v>3057</v>
      </c>
      <c r="H37" s="1353" t="s">
        <v>789</v>
      </c>
      <c r="I37" s="1353" t="s">
        <v>829</v>
      </c>
      <c r="J37" s="1353" t="s">
        <v>830</v>
      </c>
      <c r="K37" s="1352" t="s">
        <v>831</v>
      </c>
    </row>
    <row r="38" spans="1:11" ht="18" customHeight="1">
      <c r="A38" s="245"/>
      <c r="B38" s="1347" t="s">
        <v>177</v>
      </c>
      <c r="C38" s="1348"/>
      <c r="D38" s="1351">
        <v>228</v>
      </c>
      <c r="E38" s="1351">
        <v>230</v>
      </c>
      <c r="F38" s="1351">
        <v>3379</v>
      </c>
      <c r="G38" s="1351">
        <v>3266</v>
      </c>
      <c r="H38" s="1353" t="s">
        <v>832</v>
      </c>
      <c r="I38" s="1353" t="s">
        <v>705</v>
      </c>
      <c r="J38" s="1353" t="s">
        <v>732</v>
      </c>
      <c r="K38" s="1352" t="s">
        <v>779</v>
      </c>
    </row>
    <row r="39" spans="1:11" ht="18" customHeight="1">
      <c r="A39" s="245"/>
      <c r="B39" s="1347" t="s">
        <v>773</v>
      </c>
      <c r="C39" s="1348"/>
      <c r="D39" s="1351">
        <v>214</v>
      </c>
      <c r="E39" s="1351">
        <v>210</v>
      </c>
      <c r="F39" s="1351">
        <v>3312</v>
      </c>
      <c r="G39" s="1351">
        <v>3214</v>
      </c>
      <c r="H39" s="1353" t="s">
        <v>747</v>
      </c>
      <c r="I39" s="1353" t="s">
        <v>806</v>
      </c>
      <c r="J39" s="1353" t="s">
        <v>739</v>
      </c>
      <c r="K39" s="1352" t="s">
        <v>741</v>
      </c>
    </row>
    <row r="40" spans="1:11" ht="18" customHeight="1">
      <c r="A40" s="245"/>
      <c r="B40" s="1347" t="s">
        <v>180</v>
      </c>
      <c r="C40" s="1348"/>
      <c r="D40" s="1351">
        <v>112</v>
      </c>
      <c r="E40" s="1351">
        <v>116</v>
      </c>
      <c r="F40" s="1351">
        <v>3445</v>
      </c>
      <c r="G40" s="1351">
        <v>3362</v>
      </c>
      <c r="H40" s="1353" t="s">
        <v>752</v>
      </c>
      <c r="I40" s="1353" t="s">
        <v>713</v>
      </c>
      <c r="J40" s="1353" t="s">
        <v>745</v>
      </c>
      <c r="K40" s="1352" t="s">
        <v>745</v>
      </c>
    </row>
    <row r="41" spans="1:11" ht="18" customHeight="1">
      <c r="A41" s="245"/>
      <c r="B41" s="1347" t="s">
        <v>97</v>
      </c>
      <c r="C41" s="1348"/>
      <c r="D41" s="1351">
        <v>176</v>
      </c>
      <c r="E41" s="1351">
        <v>178</v>
      </c>
      <c r="F41" s="1351">
        <v>3273</v>
      </c>
      <c r="G41" s="1351">
        <v>3168</v>
      </c>
      <c r="H41" s="1353" t="s">
        <v>746</v>
      </c>
      <c r="I41" s="1353" t="s">
        <v>740</v>
      </c>
      <c r="J41" s="1353" t="s">
        <v>771</v>
      </c>
      <c r="K41" s="1352" t="s">
        <v>708</v>
      </c>
    </row>
    <row r="42" spans="1:11" ht="18" customHeight="1">
      <c r="A42" s="245"/>
      <c r="B42" s="1347" t="s">
        <v>98</v>
      </c>
      <c r="C42" s="1348"/>
      <c r="D42" s="1351">
        <v>84</v>
      </c>
      <c r="E42" s="1351">
        <v>81</v>
      </c>
      <c r="F42" s="1351">
        <v>3328</v>
      </c>
      <c r="G42" s="1351">
        <v>3209</v>
      </c>
      <c r="H42" s="1353" t="s">
        <v>700</v>
      </c>
      <c r="I42" s="1353" t="s">
        <v>686</v>
      </c>
      <c r="J42" s="1353" t="s">
        <v>810</v>
      </c>
      <c r="K42" s="1352" t="s">
        <v>707</v>
      </c>
    </row>
    <row r="43" spans="1:11" ht="18" customHeight="1">
      <c r="A43" s="245"/>
      <c r="B43" s="1347" t="s">
        <v>99</v>
      </c>
      <c r="C43" s="1348"/>
      <c r="D43" s="1351">
        <v>67</v>
      </c>
      <c r="E43" s="1351">
        <v>70</v>
      </c>
      <c r="F43" s="1351">
        <v>3187</v>
      </c>
      <c r="G43" s="1351">
        <v>3103</v>
      </c>
      <c r="H43" s="1353" t="s">
        <v>746</v>
      </c>
      <c r="I43" s="1353" t="s">
        <v>802</v>
      </c>
      <c r="J43" s="1353" t="s">
        <v>708</v>
      </c>
      <c r="K43" s="1352" t="s">
        <v>833</v>
      </c>
    </row>
    <row r="44" spans="1:11" ht="18" customHeight="1">
      <c r="A44" s="245"/>
      <c r="B44" s="1347" t="s">
        <v>100</v>
      </c>
      <c r="C44" s="1348"/>
      <c r="D44" s="1351">
        <v>32</v>
      </c>
      <c r="E44" s="1351">
        <v>31</v>
      </c>
      <c r="F44" s="1351">
        <v>3032</v>
      </c>
      <c r="G44" s="1351">
        <v>2838</v>
      </c>
      <c r="H44" s="1353" t="s">
        <v>834</v>
      </c>
      <c r="I44" s="1353" t="s">
        <v>835</v>
      </c>
      <c r="J44" s="1353" t="s">
        <v>836</v>
      </c>
      <c r="K44" s="1352" t="s">
        <v>837</v>
      </c>
    </row>
    <row r="45" spans="1:11" ht="18" customHeight="1">
      <c r="A45" s="245"/>
      <c r="B45" s="1347" t="s">
        <v>101</v>
      </c>
      <c r="C45" s="1348"/>
      <c r="D45" s="1351">
        <v>65</v>
      </c>
      <c r="E45" s="1351">
        <v>64</v>
      </c>
      <c r="F45" s="1351">
        <v>3282</v>
      </c>
      <c r="G45" s="1351">
        <v>3142</v>
      </c>
      <c r="H45" s="1353" t="s">
        <v>755</v>
      </c>
      <c r="I45" s="1353" t="s">
        <v>727</v>
      </c>
      <c r="J45" s="1353" t="s">
        <v>756</v>
      </c>
      <c r="K45" s="1352" t="s">
        <v>838</v>
      </c>
    </row>
    <row r="46" spans="1:11" ht="18" customHeight="1">
      <c r="A46" s="245"/>
      <c r="B46" s="1347" t="s">
        <v>102</v>
      </c>
      <c r="C46" s="1348"/>
      <c r="D46" s="1351">
        <v>58</v>
      </c>
      <c r="E46" s="1351">
        <v>58</v>
      </c>
      <c r="F46" s="1351">
        <v>3090</v>
      </c>
      <c r="G46" s="1351">
        <v>2882</v>
      </c>
      <c r="H46" s="1353" t="s">
        <v>839</v>
      </c>
      <c r="I46" s="1353" t="s">
        <v>840</v>
      </c>
      <c r="J46" s="1353" t="s">
        <v>819</v>
      </c>
      <c r="K46" s="1352" t="s">
        <v>841</v>
      </c>
    </row>
    <row r="47" spans="1:11" ht="18" customHeight="1">
      <c r="A47" s="245"/>
      <c r="B47" s="1347" t="s">
        <v>103</v>
      </c>
      <c r="C47" s="1348"/>
      <c r="D47" s="1351">
        <v>61</v>
      </c>
      <c r="E47" s="1351">
        <v>59</v>
      </c>
      <c r="F47" s="1351">
        <v>3058</v>
      </c>
      <c r="G47" s="1351">
        <v>2810</v>
      </c>
      <c r="H47" s="1353" t="s">
        <v>842</v>
      </c>
      <c r="I47" s="1353" t="s">
        <v>835</v>
      </c>
      <c r="J47" s="1353" t="s">
        <v>843</v>
      </c>
      <c r="K47" s="1352" t="s">
        <v>844</v>
      </c>
    </row>
    <row r="48" spans="1:11" ht="18" customHeight="1">
      <c r="A48" s="245"/>
      <c r="B48" s="1347" t="s">
        <v>104</v>
      </c>
      <c r="C48" s="1348"/>
      <c r="D48" s="1351">
        <v>80</v>
      </c>
      <c r="E48" s="1351">
        <v>76</v>
      </c>
      <c r="F48" s="1351">
        <v>3197</v>
      </c>
      <c r="G48" s="1351">
        <v>3091</v>
      </c>
      <c r="H48" s="1353" t="s">
        <v>845</v>
      </c>
      <c r="I48" s="1353" t="s">
        <v>846</v>
      </c>
      <c r="J48" s="1353" t="s">
        <v>847</v>
      </c>
      <c r="K48" s="1352" t="s">
        <v>751</v>
      </c>
    </row>
    <row r="49" spans="1:11" ht="18" customHeight="1">
      <c r="A49" s="245"/>
      <c r="B49" s="1347" t="s">
        <v>137</v>
      </c>
      <c r="C49" s="1348"/>
      <c r="D49" s="1351">
        <v>97</v>
      </c>
      <c r="E49" s="1351">
        <v>101</v>
      </c>
      <c r="F49" s="1351">
        <v>3191</v>
      </c>
      <c r="G49" s="1351">
        <v>3099</v>
      </c>
      <c r="H49" s="1353" t="s">
        <v>727</v>
      </c>
      <c r="I49" s="1353" t="s">
        <v>848</v>
      </c>
      <c r="J49" s="1353" t="s">
        <v>748</v>
      </c>
      <c r="K49" s="1352" t="s">
        <v>756</v>
      </c>
    </row>
    <row r="50" spans="1:11" ht="18" customHeight="1">
      <c r="A50" s="245"/>
      <c r="B50" s="1347" t="s">
        <v>106</v>
      </c>
      <c r="C50" s="1348"/>
      <c r="D50" s="1351">
        <v>44</v>
      </c>
      <c r="E50" s="1351">
        <v>44</v>
      </c>
      <c r="F50" s="1351">
        <v>3173</v>
      </c>
      <c r="G50" s="1351">
        <v>3120</v>
      </c>
      <c r="H50" s="1353" t="s">
        <v>815</v>
      </c>
      <c r="I50" s="1353" t="s">
        <v>821</v>
      </c>
      <c r="J50" s="1353" t="s">
        <v>809</v>
      </c>
      <c r="K50" s="1352" t="s">
        <v>729</v>
      </c>
    </row>
    <row r="51" spans="1:11" ht="18" customHeight="1">
      <c r="A51" s="245"/>
      <c r="B51" s="1347" t="s">
        <v>107</v>
      </c>
      <c r="C51" s="1348"/>
      <c r="D51" s="1351">
        <v>38</v>
      </c>
      <c r="E51" s="1351">
        <v>32</v>
      </c>
      <c r="F51" s="1351">
        <v>3283</v>
      </c>
      <c r="G51" s="1351">
        <v>3198</v>
      </c>
      <c r="H51" s="1353" t="s">
        <v>737</v>
      </c>
      <c r="I51" s="1353" t="s">
        <v>806</v>
      </c>
      <c r="J51" s="1353" t="s">
        <v>796</v>
      </c>
      <c r="K51" s="1352" t="s">
        <v>687</v>
      </c>
    </row>
    <row r="52" spans="1:11" ht="18" customHeight="1">
      <c r="A52" s="245"/>
      <c r="B52" s="1347" t="s">
        <v>108</v>
      </c>
      <c r="C52" s="1348"/>
      <c r="D52" s="1351">
        <v>60</v>
      </c>
      <c r="E52" s="1351">
        <v>60</v>
      </c>
      <c r="F52" s="1351">
        <v>3341</v>
      </c>
      <c r="G52" s="1351">
        <v>3205</v>
      </c>
      <c r="H52" s="1353" t="s">
        <v>740</v>
      </c>
      <c r="I52" s="1353" t="s">
        <v>806</v>
      </c>
      <c r="J52" s="1353" t="s">
        <v>701</v>
      </c>
      <c r="K52" s="1352" t="s">
        <v>721</v>
      </c>
    </row>
    <row r="53" spans="1:11" ht="18" customHeight="1">
      <c r="A53" s="245"/>
      <c r="B53" s="1347" t="s">
        <v>109</v>
      </c>
      <c r="C53" s="1348"/>
      <c r="D53" s="1351">
        <v>59</v>
      </c>
      <c r="E53" s="1351">
        <v>56</v>
      </c>
      <c r="F53" s="1351">
        <v>3267</v>
      </c>
      <c r="G53" s="1351">
        <v>3156</v>
      </c>
      <c r="H53" s="1353" t="s">
        <v>821</v>
      </c>
      <c r="I53" s="1353" t="s">
        <v>798</v>
      </c>
      <c r="J53" s="1353" t="s">
        <v>741</v>
      </c>
      <c r="K53" s="1352" t="s">
        <v>721</v>
      </c>
    </row>
    <row r="54" spans="1:11" ht="18" customHeight="1">
      <c r="A54" s="245"/>
      <c r="B54" s="1347" t="s">
        <v>110</v>
      </c>
      <c r="C54" s="1348"/>
      <c r="D54" s="1351">
        <v>30</v>
      </c>
      <c r="E54" s="1351">
        <v>28</v>
      </c>
      <c r="F54" s="1351">
        <v>2955</v>
      </c>
      <c r="G54" s="1351">
        <v>2842</v>
      </c>
      <c r="H54" s="1353" t="s">
        <v>849</v>
      </c>
      <c r="I54" s="1353" t="s">
        <v>850</v>
      </c>
      <c r="J54" s="1353" t="s">
        <v>791</v>
      </c>
      <c r="K54" s="1352" t="s">
        <v>851</v>
      </c>
    </row>
    <row r="55" spans="1:11" ht="18" customHeight="1">
      <c r="A55" s="245"/>
      <c r="B55" s="1347" t="s">
        <v>111</v>
      </c>
      <c r="C55" s="1348"/>
      <c r="D55" s="1351">
        <v>43</v>
      </c>
      <c r="E55" s="1351">
        <v>44</v>
      </c>
      <c r="F55" s="1351">
        <v>3115</v>
      </c>
      <c r="G55" s="1351">
        <v>3037</v>
      </c>
      <c r="H55" s="1353" t="s">
        <v>807</v>
      </c>
      <c r="I55" s="1353" t="s">
        <v>821</v>
      </c>
      <c r="J55" s="1353" t="s">
        <v>728</v>
      </c>
      <c r="K55" s="1352" t="s">
        <v>716</v>
      </c>
    </row>
    <row r="56" spans="1:11" ht="18" customHeight="1">
      <c r="A56" s="245"/>
      <c r="B56" s="1347" t="s">
        <v>112</v>
      </c>
      <c r="C56" s="1348"/>
      <c r="D56" s="1351">
        <v>47</v>
      </c>
      <c r="E56" s="1351">
        <v>45</v>
      </c>
      <c r="F56" s="1351">
        <v>3079</v>
      </c>
      <c r="G56" s="1351">
        <v>2975</v>
      </c>
      <c r="H56" s="1353" t="s">
        <v>797</v>
      </c>
      <c r="I56" s="1353" t="s">
        <v>821</v>
      </c>
      <c r="J56" s="1353" t="s">
        <v>699</v>
      </c>
      <c r="K56" s="1352" t="s">
        <v>716</v>
      </c>
    </row>
    <row r="57" spans="1:11" ht="18" customHeight="1">
      <c r="A57" s="245"/>
      <c r="B57" s="1347" t="s">
        <v>113</v>
      </c>
      <c r="C57" s="1348"/>
      <c r="D57" s="1351">
        <v>47</v>
      </c>
      <c r="E57" s="1351">
        <v>42</v>
      </c>
      <c r="F57" s="1351">
        <v>3149</v>
      </c>
      <c r="G57" s="1351">
        <v>3088</v>
      </c>
      <c r="H57" s="1353" t="s">
        <v>852</v>
      </c>
      <c r="I57" s="1353" t="s">
        <v>715</v>
      </c>
      <c r="J57" s="1353" t="s">
        <v>728</v>
      </c>
      <c r="K57" s="1352" t="s">
        <v>739</v>
      </c>
    </row>
    <row r="58" spans="1:11" ht="18" customHeight="1">
      <c r="A58" s="245"/>
      <c r="B58" s="1347" t="s">
        <v>114</v>
      </c>
      <c r="C58" s="1348"/>
      <c r="D58" s="1351">
        <v>31</v>
      </c>
      <c r="E58" s="1351">
        <v>37</v>
      </c>
      <c r="F58" s="1351">
        <v>2993</v>
      </c>
      <c r="G58" s="1351">
        <v>2766</v>
      </c>
      <c r="H58" s="1353" t="s">
        <v>816</v>
      </c>
      <c r="I58" s="1353" t="s">
        <v>846</v>
      </c>
      <c r="J58" s="1353" t="s">
        <v>818</v>
      </c>
      <c r="K58" s="1352" t="s">
        <v>751</v>
      </c>
    </row>
  </sheetData>
  <mergeCells count="55">
    <mergeCell ref="B58:C58"/>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B3:C4"/>
    <mergeCell ref="B5:C5"/>
    <mergeCell ref="B6:C6"/>
    <mergeCell ref="B7:C7"/>
    <mergeCell ref="B8:C8"/>
    <mergeCell ref="B9:C9"/>
  </mergeCells>
  <phoneticPr fontId="11"/>
  <conditionalFormatting sqref="A1:XFD2 A3:B3 D3:XFD4 A4">
    <cfRule type="cellIs" dxfId="80" priority="1" operator="between">
      <formula>1</formula>
      <formula>2</formula>
    </cfRule>
  </conditionalFormatting>
  <conditionalFormatting sqref="A5:XFD1048576">
    <cfRule type="cellIs" dxfId="79" priority="6" operator="between">
      <formula>1</formula>
      <formula>2</formula>
    </cfRule>
  </conditionalFormatting>
  <conditionalFormatting sqref="D5:E58">
    <cfRule type="cellIs" dxfId="78" priority="9" stopIfTrue="1" operator="equal">
      <formula>0</formula>
    </cfRule>
    <cfRule type="cellIs" dxfId="77" priority="10" stopIfTrue="1" operator="equal">
      <formula>1</formula>
    </cfRule>
  </conditionalFormatting>
  <conditionalFormatting sqref="E5:E58">
    <cfRule type="cellIs" dxfId="76" priority="4" stopIfTrue="1" operator="equal">
      <formula>0</formula>
    </cfRule>
    <cfRule type="cellIs" dxfId="75" priority="5" stopIfTrue="1" operator="equal">
      <formula>1</formula>
    </cfRule>
  </conditionalFormatting>
  <conditionalFormatting sqref="F5:G5 F33:G33">
    <cfRule type="cellIs" dxfId="74" priority="7" stopIfTrue="1" operator="equal">
      <formula>0</formula>
    </cfRule>
    <cfRule type="cellIs" dxfId="73" priority="8" stopIfTrue="1" operator="equal">
      <formula>1</formula>
    </cfRule>
  </conditionalFormatting>
  <conditionalFormatting sqref="G5 G33">
    <cfRule type="cellIs" dxfId="72" priority="2" stopIfTrue="1" operator="equal">
      <formula>0</formula>
    </cfRule>
    <cfRule type="cellIs" dxfId="71" priority="3"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2D39DB-001D-4612-AAD7-E5E065C43137}">
  <dimension ref="B1:K58"/>
  <sheetViews>
    <sheetView view="pageBreakPreview" zoomScaleNormal="100" workbookViewId="0">
      <pane xSplit="3" ySplit="4" topLeftCell="D5" activePane="bottomRight" state="frozen"/>
      <selection activeCell="B3" sqref="B3:C4"/>
      <selection pane="topRight" activeCell="B3" sqref="B3:C4"/>
      <selection pane="bottomLeft" activeCell="B3" sqref="B3:C4"/>
      <selection pane="bottomRight" activeCell="B3" sqref="B3:C4"/>
    </sheetView>
  </sheetViews>
  <sheetFormatPr defaultColWidth="8.09765625" defaultRowHeight="13.2"/>
  <cols>
    <col min="1" max="1" width="3.69921875" style="245" customWidth="1"/>
    <col min="2" max="2" width="9.8984375" style="245" customWidth="1"/>
    <col min="3" max="3" width="1.8984375" style="245" customWidth="1"/>
    <col min="4" max="11" width="9.09765625" style="245" customWidth="1"/>
    <col min="12" max="16384" width="8.09765625" style="245"/>
  </cols>
  <sheetData>
    <row r="1" spans="2:11" ht="18" customHeight="1">
      <c r="B1" s="245" t="s">
        <v>853</v>
      </c>
    </row>
    <row r="2" spans="2:11" ht="18" customHeight="1">
      <c r="B2" s="245" t="s">
        <v>854</v>
      </c>
    </row>
    <row r="3" spans="2:11" ht="18" customHeight="1">
      <c r="B3" s="1341" t="s">
        <v>677</v>
      </c>
      <c r="C3" s="1342"/>
      <c r="D3" s="1343" t="s">
        <v>678</v>
      </c>
      <c r="E3" s="1343"/>
      <c r="F3" s="1343" t="s">
        <v>679</v>
      </c>
      <c r="G3" s="1343"/>
      <c r="H3" s="1343" t="s">
        <v>680</v>
      </c>
      <c r="I3" s="1343"/>
      <c r="J3" s="1343" t="s">
        <v>681</v>
      </c>
      <c r="K3" s="1343"/>
    </row>
    <row r="4" spans="2:11" ht="18" customHeight="1">
      <c r="B4" s="1344"/>
      <c r="C4" s="1345"/>
      <c r="D4" s="1346" t="s">
        <v>682</v>
      </c>
      <c r="E4" s="1346" t="s">
        <v>683</v>
      </c>
      <c r="F4" s="1346" t="s">
        <v>682</v>
      </c>
      <c r="G4" s="1346" t="s">
        <v>683</v>
      </c>
      <c r="H4" s="1346" t="s">
        <v>682</v>
      </c>
      <c r="I4" s="1346" t="s">
        <v>683</v>
      </c>
      <c r="J4" s="1346" t="s">
        <v>682</v>
      </c>
      <c r="K4" s="1346" t="s">
        <v>683</v>
      </c>
    </row>
    <row r="5" spans="2:11" ht="18" customHeight="1">
      <c r="B5" s="1347" t="s">
        <v>684</v>
      </c>
      <c r="C5" s="1348"/>
      <c r="D5" s="1354">
        <v>330</v>
      </c>
      <c r="E5" s="1354">
        <v>344</v>
      </c>
      <c r="F5" s="1354">
        <v>3550</v>
      </c>
      <c r="G5" s="1354">
        <v>3448</v>
      </c>
      <c r="H5" s="1353" t="s">
        <v>855</v>
      </c>
      <c r="I5" s="1353" t="s">
        <v>856</v>
      </c>
      <c r="J5" s="1353" t="s">
        <v>857</v>
      </c>
      <c r="K5" s="1353" t="s">
        <v>828</v>
      </c>
    </row>
    <row r="6" spans="2:11" ht="18" customHeight="1">
      <c r="B6" s="1347" t="s">
        <v>59</v>
      </c>
      <c r="C6" s="1348"/>
      <c r="D6" s="1354">
        <v>28</v>
      </c>
      <c r="E6" s="1354">
        <v>30</v>
      </c>
      <c r="F6" s="1354">
        <v>3914</v>
      </c>
      <c r="G6" s="1354">
        <v>3868</v>
      </c>
      <c r="H6" s="1353" t="s">
        <v>858</v>
      </c>
      <c r="I6" s="1353" t="s">
        <v>859</v>
      </c>
      <c r="J6" s="1353" t="s">
        <v>860</v>
      </c>
      <c r="K6" s="1353" t="s">
        <v>860</v>
      </c>
    </row>
    <row r="7" spans="2:11" ht="18" customHeight="1">
      <c r="B7" s="1347" t="s">
        <v>61</v>
      </c>
      <c r="C7" s="1348"/>
      <c r="D7" s="1354">
        <v>149</v>
      </c>
      <c r="E7" s="1354">
        <v>152</v>
      </c>
      <c r="F7" s="1354">
        <v>3617</v>
      </c>
      <c r="G7" s="1354">
        <v>3563</v>
      </c>
      <c r="H7" s="1353" t="s">
        <v>861</v>
      </c>
      <c r="I7" s="1353" t="s">
        <v>862</v>
      </c>
      <c r="J7" s="1353" t="s">
        <v>863</v>
      </c>
      <c r="K7" s="1353" t="s">
        <v>864</v>
      </c>
    </row>
    <row r="8" spans="2:11" ht="18" customHeight="1">
      <c r="B8" s="1347" t="s">
        <v>62</v>
      </c>
      <c r="C8" s="1348"/>
      <c r="D8" s="1354">
        <v>152</v>
      </c>
      <c r="E8" s="1354">
        <v>148</v>
      </c>
      <c r="F8" s="1354">
        <v>3430</v>
      </c>
      <c r="G8" s="1354">
        <v>3396</v>
      </c>
      <c r="H8" s="1353" t="s">
        <v>865</v>
      </c>
      <c r="I8" s="1353" t="s">
        <v>866</v>
      </c>
      <c r="J8" s="1353" t="s">
        <v>867</v>
      </c>
      <c r="K8" s="1353" t="s">
        <v>868</v>
      </c>
    </row>
    <row r="9" spans="2:11" ht="18" customHeight="1">
      <c r="B9" s="1347" t="s">
        <v>63</v>
      </c>
      <c r="C9" s="1348"/>
      <c r="D9" s="1354">
        <v>28</v>
      </c>
      <c r="E9" s="1354">
        <v>23</v>
      </c>
      <c r="F9" s="1354">
        <v>3114</v>
      </c>
      <c r="G9" s="1354">
        <v>2945</v>
      </c>
      <c r="H9" s="1353" t="s">
        <v>800</v>
      </c>
      <c r="I9" s="1353" t="s">
        <v>794</v>
      </c>
      <c r="J9" s="1353" t="s">
        <v>757</v>
      </c>
      <c r="K9" s="1353" t="s">
        <v>847</v>
      </c>
    </row>
    <row r="10" spans="2:11" ht="18" customHeight="1">
      <c r="B10" s="1347" t="s">
        <v>64</v>
      </c>
      <c r="C10" s="1348"/>
      <c r="D10" s="1354">
        <v>44</v>
      </c>
      <c r="E10" s="1354">
        <v>40</v>
      </c>
      <c r="F10" s="1354">
        <v>3402</v>
      </c>
      <c r="G10" s="1354">
        <v>3301</v>
      </c>
      <c r="H10" s="1353" t="s">
        <v>760</v>
      </c>
      <c r="I10" s="1353" t="s">
        <v>688</v>
      </c>
      <c r="J10" s="1353" t="s">
        <v>714</v>
      </c>
      <c r="K10" s="1353" t="s">
        <v>810</v>
      </c>
    </row>
    <row r="11" spans="2:11" ht="18" customHeight="1">
      <c r="B11" s="1347" t="s">
        <v>65</v>
      </c>
      <c r="C11" s="1348"/>
      <c r="D11" s="1354">
        <v>96</v>
      </c>
      <c r="E11" s="1354">
        <v>101</v>
      </c>
      <c r="F11" s="1354">
        <v>3717</v>
      </c>
      <c r="G11" s="1354">
        <v>3590</v>
      </c>
      <c r="H11" s="1353" t="s">
        <v>869</v>
      </c>
      <c r="I11" s="1353" t="s">
        <v>870</v>
      </c>
      <c r="J11" s="1353" t="s">
        <v>871</v>
      </c>
      <c r="K11" s="1353" t="s">
        <v>872</v>
      </c>
    </row>
    <row r="12" spans="2:11" ht="18" customHeight="1">
      <c r="B12" s="1347" t="s">
        <v>66</v>
      </c>
      <c r="C12" s="1348"/>
      <c r="D12" s="1354">
        <v>37</v>
      </c>
      <c r="E12" s="1354">
        <v>40</v>
      </c>
      <c r="F12" s="1354">
        <v>3657</v>
      </c>
      <c r="G12" s="1354">
        <v>3516</v>
      </c>
      <c r="H12" s="1353" t="s">
        <v>873</v>
      </c>
      <c r="I12" s="1353" t="s">
        <v>862</v>
      </c>
      <c r="J12" s="1353" t="s">
        <v>864</v>
      </c>
      <c r="K12" s="1353" t="s">
        <v>874</v>
      </c>
    </row>
    <row r="13" spans="2:11" ht="18" customHeight="1">
      <c r="B13" s="1347" t="s">
        <v>67</v>
      </c>
      <c r="C13" s="1348"/>
      <c r="D13" s="1354">
        <v>25</v>
      </c>
      <c r="E13" s="1354">
        <v>28</v>
      </c>
      <c r="F13" s="1354">
        <v>3625</v>
      </c>
      <c r="G13" s="1354">
        <v>3430</v>
      </c>
      <c r="H13" s="1353" t="s">
        <v>866</v>
      </c>
      <c r="I13" s="1353" t="s">
        <v>875</v>
      </c>
      <c r="J13" s="1353" t="s">
        <v>868</v>
      </c>
      <c r="K13" s="1353" t="s">
        <v>876</v>
      </c>
    </row>
    <row r="14" spans="2:11" ht="18" customHeight="1">
      <c r="B14" s="1347" t="s">
        <v>68</v>
      </c>
      <c r="C14" s="1348"/>
      <c r="D14" s="1354">
        <v>65</v>
      </c>
      <c r="E14" s="1354">
        <v>64</v>
      </c>
      <c r="F14" s="1354">
        <v>3553</v>
      </c>
      <c r="G14" s="1354">
        <v>3511</v>
      </c>
      <c r="H14" s="1353" t="s">
        <v>877</v>
      </c>
      <c r="I14" s="1353" t="s">
        <v>878</v>
      </c>
      <c r="J14" s="1353" t="s">
        <v>879</v>
      </c>
      <c r="K14" s="1353" t="s">
        <v>880</v>
      </c>
    </row>
    <row r="15" spans="2:11" ht="18" customHeight="1">
      <c r="B15" s="1347" t="s">
        <v>69</v>
      </c>
      <c r="C15" s="1348"/>
      <c r="D15" s="1354">
        <v>75</v>
      </c>
      <c r="E15" s="1354">
        <v>59</v>
      </c>
      <c r="F15" s="1354">
        <v>3812</v>
      </c>
      <c r="G15" s="1354">
        <v>3758</v>
      </c>
      <c r="H15" s="1353" t="s">
        <v>881</v>
      </c>
      <c r="I15" s="1353" t="s">
        <v>882</v>
      </c>
      <c r="J15" s="1353" t="s">
        <v>883</v>
      </c>
      <c r="K15" s="1353" t="s">
        <v>884</v>
      </c>
    </row>
    <row r="16" spans="2:11" ht="18" customHeight="1">
      <c r="B16" s="1347" t="s">
        <v>70</v>
      </c>
      <c r="C16" s="1348"/>
      <c r="D16" s="1354">
        <v>36</v>
      </c>
      <c r="E16" s="1354">
        <v>32</v>
      </c>
      <c r="F16" s="1354">
        <v>3454</v>
      </c>
      <c r="G16" s="1354">
        <v>3183</v>
      </c>
      <c r="H16" s="1353" t="s">
        <v>775</v>
      </c>
      <c r="I16" s="1353" t="s">
        <v>752</v>
      </c>
      <c r="J16" s="1353" t="s">
        <v>885</v>
      </c>
      <c r="K16" s="1353" t="s">
        <v>725</v>
      </c>
    </row>
    <row r="17" spans="2:11" ht="18" customHeight="1">
      <c r="B17" s="1347" t="s">
        <v>71</v>
      </c>
      <c r="C17" s="1348"/>
      <c r="D17" s="1354">
        <v>57</v>
      </c>
      <c r="E17" s="1354">
        <v>53</v>
      </c>
      <c r="F17" s="1354">
        <v>3187</v>
      </c>
      <c r="G17" s="1354">
        <v>3143</v>
      </c>
      <c r="H17" s="1353" t="s">
        <v>886</v>
      </c>
      <c r="I17" s="1353" t="s">
        <v>772</v>
      </c>
      <c r="J17" s="1353" t="s">
        <v>805</v>
      </c>
      <c r="K17" s="1353" t="s">
        <v>725</v>
      </c>
    </row>
    <row r="18" spans="2:11" ht="18" customHeight="1">
      <c r="B18" s="1347" t="s">
        <v>72</v>
      </c>
      <c r="C18" s="1348"/>
      <c r="D18" s="1354">
        <v>56</v>
      </c>
      <c r="E18" s="1354">
        <v>46</v>
      </c>
      <c r="F18" s="1354">
        <v>3383</v>
      </c>
      <c r="G18" s="1354">
        <v>3318</v>
      </c>
      <c r="H18" s="1353" t="s">
        <v>689</v>
      </c>
      <c r="I18" s="1353" t="s">
        <v>887</v>
      </c>
      <c r="J18" s="1353" t="s">
        <v>778</v>
      </c>
      <c r="K18" s="1353" t="s">
        <v>712</v>
      </c>
    </row>
    <row r="19" spans="2:11" ht="18" customHeight="1">
      <c r="B19" s="1347" t="s">
        <v>73</v>
      </c>
      <c r="C19" s="1348"/>
      <c r="D19" s="1354">
        <v>62</v>
      </c>
      <c r="E19" s="1354">
        <v>50</v>
      </c>
      <c r="F19" s="1354">
        <v>3173</v>
      </c>
      <c r="G19" s="1354">
        <v>3322</v>
      </c>
      <c r="H19" s="1353" t="s">
        <v>765</v>
      </c>
      <c r="I19" s="1353" t="s">
        <v>888</v>
      </c>
      <c r="J19" s="1353" t="s">
        <v>704</v>
      </c>
      <c r="K19" s="1353" t="s">
        <v>761</v>
      </c>
    </row>
    <row r="20" spans="2:11" ht="18" customHeight="1">
      <c r="B20" s="1347" t="s">
        <v>74</v>
      </c>
      <c r="C20" s="1348"/>
      <c r="D20" s="1354">
        <v>10</v>
      </c>
      <c r="E20" s="1354">
        <v>10</v>
      </c>
      <c r="F20" s="1354">
        <v>3614</v>
      </c>
      <c r="G20" s="1354">
        <v>3464</v>
      </c>
      <c r="H20" s="1353" t="s">
        <v>877</v>
      </c>
      <c r="I20" s="1353" t="s">
        <v>889</v>
      </c>
      <c r="J20" s="1353" t="s">
        <v>890</v>
      </c>
      <c r="K20" s="1353" t="s">
        <v>891</v>
      </c>
    </row>
    <row r="21" spans="2:11" ht="18" customHeight="1">
      <c r="B21" s="1347" t="s">
        <v>75</v>
      </c>
      <c r="C21" s="1348"/>
      <c r="D21" s="1354">
        <v>46</v>
      </c>
      <c r="E21" s="1354">
        <v>53</v>
      </c>
      <c r="F21" s="1354">
        <v>3561</v>
      </c>
      <c r="G21" s="1354">
        <v>3579</v>
      </c>
      <c r="H21" s="1353" t="s">
        <v>892</v>
      </c>
      <c r="I21" s="1353" t="s">
        <v>869</v>
      </c>
      <c r="J21" s="1353" t="s">
        <v>893</v>
      </c>
      <c r="K21" s="1353" t="s">
        <v>894</v>
      </c>
    </row>
    <row r="22" spans="2:11" ht="18" customHeight="1">
      <c r="B22" s="1347" t="s">
        <v>76</v>
      </c>
      <c r="C22" s="1348"/>
      <c r="D22" s="1354">
        <v>15</v>
      </c>
      <c r="E22" s="1354">
        <v>14</v>
      </c>
      <c r="F22" s="1354">
        <v>3888</v>
      </c>
      <c r="G22" s="1354">
        <v>3786</v>
      </c>
      <c r="H22" s="1353" t="s">
        <v>895</v>
      </c>
      <c r="I22" s="1353" t="s">
        <v>882</v>
      </c>
      <c r="J22" s="1353" t="s">
        <v>896</v>
      </c>
      <c r="K22" s="1353" t="s">
        <v>897</v>
      </c>
    </row>
    <row r="23" spans="2:11" ht="18" customHeight="1">
      <c r="B23" s="1347" t="s">
        <v>77</v>
      </c>
      <c r="C23" s="1348"/>
      <c r="D23" s="1354">
        <v>72</v>
      </c>
      <c r="E23" s="1354">
        <v>72</v>
      </c>
      <c r="F23" s="1354">
        <v>3272</v>
      </c>
      <c r="G23" s="1354">
        <v>3188</v>
      </c>
      <c r="H23" s="1353" t="s">
        <v>685</v>
      </c>
      <c r="I23" s="1353" t="s">
        <v>832</v>
      </c>
      <c r="J23" s="1353" t="s">
        <v>741</v>
      </c>
      <c r="K23" s="1353" t="s">
        <v>716</v>
      </c>
    </row>
    <row r="24" spans="2:11" ht="18" customHeight="1">
      <c r="B24" s="1347" t="s">
        <v>78</v>
      </c>
      <c r="C24" s="1348"/>
      <c r="D24" s="1354">
        <v>30</v>
      </c>
      <c r="E24" s="1354">
        <v>35</v>
      </c>
      <c r="F24" s="1354">
        <v>3871</v>
      </c>
      <c r="G24" s="1354">
        <v>3699</v>
      </c>
      <c r="H24" s="1353" t="s">
        <v>898</v>
      </c>
      <c r="I24" s="1353" t="s">
        <v>899</v>
      </c>
      <c r="J24" s="1353" t="s">
        <v>900</v>
      </c>
      <c r="K24" s="1353" t="s">
        <v>901</v>
      </c>
    </row>
    <row r="25" spans="2:11" ht="18" customHeight="1">
      <c r="B25" s="1347" t="s">
        <v>79</v>
      </c>
      <c r="C25" s="1348"/>
      <c r="D25" s="1354">
        <v>27</v>
      </c>
      <c r="E25" s="1354">
        <v>25</v>
      </c>
      <c r="F25" s="1354">
        <v>3417</v>
      </c>
      <c r="G25" s="1354">
        <v>3343</v>
      </c>
      <c r="H25" s="1353" t="s">
        <v>781</v>
      </c>
      <c r="I25" s="1353" t="s">
        <v>865</v>
      </c>
      <c r="J25" s="1353" t="s">
        <v>902</v>
      </c>
      <c r="K25" s="1353" t="s">
        <v>903</v>
      </c>
    </row>
    <row r="26" spans="2:11" ht="18" customHeight="1">
      <c r="B26" s="1347" t="s">
        <v>81</v>
      </c>
      <c r="C26" s="1348"/>
      <c r="D26" s="1354">
        <v>38</v>
      </c>
      <c r="E26" s="1354">
        <v>41</v>
      </c>
      <c r="F26" s="1354">
        <v>3213</v>
      </c>
      <c r="G26" s="1354">
        <v>3141</v>
      </c>
      <c r="H26" s="1353" t="s">
        <v>730</v>
      </c>
      <c r="I26" s="1353" t="s">
        <v>887</v>
      </c>
      <c r="J26" s="1353" t="s">
        <v>771</v>
      </c>
      <c r="K26" s="1353" t="s">
        <v>885</v>
      </c>
    </row>
    <row r="27" spans="2:11" ht="18" customHeight="1">
      <c r="B27" s="1347" t="s">
        <v>83</v>
      </c>
      <c r="C27" s="1348"/>
      <c r="D27" s="1354">
        <v>20</v>
      </c>
      <c r="E27" s="1354">
        <v>23</v>
      </c>
      <c r="F27" s="1354">
        <v>3821</v>
      </c>
      <c r="G27" s="1354">
        <v>3801</v>
      </c>
      <c r="H27" s="1353" t="s">
        <v>904</v>
      </c>
      <c r="I27" s="1353" t="s">
        <v>905</v>
      </c>
      <c r="J27" s="1353" t="s">
        <v>906</v>
      </c>
      <c r="K27" s="1353" t="s">
        <v>907</v>
      </c>
    </row>
    <row r="28" spans="2:11" ht="18" customHeight="1">
      <c r="B28" s="1347" t="s">
        <v>84</v>
      </c>
      <c r="C28" s="1348"/>
      <c r="D28" s="1354">
        <v>9</v>
      </c>
      <c r="E28" s="1354">
        <v>8</v>
      </c>
      <c r="F28" s="1354">
        <v>2839</v>
      </c>
      <c r="G28" s="1354">
        <v>3302</v>
      </c>
      <c r="H28" s="1353" t="s">
        <v>908</v>
      </c>
      <c r="I28" s="1353" t="s">
        <v>909</v>
      </c>
      <c r="J28" s="1353" t="s">
        <v>893</v>
      </c>
      <c r="K28" s="1353" t="s">
        <v>883</v>
      </c>
    </row>
    <row r="29" spans="2:11" ht="18" customHeight="1">
      <c r="B29" s="1347" t="s">
        <v>85</v>
      </c>
      <c r="C29" s="1348"/>
      <c r="D29" s="1354">
        <v>38</v>
      </c>
      <c r="E29" s="1354">
        <v>38</v>
      </c>
      <c r="F29" s="1354">
        <v>4084</v>
      </c>
      <c r="G29" s="1354">
        <v>3923</v>
      </c>
      <c r="H29" s="1353" t="s">
        <v>895</v>
      </c>
      <c r="I29" s="1353" t="s">
        <v>910</v>
      </c>
      <c r="J29" s="1353" t="s">
        <v>911</v>
      </c>
      <c r="K29" s="1353" t="s">
        <v>912</v>
      </c>
    </row>
    <row r="30" spans="2:11" ht="18" customHeight="1">
      <c r="B30" s="1347" t="s">
        <v>86</v>
      </c>
      <c r="C30" s="1348"/>
      <c r="D30" s="1354">
        <v>36</v>
      </c>
      <c r="E30" s="1354">
        <v>35</v>
      </c>
      <c r="F30" s="1354">
        <v>3188</v>
      </c>
      <c r="G30" s="1354">
        <v>3071</v>
      </c>
      <c r="H30" s="1353" t="s">
        <v>686</v>
      </c>
      <c r="I30" s="1353" t="s">
        <v>686</v>
      </c>
      <c r="J30" s="1353" t="s">
        <v>771</v>
      </c>
      <c r="K30" s="1353" t="s">
        <v>722</v>
      </c>
    </row>
    <row r="31" spans="2:11" ht="18" customHeight="1">
      <c r="B31" s="1347" t="s">
        <v>87</v>
      </c>
      <c r="C31" s="1348"/>
      <c r="D31" s="1354">
        <v>38</v>
      </c>
      <c r="E31" s="1354">
        <v>36</v>
      </c>
      <c r="F31" s="1354">
        <v>3423</v>
      </c>
      <c r="G31" s="1354">
        <v>3278</v>
      </c>
      <c r="H31" s="1353" t="s">
        <v>775</v>
      </c>
      <c r="I31" s="1353" t="s">
        <v>689</v>
      </c>
      <c r="J31" s="1353" t="s">
        <v>690</v>
      </c>
      <c r="K31" s="1353" t="s">
        <v>694</v>
      </c>
    </row>
    <row r="32" spans="2:11" ht="18" customHeight="1">
      <c r="B32" s="1347" t="s">
        <v>88</v>
      </c>
      <c r="C32" s="1348"/>
      <c r="D32" s="1354">
        <v>77</v>
      </c>
      <c r="E32" s="1354">
        <v>73</v>
      </c>
      <c r="F32" s="1354">
        <v>3590</v>
      </c>
      <c r="G32" s="1354">
        <v>3498</v>
      </c>
      <c r="H32" s="1353" t="s">
        <v>913</v>
      </c>
      <c r="I32" s="1353" t="s">
        <v>914</v>
      </c>
      <c r="J32" s="1353" t="s">
        <v>890</v>
      </c>
      <c r="K32" s="1353" t="s">
        <v>783</v>
      </c>
    </row>
    <row r="33" spans="2:11" ht="18" customHeight="1">
      <c r="B33" s="1347" t="s">
        <v>89</v>
      </c>
      <c r="C33" s="1348"/>
      <c r="D33" s="1354">
        <v>64</v>
      </c>
      <c r="E33" s="1354">
        <v>64</v>
      </c>
      <c r="F33" s="1354">
        <v>3780</v>
      </c>
      <c r="G33" s="1354">
        <v>3749</v>
      </c>
      <c r="H33" s="1353" t="s">
        <v>915</v>
      </c>
      <c r="I33" s="1353" t="s">
        <v>916</v>
      </c>
      <c r="J33" s="1353" t="s">
        <v>917</v>
      </c>
      <c r="K33" s="1353" t="s">
        <v>883</v>
      </c>
    </row>
    <row r="34" spans="2:11" ht="18" customHeight="1">
      <c r="B34" s="1347" t="s">
        <v>764</v>
      </c>
      <c r="C34" s="1348"/>
      <c r="D34" s="1354">
        <v>24</v>
      </c>
      <c r="E34" s="1354">
        <v>21</v>
      </c>
      <c r="F34" s="1354">
        <v>3782</v>
      </c>
      <c r="G34" s="1354">
        <v>3827</v>
      </c>
      <c r="H34" s="1353" t="s">
        <v>895</v>
      </c>
      <c r="I34" s="1353" t="s">
        <v>918</v>
      </c>
      <c r="J34" s="1353" t="s">
        <v>919</v>
      </c>
      <c r="K34" s="1353" t="s">
        <v>917</v>
      </c>
    </row>
    <row r="35" spans="2:11" ht="18" customHeight="1">
      <c r="B35" s="1347" t="s">
        <v>766</v>
      </c>
      <c r="C35" s="1348"/>
      <c r="D35" s="1354">
        <v>45</v>
      </c>
      <c r="E35" s="1354">
        <v>49</v>
      </c>
      <c r="F35" s="1354">
        <v>3416</v>
      </c>
      <c r="G35" s="1354">
        <v>3306</v>
      </c>
      <c r="H35" s="1353" t="s">
        <v>920</v>
      </c>
      <c r="I35" s="1353" t="s">
        <v>921</v>
      </c>
      <c r="J35" s="1353" t="s">
        <v>745</v>
      </c>
      <c r="K35" s="1353" t="s">
        <v>744</v>
      </c>
    </row>
    <row r="36" spans="2:11" ht="18" customHeight="1">
      <c r="B36" s="1347" t="s">
        <v>175</v>
      </c>
      <c r="C36" s="1348"/>
      <c r="D36" s="1354">
        <v>56</v>
      </c>
      <c r="E36" s="1354">
        <v>52</v>
      </c>
      <c r="F36" s="1354">
        <v>3527</v>
      </c>
      <c r="G36" s="1354">
        <v>3418</v>
      </c>
      <c r="H36" s="1353" t="s">
        <v>914</v>
      </c>
      <c r="I36" s="1353" t="s">
        <v>781</v>
      </c>
      <c r="J36" s="1353" t="s">
        <v>922</v>
      </c>
      <c r="K36" s="1353" t="s">
        <v>902</v>
      </c>
    </row>
    <row r="37" spans="2:11" ht="18" customHeight="1">
      <c r="B37" s="1347" t="s">
        <v>176</v>
      </c>
      <c r="C37" s="1348"/>
      <c r="D37" s="1354">
        <v>12</v>
      </c>
      <c r="E37" s="1354">
        <v>9</v>
      </c>
      <c r="F37" s="1354">
        <v>3749</v>
      </c>
      <c r="G37" s="1354">
        <v>4069</v>
      </c>
      <c r="H37" s="1353" t="s">
        <v>923</v>
      </c>
      <c r="I37" s="1353" t="s">
        <v>924</v>
      </c>
      <c r="J37" s="1353" t="s">
        <v>925</v>
      </c>
      <c r="K37" s="1353" t="s">
        <v>926</v>
      </c>
    </row>
    <row r="38" spans="2:11" ht="18" customHeight="1">
      <c r="B38" s="1347" t="s">
        <v>177</v>
      </c>
      <c r="C38" s="1348"/>
      <c r="D38" s="1354">
        <v>42</v>
      </c>
      <c r="E38" s="1354">
        <v>42</v>
      </c>
      <c r="F38" s="1354">
        <v>3689</v>
      </c>
      <c r="G38" s="1354">
        <v>3661</v>
      </c>
      <c r="H38" s="1353" t="s">
        <v>927</v>
      </c>
      <c r="I38" s="1353" t="s">
        <v>928</v>
      </c>
      <c r="J38" s="1353" t="s">
        <v>929</v>
      </c>
      <c r="K38" s="1353" t="s">
        <v>930</v>
      </c>
    </row>
    <row r="39" spans="2:11" ht="18" customHeight="1">
      <c r="B39" s="1347" t="s">
        <v>773</v>
      </c>
      <c r="C39" s="1348"/>
      <c r="D39" s="1354">
        <v>26</v>
      </c>
      <c r="E39" s="1354">
        <v>27</v>
      </c>
      <c r="F39" s="1354">
        <v>3821</v>
      </c>
      <c r="G39" s="1354">
        <v>3769</v>
      </c>
      <c r="H39" s="1353" t="s">
        <v>909</v>
      </c>
      <c r="I39" s="1353" t="s">
        <v>905</v>
      </c>
      <c r="J39" s="1353" t="s">
        <v>925</v>
      </c>
      <c r="K39" s="1353" t="s">
        <v>931</v>
      </c>
    </row>
    <row r="40" spans="2:11" ht="18" customHeight="1">
      <c r="B40" s="1347" t="s">
        <v>180</v>
      </c>
      <c r="C40" s="1348"/>
      <c r="D40" s="1354">
        <v>31</v>
      </c>
      <c r="E40" s="1354">
        <v>27</v>
      </c>
      <c r="F40" s="1354">
        <v>3240</v>
      </c>
      <c r="G40" s="1354">
        <v>3128</v>
      </c>
      <c r="H40" s="1353" t="s">
        <v>723</v>
      </c>
      <c r="I40" s="1353" t="s">
        <v>700</v>
      </c>
      <c r="J40" s="1353" t="s">
        <v>739</v>
      </c>
      <c r="K40" s="1353" t="s">
        <v>759</v>
      </c>
    </row>
    <row r="41" spans="2:11" ht="18" customHeight="1">
      <c r="B41" s="1347" t="s">
        <v>97</v>
      </c>
      <c r="C41" s="1348"/>
      <c r="D41" s="1354">
        <v>42</v>
      </c>
      <c r="E41" s="1354">
        <v>40</v>
      </c>
      <c r="F41" s="1354">
        <v>3683</v>
      </c>
      <c r="G41" s="1354">
        <v>3606</v>
      </c>
      <c r="H41" s="1353" t="s">
        <v>932</v>
      </c>
      <c r="I41" s="1353" t="s">
        <v>933</v>
      </c>
      <c r="J41" s="1353" t="s">
        <v>906</v>
      </c>
      <c r="K41" s="1353" t="s">
        <v>934</v>
      </c>
    </row>
    <row r="42" spans="2:11" ht="18" customHeight="1">
      <c r="B42" s="1347" t="s">
        <v>98</v>
      </c>
      <c r="C42" s="1348"/>
      <c r="D42" s="1354">
        <v>17</v>
      </c>
      <c r="E42" s="1354">
        <v>17</v>
      </c>
      <c r="F42" s="1354">
        <v>3213</v>
      </c>
      <c r="G42" s="1354">
        <v>3036</v>
      </c>
      <c r="H42" s="1353" t="s">
        <v>717</v>
      </c>
      <c r="I42" s="1353" t="s">
        <v>730</v>
      </c>
      <c r="J42" s="1353" t="s">
        <v>732</v>
      </c>
      <c r="K42" s="1353" t="s">
        <v>721</v>
      </c>
    </row>
    <row r="43" spans="2:11" ht="18" customHeight="1">
      <c r="B43" s="1347" t="s">
        <v>99</v>
      </c>
      <c r="C43" s="1348"/>
      <c r="D43" s="1354">
        <v>32</v>
      </c>
      <c r="E43" s="1354">
        <v>34</v>
      </c>
      <c r="F43" s="1354">
        <v>3442</v>
      </c>
      <c r="G43" s="1354">
        <v>3449</v>
      </c>
      <c r="H43" s="1353" t="s">
        <v>935</v>
      </c>
      <c r="I43" s="1353" t="s">
        <v>936</v>
      </c>
      <c r="J43" s="1353" t="s">
        <v>937</v>
      </c>
      <c r="K43" s="1353" t="s">
        <v>938</v>
      </c>
    </row>
    <row r="44" spans="2:11" ht="18" customHeight="1">
      <c r="B44" s="1347" t="s">
        <v>100</v>
      </c>
      <c r="C44" s="1348"/>
      <c r="D44" s="1354">
        <v>3</v>
      </c>
      <c r="E44" s="1354">
        <v>3</v>
      </c>
      <c r="F44" s="1354">
        <v>4087</v>
      </c>
      <c r="G44" s="1354">
        <v>3913</v>
      </c>
      <c r="H44" s="1353" t="s">
        <v>939</v>
      </c>
      <c r="I44" s="1353" t="s">
        <v>940</v>
      </c>
      <c r="J44" s="1353" t="s">
        <v>941</v>
      </c>
      <c r="K44" s="1353" t="s">
        <v>942</v>
      </c>
    </row>
    <row r="45" spans="2:11" ht="18" customHeight="1">
      <c r="B45" s="1347" t="s">
        <v>101</v>
      </c>
      <c r="C45" s="1348"/>
      <c r="D45" s="1354">
        <v>10</v>
      </c>
      <c r="E45" s="1354">
        <v>12</v>
      </c>
      <c r="F45" s="1354">
        <v>3881</v>
      </c>
      <c r="G45" s="1354">
        <v>3689</v>
      </c>
      <c r="H45" s="1353" t="s">
        <v>933</v>
      </c>
      <c r="I45" s="1353" t="s">
        <v>943</v>
      </c>
      <c r="J45" s="1353" t="s">
        <v>871</v>
      </c>
      <c r="K45" s="1353" t="s">
        <v>880</v>
      </c>
    </row>
    <row r="46" spans="2:11" ht="18" customHeight="1">
      <c r="B46" s="1347" t="s">
        <v>102</v>
      </c>
      <c r="C46" s="1348"/>
      <c r="D46" s="1354">
        <v>13</v>
      </c>
      <c r="E46" s="1354">
        <v>12</v>
      </c>
      <c r="F46" s="1354">
        <v>3574</v>
      </c>
      <c r="G46" s="1354">
        <v>3548</v>
      </c>
      <c r="H46" s="1353" t="s">
        <v>914</v>
      </c>
      <c r="I46" s="1353" t="s">
        <v>944</v>
      </c>
      <c r="J46" s="1353" t="s">
        <v>890</v>
      </c>
      <c r="K46" s="1353" t="s">
        <v>871</v>
      </c>
    </row>
    <row r="47" spans="2:11" ht="18" customHeight="1">
      <c r="B47" s="1347" t="s">
        <v>103</v>
      </c>
      <c r="C47" s="1348"/>
      <c r="D47" s="1354">
        <v>8</v>
      </c>
      <c r="E47" s="1354">
        <v>8</v>
      </c>
      <c r="F47" s="1354">
        <v>3873</v>
      </c>
      <c r="G47" s="1354">
        <v>3732</v>
      </c>
      <c r="H47" s="1353" t="s">
        <v>945</v>
      </c>
      <c r="I47" s="1353" t="s">
        <v>946</v>
      </c>
      <c r="J47" s="1353" t="s">
        <v>897</v>
      </c>
      <c r="K47" s="1353" t="s">
        <v>930</v>
      </c>
    </row>
    <row r="48" spans="2:11" ht="18" customHeight="1">
      <c r="B48" s="1347" t="s">
        <v>104</v>
      </c>
      <c r="C48" s="1348"/>
      <c r="D48" s="1354">
        <v>7</v>
      </c>
      <c r="E48" s="1354">
        <v>9</v>
      </c>
      <c r="F48" s="1354">
        <v>3894</v>
      </c>
      <c r="G48" s="1354">
        <v>3836</v>
      </c>
      <c r="H48" s="1353" t="s">
        <v>947</v>
      </c>
      <c r="I48" s="1353" t="s">
        <v>948</v>
      </c>
      <c r="J48" s="1353" t="s">
        <v>784</v>
      </c>
      <c r="K48" s="1353" t="s">
        <v>949</v>
      </c>
    </row>
    <row r="49" spans="2:11" ht="18" customHeight="1">
      <c r="B49" s="1347" t="s">
        <v>137</v>
      </c>
      <c r="C49" s="1348"/>
      <c r="D49" s="1354">
        <v>28</v>
      </c>
      <c r="E49" s="1354">
        <v>26</v>
      </c>
      <c r="F49" s="1354">
        <v>3619</v>
      </c>
      <c r="G49" s="1354">
        <v>3650</v>
      </c>
      <c r="H49" s="1353" t="s">
        <v>950</v>
      </c>
      <c r="I49" s="1353" t="s">
        <v>951</v>
      </c>
      <c r="J49" s="1353" t="s">
        <v>952</v>
      </c>
      <c r="K49" s="1353" t="s">
        <v>953</v>
      </c>
    </row>
    <row r="50" spans="2:11" ht="18" customHeight="1">
      <c r="B50" s="1347" t="s">
        <v>106</v>
      </c>
      <c r="C50" s="1348"/>
      <c r="D50" s="1354">
        <v>9</v>
      </c>
      <c r="E50" s="1354">
        <v>8</v>
      </c>
      <c r="F50" s="1354">
        <v>3681</v>
      </c>
      <c r="G50" s="1354">
        <v>3794</v>
      </c>
      <c r="H50" s="1353" t="s">
        <v>954</v>
      </c>
      <c r="I50" s="1353" t="s">
        <v>916</v>
      </c>
      <c r="J50" s="1353" t="s">
        <v>894</v>
      </c>
      <c r="K50" s="1353" t="s">
        <v>955</v>
      </c>
    </row>
    <row r="51" spans="2:11" ht="18" customHeight="1">
      <c r="B51" s="1347" t="s">
        <v>107</v>
      </c>
      <c r="C51" s="1348"/>
      <c r="D51" s="1354">
        <v>15</v>
      </c>
      <c r="E51" s="1354">
        <v>16</v>
      </c>
      <c r="F51" s="1354">
        <v>2777</v>
      </c>
      <c r="G51" s="1354">
        <v>2756</v>
      </c>
      <c r="H51" s="1353" t="s">
        <v>956</v>
      </c>
      <c r="I51" s="1353" t="s">
        <v>957</v>
      </c>
      <c r="J51" s="1353" t="s">
        <v>924</v>
      </c>
      <c r="K51" s="1353" t="s">
        <v>958</v>
      </c>
    </row>
    <row r="52" spans="2:11" ht="18" customHeight="1">
      <c r="B52" s="1347" t="s">
        <v>108</v>
      </c>
      <c r="C52" s="1348"/>
      <c r="D52" s="1354">
        <v>16</v>
      </c>
      <c r="E52" s="1354">
        <v>15</v>
      </c>
      <c r="F52" s="1354">
        <v>3363</v>
      </c>
      <c r="G52" s="1354">
        <v>3408</v>
      </c>
      <c r="H52" s="1353" t="s">
        <v>959</v>
      </c>
      <c r="I52" s="1353" t="s">
        <v>960</v>
      </c>
      <c r="J52" s="1353" t="s">
        <v>719</v>
      </c>
      <c r="K52" s="1353" t="s">
        <v>744</v>
      </c>
    </row>
    <row r="53" spans="2:11" ht="18" customHeight="1">
      <c r="B53" s="1347" t="s">
        <v>109</v>
      </c>
      <c r="C53" s="1348"/>
      <c r="D53" s="1354">
        <v>13</v>
      </c>
      <c r="E53" s="1354">
        <v>18</v>
      </c>
      <c r="F53" s="1354">
        <v>4040</v>
      </c>
      <c r="G53" s="1354">
        <v>3741</v>
      </c>
      <c r="H53" s="1353" t="s">
        <v>940</v>
      </c>
      <c r="I53" s="1353" t="s">
        <v>915</v>
      </c>
      <c r="J53" s="1353" t="s">
        <v>961</v>
      </c>
      <c r="K53" s="1353" t="s">
        <v>962</v>
      </c>
    </row>
    <row r="54" spans="2:11" ht="18" customHeight="1">
      <c r="B54" s="1347" t="s">
        <v>110</v>
      </c>
      <c r="C54" s="1348"/>
      <c r="D54" s="1354">
        <v>20</v>
      </c>
      <c r="E54" s="1354">
        <v>20</v>
      </c>
      <c r="F54" s="1354">
        <v>3528</v>
      </c>
      <c r="G54" s="1354">
        <v>3554</v>
      </c>
      <c r="H54" s="1353" t="s">
        <v>767</v>
      </c>
      <c r="I54" s="1353" t="s">
        <v>877</v>
      </c>
      <c r="J54" s="1353" t="s">
        <v>824</v>
      </c>
      <c r="K54" s="1353" t="s">
        <v>770</v>
      </c>
    </row>
    <row r="55" spans="2:11" ht="18" customHeight="1">
      <c r="B55" s="1347" t="s">
        <v>111</v>
      </c>
      <c r="C55" s="1348"/>
      <c r="D55" s="1354">
        <v>19</v>
      </c>
      <c r="E55" s="1354">
        <v>19</v>
      </c>
      <c r="F55" s="1354">
        <v>3236</v>
      </c>
      <c r="G55" s="1354">
        <v>3053</v>
      </c>
      <c r="H55" s="1353" t="s">
        <v>700</v>
      </c>
      <c r="I55" s="1353" t="s">
        <v>720</v>
      </c>
      <c r="J55" s="1353" t="s">
        <v>687</v>
      </c>
      <c r="K55" s="1353" t="s">
        <v>741</v>
      </c>
    </row>
    <row r="56" spans="2:11" ht="18" customHeight="1">
      <c r="B56" s="1347" t="s">
        <v>112</v>
      </c>
      <c r="C56" s="1348"/>
      <c r="D56" s="1354">
        <v>21</v>
      </c>
      <c r="E56" s="1354">
        <v>22</v>
      </c>
      <c r="F56" s="1354">
        <v>3447</v>
      </c>
      <c r="G56" s="1354">
        <v>3212</v>
      </c>
      <c r="H56" s="1353" t="s">
        <v>921</v>
      </c>
      <c r="I56" s="1353" t="s">
        <v>688</v>
      </c>
      <c r="J56" s="1353" t="s">
        <v>963</v>
      </c>
      <c r="K56" s="1353" t="s">
        <v>714</v>
      </c>
    </row>
    <row r="57" spans="2:11" ht="18" customHeight="1">
      <c r="B57" s="1347" t="s">
        <v>113</v>
      </c>
      <c r="C57" s="1348"/>
      <c r="D57" s="1354">
        <v>19</v>
      </c>
      <c r="E57" s="1354">
        <v>16</v>
      </c>
      <c r="F57" s="1354">
        <v>3155</v>
      </c>
      <c r="G57" s="1354">
        <v>2969</v>
      </c>
      <c r="H57" s="1353" t="s">
        <v>964</v>
      </c>
      <c r="I57" s="1353" t="s">
        <v>965</v>
      </c>
      <c r="J57" s="1353" t="s">
        <v>745</v>
      </c>
      <c r="K57" s="1353" t="s">
        <v>707</v>
      </c>
    </row>
    <row r="58" spans="2:11" ht="18" customHeight="1">
      <c r="B58" s="1347" t="s">
        <v>114</v>
      </c>
      <c r="C58" s="1348"/>
      <c r="D58" s="1354">
        <v>12</v>
      </c>
      <c r="E58" s="1354">
        <v>9</v>
      </c>
      <c r="F58" s="1354">
        <v>3058</v>
      </c>
      <c r="G58" s="1354">
        <v>3031</v>
      </c>
      <c r="H58" s="1353" t="s">
        <v>758</v>
      </c>
      <c r="I58" s="1353" t="s">
        <v>802</v>
      </c>
      <c r="J58" s="1353" t="s">
        <v>728</v>
      </c>
      <c r="K58" s="1353" t="s">
        <v>728</v>
      </c>
    </row>
  </sheetData>
  <mergeCells count="55">
    <mergeCell ref="B58:C58"/>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B3:C4"/>
    <mergeCell ref="B5:C5"/>
    <mergeCell ref="B6:C6"/>
    <mergeCell ref="B7:C7"/>
    <mergeCell ref="B8:C8"/>
    <mergeCell ref="B9:C9"/>
  </mergeCells>
  <phoneticPr fontId="11"/>
  <conditionalFormatting sqref="A1:XFD2 A3:B3 D3:XFD4 A4">
    <cfRule type="cellIs" dxfId="70" priority="1" operator="between">
      <formula>1</formula>
      <formula>2</formula>
    </cfRule>
  </conditionalFormatting>
  <conditionalFormatting sqref="A5:XFD1048576">
    <cfRule type="cellIs" dxfId="69" priority="6" operator="between">
      <formula>1</formula>
      <formula>2</formula>
    </cfRule>
  </conditionalFormatting>
  <conditionalFormatting sqref="D5:E58">
    <cfRule type="cellIs" dxfId="68" priority="9" stopIfTrue="1" operator="equal">
      <formula>0</formula>
    </cfRule>
    <cfRule type="cellIs" dxfId="67" priority="10" stopIfTrue="1" operator="equal">
      <formula>1</formula>
    </cfRule>
  </conditionalFormatting>
  <conditionalFormatting sqref="E5:E58">
    <cfRule type="cellIs" dxfId="66" priority="4" stopIfTrue="1" operator="equal">
      <formula>0</formula>
    </cfRule>
    <cfRule type="cellIs" dxfId="65" priority="5" stopIfTrue="1" operator="equal">
      <formula>1</formula>
    </cfRule>
  </conditionalFormatting>
  <conditionalFormatting sqref="F33:G33">
    <cfRule type="cellIs" dxfId="64" priority="7" stopIfTrue="1" operator="equal">
      <formula>0</formula>
    </cfRule>
    <cfRule type="cellIs" dxfId="63" priority="8" stopIfTrue="1" operator="equal">
      <formula>1</formula>
    </cfRule>
  </conditionalFormatting>
  <conditionalFormatting sqref="G33">
    <cfRule type="cellIs" dxfId="62" priority="2" stopIfTrue="1" operator="equal">
      <formula>0</formula>
    </cfRule>
    <cfRule type="cellIs" dxfId="61" priority="3"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ax="16383" man="1"/>
  </rowBreaks>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14FCF8-8408-42F0-9D07-7FB710D99C77}">
  <dimension ref="B1:K58"/>
  <sheetViews>
    <sheetView view="pageBreakPreview" zoomScaleNormal="100" workbookViewId="0">
      <pane xSplit="3" ySplit="4" topLeftCell="D5" activePane="bottomRight" state="frozen"/>
      <selection activeCell="B3" sqref="B3:C4"/>
      <selection pane="topRight" activeCell="B3" sqref="B3:C4"/>
      <selection pane="bottomLeft" activeCell="B3" sqref="B3:C4"/>
      <selection pane="bottomRight" activeCell="B3" sqref="B3:C4"/>
    </sheetView>
  </sheetViews>
  <sheetFormatPr defaultColWidth="8.09765625" defaultRowHeight="13.2"/>
  <cols>
    <col min="1" max="1" width="3.69921875" style="245" customWidth="1"/>
    <col min="2" max="2" width="9.8984375" style="245" customWidth="1"/>
    <col min="3" max="3" width="1.8984375" style="245" customWidth="1"/>
    <col min="4" max="11" width="9.09765625" style="245" customWidth="1"/>
    <col min="12" max="16384" width="8.09765625" style="245"/>
  </cols>
  <sheetData>
    <row r="1" spans="2:11" ht="18" customHeight="1">
      <c r="B1" s="245" t="s">
        <v>966</v>
      </c>
    </row>
    <row r="2" spans="2:11" ht="18" customHeight="1">
      <c r="B2" s="245" t="s">
        <v>967</v>
      </c>
    </row>
    <row r="3" spans="2:11" ht="18" customHeight="1">
      <c r="B3" s="1341" t="s">
        <v>677</v>
      </c>
      <c r="C3" s="1342"/>
      <c r="D3" s="1343" t="s">
        <v>968</v>
      </c>
      <c r="E3" s="1343"/>
      <c r="F3" s="1343" t="s">
        <v>969</v>
      </c>
      <c r="G3" s="1343"/>
      <c r="H3" s="1343" t="s">
        <v>680</v>
      </c>
      <c r="I3" s="1343"/>
      <c r="J3" s="1343" t="s">
        <v>681</v>
      </c>
      <c r="K3" s="1343"/>
    </row>
    <row r="4" spans="2:11" ht="18" customHeight="1">
      <c r="B4" s="1344"/>
      <c r="C4" s="1345"/>
      <c r="D4" s="1346" t="s">
        <v>682</v>
      </c>
      <c r="E4" s="1346" t="s">
        <v>683</v>
      </c>
      <c r="F4" s="1346" t="s">
        <v>682</v>
      </c>
      <c r="G4" s="1346" t="s">
        <v>683</v>
      </c>
      <c r="H4" s="1346" t="s">
        <v>682</v>
      </c>
      <c r="I4" s="1346" t="s">
        <v>683</v>
      </c>
      <c r="J4" s="1346" t="s">
        <v>682</v>
      </c>
      <c r="K4" s="1346" t="s">
        <v>683</v>
      </c>
    </row>
    <row r="5" spans="2:11" ht="18" customHeight="1">
      <c r="B5" s="1347" t="s">
        <v>970</v>
      </c>
      <c r="C5" s="1348"/>
      <c r="D5" s="1355">
        <v>435</v>
      </c>
      <c r="E5" s="1355">
        <v>426</v>
      </c>
      <c r="F5" s="1354">
        <v>3259</v>
      </c>
      <c r="G5" s="1354">
        <v>3192</v>
      </c>
      <c r="H5" s="1353" t="s">
        <v>971</v>
      </c>
      <c r="I5" s="1353" t="s">
        <v>888</v>
      </c>
      <c r="J5" s="1353" t="s">
        <v>796</v>
      </c>
      <c r="K5" s="1353" t="s">
        <v>779</v>
      </c>
    </row>
    <row r="6" spans="2:11" ht="18" customHeight="1">
      <c r="B6" s="1347" t="s">
        <v>972</v>
      </c>
      <c r="C6" s="1348"/>
      <c r="D6" s="1355">
        <v>57</v>
      </c>
      <c r="E6" s="1355">
        <v>57</v>
      </c>
      <c r="F6" s="1355">
        <v>3228</v>
      </c>
      <c r="G6" s="1355">
        <v>3130</v>
      </c>
      <c r="H6" s="1353" t="s">
        <v>822</v>
      </c>
      <c r="I6" s="1353" t="s">
        <v>973</v>
      </c>
      <c r="J6" s="1353" t="s">
        <v>741</v>
      </c>
      <c r="K6" s="1353" t="s">
        <v>810</v>
      </c>
    </row>
    <row r="7" spans="2:11" ht="18" customHeight="1">
      <c r="B7" s="1347" t="s">
        <v>974</v>
      </c>
      <c r="C7" s="1348"/>
      <c r="D7" s="1355">
        <v>142</v>
      </c>
      <c r="E7" s="1355">
        <v>154</v>
      </c>
      <c r="F7" s="1355">
        <v>3506</v>
      </c>
      <c r="G7" s="1355">
        <v>3349</v>
      </c>
      <c r="H7" s="1353" t="s">
        <v>975</v>
      </c>
      <c r="I7" s="1353" t="s">
        <v>976</v>
      </c>
      <c r="J7" s="1353" t="s">
        <v>879</v>
      </c>
      <c r="K7" s="1353" t="s">
        <v>977</v>
      </c>
    </row>
    <row r="8" spans="2:11" ht="18" customHeight="1">
      <c r="B8" s="1347" t="s">
        <v>978</v>
      </c>
      <c r="C8" s="1348"/>
      <c r="D8" s="1355">
        <v>111</v>
      </c>
      <c r="E8" s="1355">
        <v>109</v>
      </c>
      <c r="F8" s="1355">
        <v>3554</v>
      </c>
      <c r="G8" s="1355">
        <v>3562</v>
      </c>
      <c r="H8" s="1353" t="s">
        <v>904</v>
      </c>
      <c r="I8" s="1353" t="s">
        <v>927</v>
      </c>
      <c r="J8" s="1353" t="s">
        <v>979</v>
      </c>
      <c r="K8" s="1353" t="s">
        <v>980</v>
      </c>
    </row>
    <row r="9" spans="2:11" ht="18" customHeight="1">
      <c r="B9" s="1347" t="s">
        <v>981</v>
      </c>
      <c r="C9" s="1348"/>
      <c r="D9" s="1355">
        <v>53</v>
      </c>
      <c r="E9" s="1355">
        <v>61</v>
      </c>
      <c r="F9" s="1355">
        <v>3112</v>
      </c>
      <c r="G9" s="1355">
        <v>2990</v>
      </c>
      <c r="H9" s="1353" t="s">
        <v>731</v>
      </c>
      <c r="I9" s="1353" t="s">
        <v>693</v>
      </c>
      <c r="J9" s="1353" t="s">
        <v>826</v>
      </c>
      <c r="K9" s="1353" t="s">
        <v>735</v>
      </c>
    </row>
    <row r="10" spans="2:11" ht="18" customHeight="1">
      <c r="B10" s="1347" t="s">
        <v>982</v>
      </c>
      <c r="C10" s="1348"/>
      <c r="D10" s="1355">
        <v>160</v>
      </c>
      <c r="E10" s="1355">
        <v>150</v>
      </c>
      <c r="F10" s="1355">
        <v>2891</v>
      </c>
      <c r="G10" s="1355">
        <v>2746</v>
      </c>
      <c r="H10" s="1353" t="s">
        <v>815</v>
      </c>
      <c r="I10" s="1353" t="s">
        <v>808</v>
      </c>
      <c r="J10" s="1353" t="s">
        <v>983</v>
      </c>
      <c r="K10" s="1353" t="s">
        <v>983</v>
      </c>
    </row>
    <row r="11" spans="2:11" ht="18" customHeight="1">
      <c r="B11" s="1347" t="s">
        <v>984</v>
      </c>
      <c r="C11" s="1348"/>
      <c r="D11" s="1355">
        <v>52</v>
      </c>
      <c r="E11" s="1355">
        <v>56</v>
      </c>
      <c r="F11" s="1355">
        <v>3589</v>
      </c>
      <c r="G11" s="1355">
        <v>3471</v>
      </c>
      <c r="H11" s="1353" t="s">
        <v>927</v>
      </c>
      <c r="I11" s="1353" t="s">
        <v>932</v>
      </c>
      <c r="J11" s="1353" t="s">
        <v>949</v>
      </c>
      <c r="K11" s="1353" t="s">
        <v>985</v>
      </c>
    </row>
    <row r="12" spans="2:11" ht="18" customHeight="1">
      <c r="B12" s="1347" t="s">
        <v>986</v>
      </c>
      <c r="C12" s="1348"/>
      <c r="D12" s="1355">
        <v>125</v>
      </c>
      <c r="E12" s="1355">
        <v>130</v>
      </c>
      <c r="F12" s="1355">
        <v>3489</v>
      </c>
      <c r="G12" s="1355">
        <v>3362</v>
      </c>
      <c r="H12" s="1353" t="s">
        <v>987</v>
      </c>
      <c r="I12" s="1353" t="s">
        <v>988</v>
      </c>
      <c r="J12" s="1353" t="s">
        <v>891</v>
      </c>
      <c r="K12" s="1353" t="s">
        <v>891</v>
      </c>
    </row>
    <row r="13" spans="2:11" ht="18" customHeight="1">
      <c r="B13" s="1347" t="s">
        <v>989</v>
      </c>
      <c r="C13" s="1348"/>
      <c r="D13" s="1355">
        <v>62</v>
      </c>
      <c r="E13" s="1355">
        <v>64</v>
      </c>
      <c r="F13" s="1355">
        <v>3228</v>
      </c>
      <c r="G13" s="1355">
        <v>3061</v>
      </c>
      <c r="H13" s="1353" t="s">
        <v>710</v>
      </c>
      <c r="I13" s="1353" t="s">
        <v>990</v>
      </c>
      <c r="J13" s="1353" t="s">
        <v>825</v>
      </c>
      <c r="K13" s="1353" t="s">
        <v>741</v>
      </c>
    </row>
    <row r="14" spans="2:11" ht="18" customHeight="1">
      <c r="B14" s="1347" t="s">
        <v>991</v>
      </c>
      <c r="C14" s="1348"/>
      <c r="D14" s="1355">
        <v>83</v>
      </c>
      <c r="E14" s="1355">
        <v>88</v>
      </c>
      <c r="F14" s="1355">
        <v>3290</v>
      </c>
      <c r="G14" s="1355">
        <v>3254</v>
      </c>
      <c r="H14" s="1353" t="s">
        <v>888</v>
      </c>
      <c r="I14" s="1353" t="s">
        <v>992</v>
      </c>
      <c r="J14" s="1353" t="s">
        <v>695</v>
      </c>
      <c r="K14" s="1353" t="s">
        <v>885</v>
      </c>
    </row>
    <row r="15" spans="2:11" ht="18" customHeight="1">
      <c r="B15" s="1347" t="s">
        <v>993</v>
      </c>
      <c r="C15" s="1348"/>
      <c r="D15" s="1355">
        <v>53</v>
      </c>
      <c r="E15" s="1355">
        <v>61</v>
      </c>
      <c r="F15" s="1355">
        <v>3714</v>
      </c>
      <c r="G15" s="1355">
        <v>3747</v>
      </c>
      <c r="H15" s="1353" t="s">
        <v>923</v>
      </c>
      <c r="I15" s="1353" t="s">
        <v>994</v>
      </c>
      <c r="J15" s="1353" t="s">
        <v>925</v>
      </c>
      <c r="K15" s="1353" t="s">
        <v>995</v>
      </c>
    </row>
    <row r="16" spans="2:11" ht="18" customHeight="1">
      <c r="B16" s="1347" t="s">
        <v>996</v>
      </c>
      <c r="C16" s="1348"/>
      <c r="D16" s="1355">
        <v>51</v>
      </c>
      <c r="E16" s="1355">
        <v>49</v>
      </c>
      <c r="F16" s="1355">
        <v>3053</v>
      </c>
      <c r="G16" s="1355">
        <v>2977</v>
      </c>
      <c r="H16" s="1353" t="s">
        <v>765</v>
      </c>
      <c r="I16" s="1353" t="s">
        <v>700</v>
      </c>
      <c r="J16" s="1353" t="s">
        <v>847</v>
      </c>
      <c r="K16" s="1353" t="s">
        <v>786</v>
      </c>
    </row>
    <row r="17" spans="2:11" ht="18" customHeight="1">
      <c r="B17" s="1347" t="s">
        <v>997</v>
      </c>
      <c r="C17" s="1348"/>
      <c r="D17" s="1355">
        <v>87</v>
      </c>
      <c r="E17" s="1355">
        <v>97</v>
      </c>
      <c r="F17" s="1355">
        <v>3265</v>
      </c>
      <c r="G17" s="1355">
        <v>3188</v>
      </c>
      <c r="H17" s="1353" t="s">
        <v>971</v>
      </c>
      <c r="I17" s="1353" t="s">
        <v>767</v>
      </c>
      <c r="J17" s="1353" t="s">
        <v>708</v>
      </c>
      <c r="K17" s="1353" t="s">
        <v>694</v>
      </c>
    </row>
    <row r="18" spans="2:11" ht="18" customHeight="1">
      <c r="B18" s="1347" t="s">
        <v>998</v>
      </c>
      <c r="C18" s="1348"/>
      <c r="D18" s="1355">
        <v>93</v>
      </c>
      <c r="E18" s="1355">
        <v>99</v>
      </c>
      <c r="F18" s="1355">
        <v>3331</v>
      </c>
      <c r="G18" s="1355">
        <v>3259</v>
      </c>
      <c r="H18" s="1353" t="s">
        <v>973</v>
      </c>
      <c r="I18" s="1353" t="s">
        <v>999</v>
      </c>
      <c r="J18" s="1353" t="s">
        <v>810</v>
      </c>
      <c r="K18" s="1353" t="s">
        <v>695</v>
      </c>
    </row>
    <row r="19" spans="2:11" ht="18" customHeight="1">
      <c r="B19" s="1347" t="s">
        <v>1000</v>
      </c>
      <c r="C19" s="1348"/>
      <c r="D19" s="1355">
        <v>96</v>
      </c>
      <c r="E19" s="1355">
        <v>112</v>
      </c>
      <c r="F19" s="1355">
        <v>3235</v>
      </c>
      <c r="G19" s="1355">
        <v>2913</v>
      </c>
      <c r="H19" s="1353" t="s">
        <v>752</v>
      </c>
      <c r="I19" s="1353" t="s">
        <v>720</v>
      </c>
      <c r="J19" s="1353" t="s">
        <v>735</v>
      </c>
      <c r="K19" s="1353" t="s">
        <v>851</v>
      </c>
    </row>
    <row r="20" spans="2:11" ht="18" customHeight="1">
      <c r="B20" s="1347" t="s">
        <v>1001</v>
      </c>
      <c r="C20" s="1348"/>
      <c r="D20" s="1355">
        <v>21</v>
      </c>
      <c r="E20" s="1355">
        <v>21</v>
      </c>
      <c r="F20" s="1355">
        <v>3384</v>
      </c>
      <c r="G20" s="1355">
        <v>3162</v>
      </c>
      <c r="H20" s="1353" t="s">
        <v>943</v>
      </c>
      <c r="I20" s="1353" t="s">
        <v>743</v>
      </c>
      <c r="J20" s="1353" t="s">
        <v>718</v>
      </c>
      <c r="K20" s="1353" t="s">
        <v>724</v>
      </c>
    </row>
    <row r="21" spans="2:11" ht="18" customHeight="1">
      <c r="B21" s="1347" t="s">
        <v>1002</v>
      </c>
      <c r="C21" s="1348"/>
      <c r="D21" s="1355">
        <v>229</v>
      </c>
      <c r="E21" s="1355">
        <v>225</v>
      </c>
      <c r="F21" s="1355">
        <v>3145</v>
      </c>
      <c r="G21" s="1355">
        <v>3100</v>
      </c>
      <c r="H21" s="1353" t="s">
        <v>1003</v>
      </c>
      <c r="I21" s="1353" t="s">
        <v>775</v>
      </c>
      <c r="J21" s="1353" t="s">
        <v>838</v>
      </c>
      <c r="K21" s="1353" t="s">
        <v>722</v>
      </c>
    </row>
    <row r="22" spans="2:11" ht="18" customHeight="1">
      <c r="B22" s="1347" t="s">
        <v>1004</v>
      </c>
      <c r="C22" s="1348"/>
      <c r="D22" s="1355">
        <v>26</v>
      </c>
      <c r="E22" s="1355">
        <v>26</v>
      </c>
      <c r="F22" s="1355">
        <v>3919</v>
      </c>
      <c r="G22" s="1355">
        <v>4007</v>
      </c>
      <c r="H22" s="1353" t="s">
        <v>958</v>
      </c>
      <c r="I22" s="1353" t="s">
        <v>1005</v>
      </c>
      <c r="J22" s="1353" t="s">
        <v>926</v>
      </c>
      <c r="K22" s="1353" t="s">
        <v>1006</v>
      </c>
    </row>
    <row r="23" spans="2:11" ht="18" customHeight="1">
      <c r="B23" s="1347" t="s">
        <v>1007</v>
      </c>
      <c r="C23" s="1348"/>
      <c r="D23" s="1355">
        <v>71</v>
      </c>
      <c r="E23" s="1355">
        <v>66</v>
      </c>
      <c r="F23" s="1355">
        <v>3363</v>
      </c>
      <c r="G23" s="1355">
        <v>3170</v>
      </c>
      <c r="H23" s="1353" t="s">
        <v>775</v>
      </c>
      <c r="I23" s="1353" t="s">
        <v>823</v>
      </c>
      <c r="J23" s="1353" t="s">
        <v>724</v>
      </c>
      <c r="K23" s="1353" t="s">
        <v>805</v>
      </c>
    </row>
    <row r="24" spans="2:11" ht="18" customHeight="1">
      <c r="B24" s="1347" t="s">
        <v>1008</v>
      </c>
      <c r="C24" s="1348"/>
      <c r="D24" s="1355">
        <v>49</v>
      </c>
      <c r="E24" s="1355">
        <v>48</v>
      </c>
      <c r="F24" s="1355">
        <v>3583</v>
      </c>
      <c r="G24" s="1355">
        <v>3604</v>
      </c>
      <c r="H24" s="1353" t="s">
        <v>904</v>
      </c>
      <c r="I24" s="1353" t="s">
        <v>873</v>
      </c>
      <c r="J24" s="1353" t="s">
        <v>949</v>
      </c>
      <c r="K24" s="1353" t="s">
        <v>1009</v>
      </c>
    </row>
    <row r="25" spans="2:11" ht="18" customHeight="1">
      <c r="B25" s="1347" t="s">
        <v>1010</v>
      </c>
      <c r="C25" s="1348"/>
      <c r="D25" s="1355">
        <v>66</v>
      </c>
      <c r="E25" s="1355">
        <v>70</v>
      </c>
      <c r="F25" s="1355">
        <v>3296</v>
      </c>
      <c r="G25" s="1355">
        <v>3252</v>
      </c>
      <c r="H25" s="1353" t="s">
        <v>960</v>
      </c>
      <c r="I25" s="1353" t="s">
        <v>768</v>
      </c>
      <c r="J25" s="1353" t="s">
        <v>779</v>
      </c>
      <c r="K25" s="1353" t="s">
        <v>833</v>
      </c>
    </row>
    <row r="26" spans="2:11" ht="18" customHeight="1">
      <c r="B26" s="1347" t="s">
        <v>222</v>
      </c>
      <c r="C26" s="1348"/>
      <c r="D26" s="1355">
        <v>32</v>
      </c>
      <c r="E26" s="1355">
        <v>35</v>
      </c>
      <c r="F26" s="1355">
        <v>2683</v>
      </c>
      <c r="G26" s="1355">
        <v>2749</v>
      </c>
      <c r="H26" s="1353" t="s">
        <v>957</v>
      </c>
      <c r="I26" s="1353" t="s">
        <v>686</v>
      </c>
      <c r="J26" s="1353" t="s">
        <v>994</v>
      </c>
      <c r="K26" s="1353" t="s">
        <v>787</v>
      </c>
    </row>
    <row r="27" spans="2:11" ht="18" customHeight="1">
      <c r="B27" s="1347" t="s">
        <v>1011</v>
      </c>
      <c r="C27" s="1348"/>
      <c r="D27" s="1355">
        <v>155</v>
      </c>
      <c r="E27" s="1355">
        <v>156</v>
      </c>
      <c r="F27" s="1355">
        <v>2898</v>
      </c>
      <c r="G27" s="1355">
        <v>2764</v>
      </c>
      <c r="H27" s="1353" t="s">
        <v>806</v>
      </c>
      <c r="I27" s="1353" t="s">
        <v>794</v>
      </c>
      <c r="J27" s="1353" t="s">
        <v>1012</v>
      </c>
      <c r="K27" s="1353" t="s">
        <v>836</v>
      </c>
    </row>
    <row r="28" spans="2:11" ht="18" customHeight="1">
      <c r="B28" s="1347" t="s">
        <v>1013</v>
      </c>
      <c r="C28" s="1348"/>
      <c r="D28" s="1355">
        <v>124</v>
      </c>
      <c r="E28" s="1355">
        <v>119</v>
      </c>
      <c r="F28" s="1355">
        <v>2935</v>
      </c>
      <c r="G28" s="1355">
        <v>2735</v>
      </c>
      <c r="H28" s="1353" t="s">
        <v>852</v>
      </c>
      <c r="I28" s="1353" t="s">
        <v>852</v>
      </c>
      <c r="J28" s="1353" t="s">
        <v>958</v>
      </c>
      <c r="K28" s="1353" t="s">
        <v>983</v>
      </c>
    </row>
    <row r="29" spans="2:11" ht="18" customHeight="1">
      <c r="B29" s="1347" t="s">
        <v>1014</v>
      </c>
      <c r="C29" s="1348"/>
      <c r="D29" s="1355">
        <v>113</v>
      </c>
      <c r="E29" s="1355">
        <v>132</v>
      </c>
      <c r="F29" s="1355">
        <v>3460</v>
      </c>
      <c r="G29" s="1355">
        <v>3428</v>
      </c>
      <c r="H29" s="1353" t="s">
        <v>1015</v>
      </c>
      <c r="I29" s="1353" t="s">
        <v>975</v>
      </c>
      <c r="J29" s="1353" t="s">
        <v>754</v>
      </c>
      <c r="K29" s="1353" t="s">
        <v>770</v>
      </c>
    </row>
    <row r="30" spans="2:11" ht="18" customHeight="1">
      <c r="B30" s="1347" t="s">
        <v>1016</v>
      </c>
      <c r="C30" s="1348"/>
      <c r="D30" s="1355">
        <v>54</v>
      </c>
      <c r="E30" s="1355">
        <v>63</v>
      </c>
      <c r="F30" s="1355">
        <v>3069</v>
      </c>
      <c r="G30" s="1355">
        <v>2973</v>
      </c>
      <c r="H30" s="1353" t="s">
        <v>688</v>
      </c>
      <c r="I30" s="1353" t="s">
        <v>1017</v>
      </c>
      <c r="J30" s="1353" t="s">
        <v>721</v>
      </c>
      <c r="K30" s="1353" t="s">
        <v>810</v>
      </c>
    </row>
    <row r="31" spans="2:11" ht="18" customHeight="1">
      <c r="B31" s="1347" t="s">
        <v>223</v>
      </c>
      <c r="C31" s="1348"/>
      <c r="D31" s="1355">
        <v>88</v>
      </c>
      <c r="E31" s="1355">
        <v>82</v>
      </c>
      <c r="F31" s="1355">
        <v>3113</v>
      </c>
      <c r="G31" s="1355">
        <v>2976</v>
      </c>
      <c r="H31" s="1353" t="s">
        <v>693</v>
      </c>
      <c r="I31" s="1353" t="s">
        <v>723</v>
      </c>
      <c r="J31" s="1353" t="s">
        <v>826</v>
      </c>
      <c r="K31" s="1353" t="s">
        <v>786</v>
      </c>
    </row>
    <row r="32" spans="2:11" ht="18" customHeight="1">
      <c r="B32" s="1347" t="s">
        <v>1018</v>
      </c>
      <c r="C32" s="1348"/>
      <c r="D32" s="1355">
        <v>59</v>
      </c>
      <c r="E32" s="1355">
        <v>63</v>
      </c>
      <c r="F32" s="1355">
        <v>3651</v>
      </c>
      <c r="G32" s="1355">
        <v>3662</v>
      </c>
      <c r="H32" s="1353" t="s">
        <v>881</v>
      </c>
      <c r="I32" s="1353" t="s">
        <v>909</v>
      </c>
      <c r="J32" s="1353" t="s">
        <v>906</v>
      </c>
      <c r="K32" s="1353" t="s">
        <v>874</v>
      </c>
    </row>
    <row r="33" spans="2:11" ht="18" customHeight="1">
      <c r="B33" s="1347" t="s">
        <v>1019</v>
      </c>
      <c r="C33" s="1348"/>
      <c r="D33" s="1355">
        <v>86</v>
      </c>
      <c r="E33" s="1355">
        <v>87</v>
      </c>
      <c r="F33" s="1355">
        <v>3233</v>
      </c>
      <c r="G33" s="1355">
        <v>3247</v>
      </c>
      <c r="H33" s="1353" t="s">
        <v>782</v>
      </c>
      <c r="I33" s="1353" t="s">
        <v>943</v>
      </c>
      <c r="J33" s="1353" t="s">
        <v>1020</v>
      </c>
      <c r="K33" s="1353" t="s">
        <v>903</v>
      </c>
    </row>
    <row r="34" spans="2:11" ht="18" customHeight="1">
      <c r="B34" s="1347" t="s">
        <v>764</v>
      </c>
      <c r="C34" s="1348"/>
      <c r="D34" s="1355">
        <v>75</v>
      </c>
      <c r="E34" s="1355">
        <v>78</v>
      </c>
      <c r="F34" s="1355">
        <v>2875</v>
      </c>
      <c r="G34" s="1355">
        <v>2702</v>
      </c>
      <c r="H34" s="1353" t="s">
        <v>821</v>
      </c>
      <c r="I34" s="1353" t="s">
        <v>821</v>
      </c>
      <c r="J34" s="1353" t="s">
        <v>1021</v>
      </c>
      <c r="K34" s="1353" t="s">
        <v>1021</v>
      </c>
    </row>
    <row r="35" spans="2:11" ht="18" customHeight="1">
      <c r="B35" s="1347" t="s">
        <v>766</v>
      </c>
      <c r="C35" s="1348"/>
      <c r="D35" s="1354">
        <v>51</v>
      </c>
      <c r="E35" s="1354">
        <v>62</v>
      </c>
      <c r="F35" s="1354">
        <v>3148</v>
      </c>
      <c r="G35" s="1354">
        <v>3121</v>
      </c>
      <c r="H35" s="1353" t="s">
        <v>1017</v>
      </c>
      <c r="I35" s="1353" t="s">
        <v>875</v>
      </c>
      <c r="J35" s="1353" t="s">
        <v>721</v>
      </c>
      <c r="K35" s="1353" t="s">
        <v>695</v>
      </c>
    </row>
    <row r="36" spans="2:11" ht="18" customHeight="1">
      <c r="B36" s="1347" t="s">
        <v>175</v>
      </c>
      <c r="C36" s="1348"/>
      <c r="D36" s="1354">
        <v>85</v>
      </c>
      <c r="E36" s="1354">
        <v>87</v>
      </c>
      <c r="F36" s="1354">
        <v>3453</v>
      </c>
      <c r="G36" s="1354">
        <v>3338</v>
      </c>
      <c r="H36" s="1353" t="s">
        <v>943</v>
      </c>
      <c r="I36" s="1353" t="s">
        <v>1022</v>
      </c>
      <c r="J36" s="1353" t="s">
        <v>867</v>
      </c>
      <c r="K36" s="1353" t="s">
        <v>744</v>
      </c>
    </row>
    <row r="37" spans="2:11" ht="18" customHeight="1">
      <c r="B37" s="1347" t="s">
        <v>176</v>
      </c>
      <c r="C37" s="1348"/>
      <c r="D37" s="1354">
        <v>21</v>
      </c>
      <c r="E37" s="1354">
        <v>26</v>
      </c>
      <c r="F37" s="1354">
        <v>3748</v>
      </c>
      <c r="G37" s="1354">
        <v>3720</v>
      </c>
      <c r="H37" s="1353" t="s">
        <v>861</v>
      </c>
      <c r="I37" s="1353" t="s">
        <v>1023</v>
      </c>
      <c r="J37" s="1353" t="s">
        <v>880</v>
      </c>
      <c r="K37" s="1353" t="s">
        <v>907</v>
      </c>
    </row>
    <row r="38" spans="2:11" ht="18" customHeight="1">
      <c r="B38" s="1347" t="s">
        <v>177</v>
      </c>
      <c r="C38" s="1348"/>
      <c r="D38" s="1354">
        <v>126</v>
      </c>
      <c r="E38" s="1354">
        <v>123</v>
      </c>
      <c r="F38" s="1354">
        <v>3296</v>
      </c>
      <c r="G38" s="1354">
        <v>3286</v>
      </c>
      <c r="H38" s="1353" t="s">
        <v>992</v>
      </c>
      <c r="I38" s="1353" t="s">
        <v>908</v>
      </c>
      <c r="J38" s="1353" t="s">
        <v>694</v>
      </c>
      <c r="K38" s="1353" t="s">
        <v>691</v>
      </c>
    </row>
    <row r="39" spans="2:11" ht="18" customHeight="1">
      <c r="B39" s="1347" t="s">
        <v>773</v>
      </c>
      <c r="C39" s="1348"/>
      <c r="D39" s="1354">
        <v>79</v>
      </c>
      <c r="E39" s="1354">
        <v>81</v>
      </c>
      <c r="F39" s="1354">
        <v>3178</v>
      </c>
      <c r="G39" s="1354">
        <v>3037</v>
      </c>
      <c r="H39" s="1353" t="s">
        <v>795</v>
      </c>
      <c r="I39" s="1353" t="s">
        <v>964</v>
      </c>
      <c r="J39" s="1353" t="s">
        <v>736</v>
      </c>
      <c r="K39" s="1353" t="s">
        <v>786</v>
      </c>
    </row>
    <row r="40" spans="2:11" ht="18" customHeight="1">
      <c r="B40" s="1347" t="s">
        <v>180</v>
      </c>
      <c r="C40" s="1348"/>
      <c r="D40" s="1354">
        <v>68</v>
      </c>
      <c r="E40" s="1354">
        <v>71</v>
      </c>
      <c r="F40" s="1354">
        <v>3595</v>
      </c>
      <c r="G40" s="1354">
        <v>3494</v>
      </c>
      <c r="H40" s="1353" t="s">
        <v>862</v>
      </c>
      <c r="I40" s="1353" t="s">
        <v>1024</v>
      </c>
      <c r="J40" s="1353" t="s">
        <v>1025</v>
      </c>
      <c r="K40" s="1353" t="s">
        <v>902</v>
      </c>
    </row>
    <row r="41" spans="2:11" ht="18" customHeight="1">
      <c r="B41" s="1347" t="s">
        <v>97</v>
      </c>
      <c r="C41" s="1348"/>
      <c r="D41" s="1354">
        <v>59</v>
      </c>
      <c r="E41" s="1354">
        <v>57</v>
      </c>
      <c r="F41" s="1354">
        <v>3291</v>
      </c>
      <c r="G41" s="1354">
        <v>3221</v>
      </c>
      <c r="H41" s="1353" t="s">
        <v>999</v>
      </c>
      <c r="I41" s="1353" t="s">
        <v>888</v>
      </c>
      <c r="J41" s="1353" t="s">
        <v>833</v>
      </c>
      <c r="K41" s="1353" t="s">
        <v>695</v>
      </c>
    </row>
    <row r="42" spans="2:11" ht="18" customHeight="1">
      <c r="B42" s="1347" t="s">
        <v>1026</v>
      </c>
      <c r="C42" s="1348"/>
      <c r="D42" s="1354">
        <v>27</v>
      </c>
      <c r="E42" s="1354">
        <v>30</v>
      </c>
      <c r="F42" s="1354">
        <v>3266</v>
      </c>
      <c r="G42" s="1354">
        <v>3115</v>
      </c>
      <c r="H42" s="1353" t="s">
        <v>1027</v>
      </c>
      <c r="I42" s="1353" t="s">
        <v>971</v>
      </c>
      <c r="J42" s="1353" t="s">
        <v>714</v>
      </c>
      <c r="K42" s="1353" t="s">
        <v>732</v>
      </c>
    </row>
    <row r="43" spans="2:11" ht="18" customHeight="1">
      <c r="B43" s="1347" t="s">
        <v>1028</v>
      </c>
      <c r="C43" s="1348"/>
      <c r="D43" s="1354">
        <v>36</v>
      </c>
      <c r="E43" s="1354">
        <v>38</v>
      </c>
      <c r="F43" s="1354">
        <v>3528</v>
      </c>
      <c r="G43" s="1354">
        <v>3469</v>
      </c>
      <c r="H43" s="1353" t="s">
        <v>895</v>
      </c>
      <c r="I43" s="1353" t="s">
        <v>1029</v>
      </c>
      <c r="J43" s="1353" t="s">
        <v>907</v>
      </c>
      <c r="K43" s="1353" t="s">
        <v>864</v>
      </c>
    </row>
    <row r="44" spans="2:11" ht="18" customHeight="1">
      <c r="B44" s="1347" t="s">
        <v>1030</v>
      </c>
      <c r="C44" s="1348"/>
      <c r="D44" s="1354">
        <v>14</v>
      </c>
      <c r="E44" s="1354">
        <v>14</v>
      </c>
      <c r="F44" s="1354">
        <v>3160</v>
      </c>
      <c r="G44" s="1354">
        <v>2984</v>
      </c>
      <c r="H44" s="1353" t="s">
        <v>700</v>
      </c>
      <c r="I44" s="1353" t="s">
        <v>693</v>
      </c>
      <c r="J44" s="1353" t="s">
        <v>1031</v>
      </c>
      <c r="K44" s="1353" t="s">
        <v>786</v>
      </c>
    </row>
    <row r="45" spans="2:11" ht="18" customHeight="1">
      <c r="B45" s="1347" t="s">
        <v>1032</v>
      </c>
      <c r="C45" s="1348"/>
      <c r="D45" s="1354">
        <v>44</v>
      </c>
      <c r="E45" s="1354">
        <v>40</v>
      </c>
      <c r="F45" s="1354">
        <v>2597</v>
      </c>
      <c r="G45" s="1354">
        <v>2324</v>
      </c>
      <c r="H45" s="1353" t="s">
        <v>1033</v>
      </c>
      <c r="I45" s="1353" t="s">
        <v>1034</v>
      </c>
      <c r="J45" s="1353" t="s">
        <v>873</v>
      </c>
      <c r="K45" s="1353" t="s">
        <v>950</v>
      </c>
    </row>
    <row r="46" spans="2:11" ht="18" customHeight="1">
      <c r="B46" s="1347" t="s">
        <v>1035</v>
      </c>
      <c r="C46" s="1348"/>
      <c r="D46" s="1354">
        <v>27</v>
      </c>
      <c r="E46" s="1354">
        <v>30</v>
      </c>
      <c r="F46" s="1354">
        <v>3332</v>
      </c>
      <c r="G46" s="1354">
        <v>3335</v>
      </c>
      <c r="H46" s="1353" t="s">
        <v>888</v>
      </c>
      <c r="I46" s="1353" t="s">
        <v>943</v>
      </c>
      <c r="J46" s="1353" t="s">
        <v>778</v>
      </c>
      <c r="K46" s="1353" t="s">
        <v>1036</v>
      </c>
    </row>
    <row r="47" spans="2:11" ht="18" customHeight="1">
      <c r="B47" s="1347" t="s">
        <v>1037</v>
      </c>
      <c r="C47" s="1348"/>
      <c r="D47" s="1354">
        <v>37</v>
      </c>
      <c r="E47" s="1354">
        <v>40</v>
      </c>
      <c r="F47" s="1354">
        <v>3314</v>
      </c>
      <c r="G47" s="1354">
        <v>3268</v>
      </c>
      <c r="H47" s="1353" t="s">
        <v>1038</v>
      </c>
      <c r="I47" s="1353" t="s">
        <v>920</v>
      </c>
      <c r="J47" s="1353" t="s">
        <v>779</v>
      </c>
      <c r="K47" s="1353" t="s">
        <v>714</v>
      </c>
    </row>
    <row r="48" spans="2:11" ht="18" customHeight="1">
      <c r="B48" s="1347" t="s">
        <v>1039</v>
      </c>
      <c r="C48" s="1348"/>
      <c r="D48" s="1354">
        <v>19</v>
      </c>
      <c r="E48" s="1354">
        <v>19</v>
      </c>
      <c r="F48" s="1354">
        <v>3131</v>
      </c>
      <c r="G48" s="1354">
        <v>2987</v>
      </c>
      <c r="H48" s="1353" t="s">
        <v>693</v>
      </c>
      <c r="I48" s="1353" t="s">
        <v>1040</v>
      </c>
      <c r="J48" s="1353" t="s">
        <v>759</v>
      </c>
      <c r="K48" s="1353" t="s">
        <v>757</v>
      </c>
    </row>
    <row r="49" spans="2:11" ht="18" customHeight="1">
      <c r="B49" s="1347" t="s">
        <v>137</v>
      </c>
      <c r="C49" s="1348"/>
      <c r="D49" s="1354">
        <v>60</v>
      </c>
      <c r="E49" s="1354">
        <v>55</v>
      </c>
      <c r="F49" s="1354">
        <v>3241</v>
      </c>
      <c r="G49" s="1354">
        <v>3131</v>
      </c>
      <c r="H49" s="1353" t="s">
        <v>822</v>
      </c>
      <c r="I49" s="1353" t="s">
        <v>887</v>
      </c>
      <c r="J49" s="1353" t="s">
        <v>721</v>
      </c>
      <c r="K49" s="1353" t="s">
        <v>721</v>
      </c>
    </row>
    <row r="50" spans="2:11" ht="18" customHeight="1">
      <c r="B50" s="1347" t="s">
        <v>1041</v>
      </c>
      <c r="C50" s="1348"/>
      <c r="D50" s="1354">
        <v>39</v>
      </c>
      <c r="E50" s="1354">
        <v>39</v>
      </c>
      <c r="F50" s="1354">
        <v>3185</v>
      </c>
      <c r="G50" s="1354">
        <v>3081</v>
      </c>
      <c r="H50" s="1353" t="s">
        <v>1040</v>
      </c>
      <c r="I50" s="1353" t="s">
        <v>886</v>
      </c>
      <c r="J50" s="1353" t="s">
        <v>831</v>
      </c>
      <c r="K50" s="1353" t="s">
        <v>838</v>
      </c>
    </row>
    <row r="51" spans="2:11" ht="18" customHeight="1">
      <c r="B51" s="1347" t="s">
        <v>1042</v>
      </c>
      <c r="C51" s="1348"/>
      <c r="D51" s="1354">
        <v>18</v>
      </c>
      <c r="E51" s="1354">
        <v>18</v>
      </c>
      <c r="F51" s="1354">
        <v>3034</v>
      </c>
      <c r="G51" s="1354">
        <v>2851</v>
      </c>
      <c r="H51" s="1353" t="s">
        <v>727</v>
      </c>
      <c r="I51" s="1353" t="s">
        <v>785</v>
      </c>
      <c r="J51" s="1353" t="s">
        <v>812</v>
      </c>
      <c r="K51" s="1353" t="s">
        <v>728</v>
      </c>
    </row>
    <row r="52" spans="2:11" ht="18" customHeight="1">
      <c r="B52" s="1347" t="s">
        <v>1043</v>
      </c>
      <c r="C52" s="1348"/>
      <c r="D52" s="1354">
        <v>14</v>
      </c>
      <c r="E52" s="1354">
        <v>12</v>
      </c>
      <c r="F52" s="1354">
        <v>3322</v>
      </c>
      <c r="G52" s="1354">
        <v>3402</v>
      </c>
      <c r="H52" s="1353" t="s">
        <v>1038</v>
      </c>
      <c r="I52" s="1353" t="s">
        <v>1022</v>
      </c>
      <c r="J52" s="1353" t="s">
        <v>708</v>
      </c>
      <c r="K52" s="1353" t="s">
        <v>777</v>
      </c>
    </row>
    <row r="53" spans="2:11" ht="18" customHeight="1">
      <c r="B53" s="1347" t="s">
        <v>1044</v>
      </c>
      <c r="C53" s="1348"/>
      <c r="D53" s="1354">
        <v>12</v>
      </c>
      <c r="E53" s="1354">
        <v>13</v>
      </c>
      <c r="F53" s="1354">
        <v>3340</v>
      </c>
      <c r="G53" s="1354">
        <v>3564</v>
      </c>
      <c r="H53" s="1353" t="s">
        <v>889</v>
      </c>
      <c r="I53" s="1353" t="s">
        <v>862</v>
      </c>
      <c r="J53" s="1353" t="s">
        <v>745</v>
      </c>
      <c r="K53" s="1353" t="s">
        <v>783</v>
      </c>
    </row>
    <row r="54" spans="2:11" ht="18" customHeight="1">
      <c r="B54" s="1347" t="s">
        <v>1045</v>
      </c>
      <c r="C54" s="1348"/>
      <c r="D54" s="1354">
        <v>17</v>
      </c>
      <c r="E54" s="1354">
        <v>16</v>
      </c>
      <c r="F54" s="1354">
        <v>3228</v>
      </c>
      <c r="G54" s="1354">
        <v>3187</v>
      </c>
      <c r="H54" s="1353" t="s">
        <v>887</v>
      </c>
      <c r="I54" s="1353" t="s">
        <v>763</v>
      </c>
      <c r="J54" s="1353" t="s">
        <v>825</v>
      </c>
      <c r="K54" s="1353" t="s">
        <v>699</v>
      </c>
    </row>
    <row r="55" spans="2:11" ht="18" customHeight="1">
      <c r="B55" s="1347" t="s">
        <v>1046</v>
      </c>
      <c r="C55" s="1348"/>
      <c r="D55" s="1354">
        <v>21</v>
      </c>
      <c r="E55" s="1354">
        <v>27</v>
      </c>
      <c r="F55" s="1354">
        <v>3202</v>
      </c>
      <c r="G55" s="1354">
        <v>2990</v>
      </c>
      <c r="H55" s="1353" t="s">
        <v>990</v>
      </c>
      <c r="I55" s="1353" t="s">
        <v>689</v>
      </c>
      <c r="J55" s="1353" t="s">
        <v>1047</v>
      </c>
      <c r="K55" s="1353" t="s">
        <v>724</v>
      </c>
    </row>
    <row r="56" spans="2:11" ht="18" customHeight="1">
      <c r="B56" s="1347" t="s">
        <v>1048</v>
      </c>
      <c r="C56" s="1348"/>
      <c r="D56" s="1354">
        <v>39</v>
      </c>
      <c r="E56" s="1354">
        <v>42</v>
      </c>
      <c r="F56" s="1354">
        <v>3119</v>
      </c>
      <c r="G56" s="1354">
        <v>2946</v>
      </c>
      <c r="H56" s="1353" t="s">
        <v>763</v>
      </c>
      <c r="I56" s="1353" t="s">
        <v>689</v>
      </c>
      <c r="J56" s="1353" t="s">
        <v>741</v>
      </c>
      <c r="K56" s="1353" t="s">
        <v>759</v>
      </c>
    </row>
    <row r="57" spans="2:11" ht="18" customHeight="1">
      <c r="B57" s="1347" t="s">
        <v>1049</v>
      </c>
      <c r="C57" s="1348"/>
      <c r="D57" s="1354">
        <v>4</v>
      </c>
      <c r="E57" s="1354">
        <v>6</v>
      </c>
      <c r="F57" s="1354">
        <v>2644</v>
      </c>
      <c r="G57" s="1354">
        <v>2967</v>
      </c>
      <c r="H57" s="1353" t="s">
        <v>1050</v>
      </c>
      <c r="I57" s="1353" t="s">
        <v>1003</v>
      </c>
      <c r="J57" s="1353" t="s">
        <v>837</v>
      </c>
      <c r="K57" s="1353" t="s">
        <v>714</v>
      </c>
    </row>
    <row r="58" spans="2:11" ht="18" customHeight="1">
      <c r="B58" s="1347" t="s">
        <v>1051</v>
      </c>
      <c r="C58" s="1348"/>
      <c r="D58" s="1354">
        <v>21</v>
      </c>
      <c r="E58" s="1354">
        <v>22</v>
      </c>
      <c r="F58" s="1354">
        <v>2965</v>
      </c>
      <c r="G58" s="1354">
        <v>2969</v>
      </c>
      <c r="H58" s="1353" t="s">
        <v>820</v>
      </c>
      <c r="I58" s="1353" t="s">
        <v>746</v>
      </c>
      <c r="J58" s="1353" t="s">
        <v>1012</v>
      </c>
      <c r="K58" s="1353" t="s">
        <v>1052</v>
      </c>
    </row>
  </sheetData>
  <mergeCells count="55">
    <mergeCell ref="B58:C58"/>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B3:C4"/>
    <mergeCell ref="B5:C5"/>
    <mergeCell ref="B6:C6"/>
    <mergeCell ref="B7:C7"/>
    <mergeCell ref="B8:C8"/>
    <mergeCell ref="B9:C9"/>
  </mergeCells>
  <phoneticPr fontId="11"/>
  <conditionalFormatting sqref="A5:XFD59 A1:XFD2 A3:B3 D3:XFD3 A4 L4:XFD4 A60:C61 F60:XFD61 A62:XFD1048576">
    <cfRule type="cellIs" dxfId="60" priority="7" operator="between">
      <formula>1</formula>
      <formula>2</formula>
    </cfRule>
  </conditionalFormatting>
  <conditionalFormatting sqref="D5:E58">
    <cfRule type="cellIs" dxfId="59" priority="8" stopIfTrue="1" operator="equal">
      <formula>0</formula>
    </cfRule>
    <cfRule type="cellIs" dxfId="58" priority="9" stopIfTrue="1" operator="equal">
      <formula>1</formula>
    </cfRule>
  </conditionalFormatting>
  <conditionalFormatting sqref="D60:E61">
    <cfRule type="cellIs" dxfId="57" priority="2" operator="between">
      <formula>1</formula>
      <formula>2</formula>
    </cfRule>
  </conditionalFormatting>
  <conditionalFormatting sqref="D4:K4">
    <cfRule type="cellIs" dxfId="56" priority="1" operator="between">
      <formula>1</formula>
      <formula>2</formula>
    </cfRule>
  </conditionalFormatting>
  <conditionalFormatting sqref="E5:E58">
    <cfRule type="cellIs" dxfId="55" priority="5" stopIfTrue="1" operator="equal">
      <formula>0</formula>
    </cfRule>
    <cfRule type="cellIs" dxfId="54" priority="6" stopIfTrue="1" operator="equal">
      <formula>1</formula>
    </cfRule>
  </conditionalFormatting>
  <conditionalFormatting sqref="F33:G33">
    <cfRule type="cellIs" dxfId="53" priority="10" stopIfTrue="1" operator="equal">
      <formula>0</formula>
    </cfRule>
    <cfRule type="cellIs" dxfId="52" priority="11" stopIfTrue="1" operator="equal">
      <formula>1</formula>
    </cfRule>
  </conditionalFormatting>
  <conditionalFormatting sqref="G33">
    <cfRule type="cellIs" dxfId="51" priority="3" stopIfTrue="1" operator="equal">
      <formula>0</formula>
    </cfRule>
    <cfRule type="cellIs" dxfId="50" priority="4" stopIfTrue="1" operator="equal">
      <formula>1</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FCAFD3-AEC6-44EB-801A-077C423FDC35}">
  <dimension ref="B1:K59"/>
  <sheetViews>
    <sheetView view="pageBreakPreview" zoomScaleNormal="100" zoomScaleSheetLayoutView="100" workbookViewId="0">
      <pane ySplit="4" topLeftCell="A5" activePane="bottomLeft" state="frozen"/>
      <selection activeCell="B3" sqref="B3:C4"/>
      <selection pane="bottomLeft" activeCell="B3" sqref="B3:C4"/>
    </sheetView>
  </sheetViews>
  <sheetFormatPr defaultColWidth="8.09765625" defaultRowHeight="13.2"/>
  <cols>
    <col min="1" max="1" width="3.69921875" style="245" customWidth="1"/>
    <col min="2" max="2" width="9.8984375" style="245" customWidth="1"/>
    <col min="3" max="3" width="1.8984375" style="245" customWidth="1"/>
    <col min="4" max="11" width="9.09765625" style="245" customWidth="1"/>
    <col min="12" max="12" width="8.796875" style="245" customWidth="1"/>
    <col min="13" max="16384" width="8.09765625" style="245"/>
  </cols>
  <sheetData>
    <row r="1" spans="2:11" ht="18" customHeight="1">
      <c r="B1" s="245" t="s">
        <v>1053</v>
      </c>
    </row>
    <row r="2" spans="2:11" ht="18" customHeight="1">
      <c r="B2" s="245" t="s">
        <v>1054</v>
      </c>
    </row>
    <row r="3" spans="2:11" ht="18" customHeight="1">
      <c r="B3" s="1341" t="s">
        <v>677</v>
      </c>
      <c r="C3" s="1342"/>
      <c r="D3" s="1343" t="s">
        <v>968</v>
      </c>
      <c r="E3" s="1343"/>
      <c r="F3" s="1343" t="s">
        <v>969</v>
      </c>
      <c r="G3" s="1343"/>
      <c r="H3" s="1343" t="s">
        <v>680</v>
      </c>
      <c r="I3" s="1343"/>
      <c r="J3" s="1343" t="s">
        <v>681</v>
      </c>
      <c r="K3" s="1356"/>
    </row>
    <row r="4" spans="2:11" ht="18" customHeight="1">
      <c r="B4" s="1344"/>
      <c r="C4" s="1345"/>
      <c r="D4" s="1346" t="s">
        <v>682</v>
      </c>
      <c r="E4" s="1346" t="s">
        <v>683</v>
      </c>
      <c r="F4" s="1346" t="s">
        <v>682</v>
      </c>
      <c r="G4" s="1346" t="s">
        <v>683</v>
      </c>
      <c r="H4" s="1346" t="s">
        <v>682</v>
      </c>
      <c r="I4" s="1346" t="s">
        <v>683</v>
      </c>
      <c r="J4" s="1346" t="s">
        <v>682</v>
      </c>
      <c r="K4" s="1346" t="s">
        <v>683</v>
      </c>
    </row>
    <row r="5" spans="2:11" ht="18" customHeight="1">
      <c r="B5" s="1347" t="s">
        <v>684</v>
      </c>
      <c r="C5" s="1348"/>
      <c r="D5" s="1354">
        <v>0</v>
      </c>
      <c r="E5" s="1351">
        <v>0</v>
      </c>
      <c r="F5" s="1354">
        <v>0</v>
      </c>
      <c r="G5" s="1351">
        <v>0</v>
      </c>
      <c r="H5" s="1353">
        <v>0</v>
      </c>
      <c r="I5" s="1353">
        <v>0</v>
      </c>
      <c r="J5" s="1353">
        <v>0</v>
      </c>
      <c r="K5" s="1353">
        <v>0</v>
      </c>
    </row>
    <row r="6" spans="2:11" ht="18" customHeight="1">
      <c r="B6" s="1347" t="s">
        <v>59</v>
      </c>
      <c r="C6" s="1348"/>
      <c r="D6" s="1354">
        <v>0</v>
      </c>
      <c r="E6" s="1354">
        <v>0</v>
      </c>
      <c r="F6" s="1354">
        <v>0</v>
      </c>
      <c r="G6" s="1354">
        <v>0</v>
      </c>
      <c r="H6" s="1353">
        <v>0</v>
      </c>
      <c r="I6" s="1353">
        <v>0</v>
      </c>
      <c r="J6" s="1353">
        <v>0</v>
      </c>
      <c r="K6" s="1353">
        <v>0</v>
      </c>
    </row>
    <row r="7" spans="2:11" ht="18" customHeight="1">
      <c r="B7" s="1347" t="s">
        <v>61</v>
      </c>
      <c r="C7" s="1348"/>
      <c r="D7" s="1354">
        <v>0</v>
      </c>
      <c r="E7" s="1354">
        <v>0</v>
      </c>
      <c r="F7" s="1354">
        <v>0</v>
      </c>
      <c r="G7" s="1354">
        <v>0</v>
      </c>
      <c r="H7" s="1353">
        <v>0</v>
      </c>
      <c r="I7" s="1353">
        <v>0</v>
      </c>
      <c r="J7" s="1353">
        <v>0</v>
      </c>
      <c r="K7" s="1353">
        <v>0</v>
      </c>
    </row>
    <row r="8" spans="2:11" ht="18" customHeight="1">
      <c r="B8" s="1347" t="s">
        <v>62</v>
      </c>
      <c r="C8" s="1348"/>
      <c r="D8" s="1354" t="s">
        <v>572</v>
      </c>
      <c r="E8" s="1354">
        <v>3</v>
      </c>
      <c r="F8" s="1354" t="s">
        <v>572</v>
      </c>
      <c r="G8" s="1354">
        <v>3777</v>
      </c>
      <c r="H8" s="1353" t="s">
        <v>572</v>
      </c>
      <c r="I8" s="1353" t="s">
        <v>690</v>
      </c>
      <c r="J8" s="1353" t="s">
        <v>572</v>
      </c>
      <c r="K8" s="1353" t="s">
        <v>1055</v>
      </c>
    </row>
    <row r="9" spans="2:11" ht="18" customHeight="1">
      <c r="B9" s="1347" t="s">
        <v>63</v>
      </c>
      <c r="C9" s="1348"/>
      <c r="D9" s="1354">
        <v>0</v>
      </c>
      <c r="E9" s="1354">
        <v>0</v>
      </c>
      <c r="F9" s="1354">
        <v>0</v>
      </c>
      <c r="G9" s="1354">
        <v>0</v>
      </c>
      <c r="H9" s="1353">
        <v>0</v>
      </c>
      <c r="I9" s="1353">
        <v>0</v>
      </c>
      <c r="J9" s="1353">
        <v>0</v>
      </c>
      <c r="K9" s="1353">
        <v>0</v>
      </c>
    </row>
    <row r="10" spans="2:11" ht="18" customHeight="1">
      <c r="B10" s="1347" t="s">
        <v>64</v>
      </c>
      <c r="C10" s="1348"/>
      <c r="D10" s="1354">
        <v>6</v>
      </c>
      <c r="E10" s="1354">
        <v>6</v>
      </c>
      <c r="F10" s="1354">
        <v>3952</v>
      </c>
      <c r="G10" s="1354">
        <v>3891</v>
      </c>
      <c r="H10" s="1353" t="s">
        <v>1056</v>
      </c>
      <c r="I10" s="1353" t="s">
        <v>1057</v>
      </c>
      <c r="J10" s="1353" t="s">
        <v>1006</v>
      </c>
      <c r="K10" s="1353" t="s">
        <v>860</v>
      </c>
    </row>
    <row r="11" spans="2:11" ht="18" customHeight="1">
      <c r="B11" s="1347" t="s">
        <v>65</v>
      </c>
      <c r="C11" s="1348"/>
      <c r="D11" s="1354">
        <v>0</v>
      </c>
      <c r="E11" s="1354">
        <v>0</v>
      </c>
      <c r="F11" s="1354">
        <v>0</v>
      </c>
      <c r="G11" s="1354">
        <v>0</v>
      </c>
      <c r="H11" s="1353">
        <v>0</v>
      </c>
      <c r="I11" s="1353">
        <v>0</v>
      </c>
      <c r="J11" s="1353">
        <v>0</v>
      </c>
      <c r="K11" s="1353">
        <v>0</v>
      </c>
    </row>
    <row r="12" spans="2:11" ht="18" customHeight="1">
      <c r="B12" s="1347" t="s">
        <v>66</v>
      </c>
      <c r="C12" s="1348"/>
      <c r="D12" s="1354">
        <v>0</v>
      </c>
      <c r="E12" s="1354">
        <v>0</v>
      </c>
      <c r="F12" s="1354">
        <v>0</v>
      </c>
      <c r="G12" s="1354">
        <v>0</v>
      </c>
      <c r="H12" s="1353">
        <v>0</v>
      </c>
      <c r="I12" s="1353">
        <v>0</v>
      </c>
      <c r="J12" s="1353">
        <v>0</v>
      </c>
      <c r="K12" s="1353">
        <v>0</v>
      </c>
    </row>
    <row r="13" spans="2:11" ht="18" customHeight="1">
      <c r="B13" s="1347" t="s">
        <v>67</v>
      </c>
      <c r="C13" s="1348"/>
      <c r="D13" s="1354">
        <v>0</v>
      </c>
      <c r="E13" s="1354">
        <v>0</v>
      </c>
      <c r="F13" s="1354">
        <v>0</v>
      </c>
      <c r="G13" s="1354">
        <v>0</v>
      </c>
      <c r="H13" s="1353">
        <v>0</v>
      </c>
      <c r="I13" s="1353">
        <v>0</v>
      </c>
      <c r="J13" s="1353">
        <v>0</v>
      </c>
      <c r="K13" s="1353">
        <v>0</v>
      </c>
    </row>
    <row r="14" spans="2:11" ht="18" customHeight="1">
      <c r="B14" s="1347" t="s">
        <v>68</v>
      </c>
      <c r="C14" s="1348"/>
      <c r="D14" s="1354" t="s">
        <v>572</v>
      </c>
      <c r="E14" s="1354" t="s">
        <v>572</v>
      </c>
      <c r="F14" s="1354" t="s">
        <v>572</v>
      </c>
      <c r="G14" s="1354" t="s">
        <v>572</v>
      </c>
      <c r="H14" s="1353" t="s">
        <v>572</v>
      </c>
      <c r="I14" s="1353" t="s">
        <v>572</v>
      </c>
      <c r="J14" s="1353" t="s">
        <v>572</v>
      </c>
      <c r="K14" s="1353" t="s">
        <v>572</v>
      </c>
    </row>
    <row r="15" spans="2:11" ht="18" customHeight="1">
      <c r="B15" s="1347" t="s">
        <v>69</v>
      </c>
      <c r="C15" s="1348"/>
      <c r="D15" s="1354">
        <v>0</v>
      </c>
      <c r="E15" s="1354">
        <v>0</v>
      </c>
      <c r="F15" s="1354">
        <v>0</v>
      </c>
      <c r="G15" s="1354">
        <v>0</v>
      </c>
      <c r="H15" s="1353">
        <v>0</v>
      </c>
      <c r="I15" s="1353">
        <v>0</v>
      </c>
      <c r="J15" s="1353">
        <v>0</v>
      </c>
      <c r="K15" s="1353">
        <v>0</v>
      </c>
    </row>
    <row r="16" spans="2:11" ht="18" customHeight="1">
      <c r="B16" s="1347" t="s">
        <v>70</v>
      </c>
      <c r="C16" s="1348"/>
      <c r="D16" s="1354">
        <v>0</v>
      </c>
      <c r="E16" s="1354">
        <v>0</v>
      </c>
      <c r="F16" s="1354">
        <v>0</v>
      </c>
      <c r="G16" s="1354">
        <v>0</v>
      </c>
      <c r="H16" s="1353">
        <v>0</v>
      </c>
      <c r="I16" s="1353">
        <v>0</v>
      </c>
      <c r="J16" s="1353">
        <v>0</v>
      </c>
      <c r="K16" s="1353">
        <v>0</v>
      </c>
    </row>
    <row r="17" spans="2:11" ht="18" customHeight="1">
      <c r="B17" s="1347" t="s">
        <v>71</v>
      </c>
      <c r="C17" s="1348"/>
      <c r="D17" s="1354">
        <v>0</v>
      </c>
      <c r="E17" s="1354">
        <v>0</v>
      </c>
      <c r="F17" s="1354">
        <v>0</v>
      </c>
      <c r="G17" s="1354">
        <v>0</v>
      </c>
      <c r="H17" s="1353">
        <v>0</v>
      </c>
      <c r="I17" s="1353">
        <v>0</v>
      </c>
      <c r="J17" s="1353">
        <v>0</v>
      </c>
      <c r="K17" s="1353">
        <v>0</v>
      </c>
    </row>
    <row r="18" spans="2:11" ht="18" customHeight="1">
      <c r="B18" s="1347" t="s">
        <v>72</v>
      </c>
      <c r="C18" s="1348"/>
      <c r="D18" s="1354">
        <v>0</v>
      </c>
      <c r="E18" s="1354">
        <v>0</v>
      </c>
      <c r="F18" s="1354">
        <v>0</v>
      </c>
      <c r="G18" s="1354">
        <v>0</v>
      </c>
      <c r="H18" s="1353">
        <v>0</v>
      </c>
      <c r="I18" s="1353">
        <v>0</v>
      </c>
      <c r="J18" s="1353">
        <v>0</v>
      </c>
      <c r="K18" s="1353">
        <v>0</v>
      </c>
    </row>
    <row r="19" spans="2:11" ht="18" customHeight="1">
      <c r="B19" s="1347" t="s">
        <v>73</v>
      </c>
      <c r="C19" s="1348"/>
      <c r="D19" s="1354" t="s">
        <v>572</v>
      </c>
      <c r="E19" s="1354" t="s">
        <v>572</v>
      </c>
      <c r="F19" s="1354" t="s">
        <v>572</v>
      </c>
      <c r="G19" s="1354" t="s">
        <v>572</v>
      </c>
      <c r="H19" s="1353" t="s">
        <v>572</v>
      </c>
      <c r="I19" s="1353" t="s">
        <v>572</v>
      </c>
      <c r="J19" s="1353" t="s">
        <v>572</v>
      </c>
      <c r="K19" s="1353" t="s">
        <v>572</v>
      </c>
    </row>
    <row r="20" spans="2:11" ht="18" customHeight="1">
      <c r="B20" s="1347" t="s">
        <v>74</v>
      </c>
      <c r="C20" s="1348"/>
      <c r="D20" s="1354">
        <v>0</v>
      </c>
      <c r="E20" s="1354">
        <v>0</v>
      </c>
      <c r="F20" s="1354">
        <v>0</v>
      </c>
      <c r="G20" s="1354">
        <v>0</v>
      </c>
      <c r="H20" s="1353">
        <v>0</v>
      </c>
      <c r="I20" s="1353">
        <v>0</v>
      </c>
      <c r="J20" s="1353">
        <v>0</v>
      </c>
      <c r="K20" s="1353">
        <v>0</v>
      </c>
    </row>
    <row r="21" spans="2:11" ht="18" customHeight="1">
      <c r="B21" s="1347" t="s">
        <v>75</v>
      </c>
      <c r="C21" s="1348"/>
      <c r="D21" s="1354">
        <v>0</v>
      </c>
      <c r="E21" s="1354">
        <v>0</v>
      </c>
      <c r="F21" s="1354">
        <v>0</v>
      </c>
      <c r="G21" s="1354">
        <v>0</v>
      </c>
      <c r="H21" s="1353">
        <v>0</v>
      </c>
      <c r="I21" s="1353">
        <v>0</v>
      </c>
      <c r="J21" s="1353">
        <v>0</v>
      </c>
      <c r="K21" s="1353">
        <v>0</v>
      </c>
    </row>
    <row r="22" spans="2:11" ht="18" customHeight="1">
      <c r="B22" s="1347" t="s">
        <v>76</v>
      </c>
      <c r="C22" s="1348"/>
      <c r="D22" s="1354">
        <v>0</v>
      </c>
      <c r="E22" s="1354">
        <v>0</v>
      </c>
      <c r="F22" s="1354">
        <v>0</v>
      </c>
      <c r="G22" s="1354">
        <v>0</v>
      </c>
      <c r="H22" s="1353">
        <v>0</v>
      </c>
      <c r="I22" s="1353">
        <v>0</v>
      </c>
      <c r="J22" s="1353">
        <v>0</v>
      </c>
      <c r="K22" s="1353">
        <v>0</v>
      </c>
    </row>
    <row r="23" spans="2:11" ht="18" customHeight="1">
      <c r="B23" s="1347" t="s">
        <v>77</v>
      </c>
      <c r="C23" s="1348"/>
      <c r="D23" s="1354">
        <v>11</v>
      </c>
      <c r="E23" s="1354">
        <v>14</v>
      </c>
      <c r="F23" s="1354">
        <v>3722</v>
      </c>
      <c r="G23" s="1354">
        <v>3723</v>
      </c>
      <c r="H23" s="1353" t="s">
        <v>818</v>
      </c>
      <c r="I23" s="1353" t="s">
        <v>818</v>
      </c>
      <c r="J23" s="1353" t="s">
        <v>1058</v>
      </c>
      <c r="K23" s="1353" t="s">
        <v>1058</v>
      </c>
    </row>
    <row r="24" spans="2:11" ht="18" customHeight="1">
      <c r="B24" s="1347" t="s">
        <v>78</v>
      </c>
      <c r="C24" s="1348"/>
      <c r="D24" s="1354" t="s">
        <v>572</v>
      </c>
      <c r="E24" s="1354" t="s">
        <v>572</v>
      </c>
      <c r="F24" s="1354" t="s">
        <v>572</v>
      </c>
      <c r="G24" s="1354" t="s">
        <v>572</v>
      </c>
      <c r="H24" s="1353" t="s">
        <v>572</v>
      </c>
      <c r="I24" s="1353" t="s">
        <v>572</v>
      </c>
      <c r="J24" s="1353" t="s">
        <v>572</v>
      </c>
      <c r="K24" s="1353" t="s">
        <v>572</v>
      </c>
    </row>
    <row r="25" spans="2:11" ht="18" customHeight="1">
      <c r="B25" s="1347" t="s">
        <v>79</v>
      </c>
      <c r="C25" s="1348"/>
      <c r="D25" s="1354">
        <v>0</v>
      </c>
      <c r="E25" s="1354">
        <v>0</v>
      </c>
      <c r="F25" s="1354">
        <v>0</v>
      </c>
      <c r="G25" s="1354">
        <v>0</v>
      </c>
      <c r="H25" s="1353">
        <v>0</v>
      </c>
      <c r="I25" s="1353">
        <v>0</v>
      </c>
      <c r="J25" s="1353">
        <v>0</v>
      </c>
      <c r="K25" s="1353">
        <v>0</v>
      </c>
    </row>
    <row r="26" spans="2:11" ht="18" customHeight="1">
      <c r="B26" s="1347" t="s">
        <v>81</v>
      </c>
      <c r="C26" s="1348"/>
      <c r="D26" s="1354" t="s">
        <v>572</v>
      </c>
      <c r="E26" s="1354" t="s">
        <v>572</v>
      </c>
      <c r="F26" s="1354" t="s">
        <v>572</v>
      </c>
      <c r="G26" s="1354" t="s">
        <v>572</v>
      </c>
      <c r="H26" s="1353" t="s">
        <v>572</v>
      </c>
      <c r="I26" s="1353" t="s">
        <v>572</v>
      </c>
      <c r="J26" s="1353" t="s">
        <v>572</v>
      </c>
      <c r="K26" s="1353" t="s">
        <v>572</v>
      </c>
    </row>
    <row r="27" spans="2:11" ht="18" customHeight="1">
      <c r="B27" s="1347" t="s">
        <v>83</v>
      </c>
      <c r="C27" s="1348"/>
      <c r="D27" s="1354">
        <v>0</v>
      </c>
      <c r="E27" s="1354">
        <v>0</v>
      </c>
      <c r="F27" s="1354">
        <v>0</v>
      </c>
      <c r="G27" s="1354">
        <v>0</v>
      </c>
      <c r="H27" s="1353">
        <v>0</v>
      </c>
      <c r="I27" s="1353">
        <v>0</v>
      </c>
      <c r="J27" s="1353">
        <v>0</v>
      </c>
      <c r="K27" s="1353">
        <v>0</v>
      </c>
    </row>
    <row r="28" spans="2:11" ht="18" customHeight="1">
      <c r="B28" s="1347" t="s">
        <v>84</v>
      </c>
      <c r="C28" s="1348"/>
      <c r="D28" s="1354">
        <v>0</v>
      </c>
      <c r="E28" s="1354">
        <v>0</v>
      </c>
      <c r="F28" s="1354">
        <v>0</v>
      </c>
      <c r="G28" s="1354">
        <v>0</v>
      </c>
      <c r="H28" s="1353">
        <v>0</v>
      </c>
      <c r="I28" s="1353">
        <v>0</v>
      </c>
      <c r="J28" s="1353">
        <v>0</v>
      </c>
      <c r="K28" s="1353">
        <v>0</v>
      </c>
    </row>
    <row r="29" spans="2:11" ht="18" customHeight="1">
      <c r="B29" s="1347" t="s">
        <v>85</v>
      </c>
      <c r="C29" s="1348"/>
      <c r="D29" s="1354">
        <v>0</v>
      </c>
      <c r="E29" s="1354">
        <v>0</v>
      </c>
      <c r="F29" s="1354">
        <v>0</v>
      </c>
      <c r="G29" s="1354">
        <v>0</v>
      </c>
      <c r="H29" s="1353">
        <v>0</v>
      </c>
      <c r="I29" s="1353">
        <v>0</v>
      </c>
      <c r="J29" s="1353">
        <v>0</v>
      </c>
      <c r="K29" s="1353">
        <v>0</v>
      </c>
    </row>
    <row r="30" spans="2:11" ht="18" customHeight="1">
      <c r="B30" s="1347" t="s">
        <v>86</v>
      </c>
      <c r="C30" s="1348"/>
      <c r="D30" s="1354">
        <v>0</v>
      </c>
      <c r="E30" s="1354">
        <v>0</v>
      </c>
      <c r="F30" s="1354">
        <v>0</v>
      </c>
      <c r="G30" s="1354">
        <v>0</v>
      </c>
      <c r="H30" s="1353">
        <v>0</v>
      </c>
      <c r="I30" s="1353">
        <v>0</v>
      </c>
      <c r="J30" s="1353">
        <v>0</v>
      </c>
      <c r="K30" s="1353">
        <v>0</v>
      </c>
    </row>
    <row r="31" spans="2:11" ht="18" customHeight="1">
      <c r="B31" s="1347" t="s">
        <v>87</v>
      </c>
      <c r="C31" s="1348"/>
      <c r="D31" s="1354">
        <v>0</v>
      </c>
      <c r="E31" s="1354">
        <v>0</v>
      </c>
      <c r="F31" s="1354">
        <v>0</v>
      </c>
      <c r="G31" s="1354">
        <v>0</v>
      </c>
      <c r="H31" s="1353">
        <v>0</v>
      </c>
      <c r="I31" s="1353">
        <v>0</v>
      </c>
      <c r="J31" s="1353">
        <v>0</v>
      </c>
      <c r="K31" s="1353">
        <v>0</v>
      </c>
    </row>
    <row r="32" spans="2:11" ht="18" customHeight="1">
      <c r="B32" s="1347" t="s">
        <v>88</v>
      </c>
      <c r="C32" s="1348"/>
      <c r="D32" s="1354">
        <v>0</v>
      </c>
      <c r="E32" s="1354">
        <v>0</v>
      </c>
      <c r="F32" s="1354">
        <v>0</v>
      </c>
      <c r="G32" s="1354">
        <v>0</v>
      </c>
      <c r="H32" s="1353">
        <v>0</v>
      </c>
      <c r="I32" s="1353">
        <v>0</v>
      </c>
      <c r="J32" s="1353">
        <v>0</v>
      </c>
      <c r="K32" s="1353">
        <v>0</v>
      </c>
    </row>
    <row r="33" spans="2:11" ht="18" customHeight="1">
      <c r="B33" s="1347" t="s">
        <v>89</v>
      </c>
      <c r="C33" s="1348"/>
      <c r="D33" s="1354">
        <v>0</v>
      </c>
      <c r="E33" s="1354">
        <v>0</v>
      </c>
      <c r="F33" s="1354">
        <v>0</v>
      </c>
      <c r="G33" s="1354">
        <v>0</v>
      </c>
      <c r="H33" s="1353">
        <v>0</v>
      </c>
      <c r="I33" s="1353">
        <v>0</v>
      </c>
      <c r="J33" s="1353">
        <v>0</v>
      </c>
      <c r="K33" s="1353">
        <v>0</v>
      </c>
    </row>
    <row r="34" spans="2:11" ht="18" customHeight="1">
      <c r="B34" s="1347" t="s">
        <v>764</v>
      </c>
      <c r="C34" s="1348"/>
      <c r="D34" s="1354">
        <v>0</v>
      </c>
      <c r="E34" s="1354">
        <v>0</v>
      </c>
      <c r="F34" s="1354">
        <v>0</v>
      </c>
      <c r="G34" s="1354">
        <v>0</v>
      </c>
      <c r="H34" s="1353">
        <v>0</v>
      </c>
      <c r="I34" s="1353">
        <v>0</v>
      </c>
      <c r="J34" s="1353">
        <v>0</v>
      </c>
      <c r="K34" s="1353">
        <v>0</v>
      </c>
    </row>
    <row r="35" spans="2:11" ht="18" customHeight="1">
      <c r="B35" s="1347" t="s">
        <v>766</v>
      </c>
      <c r="C35" s="1348"/>
      <c r="D35" s="1354">
        <v>0</v>
      </c>
      <c r="E35" s="1354">
        <v>0</v>
      </c>
      <c r="F35" s="1354">
        <v>0</v>
      </c>
      <c r="G35" s="1354">
        <v>0</v>
      </c>
      <c r="H35" s="1353">
        <v>0</v>
      </c>
      <c r="I35" s="1353">
        <v>0</v>
      </c>
      <c r="J35" s="1353">
        <v>0</v>
      </c>
      <c r="K35" s="1353">
        <v>0</v>
      </c>
    </row>
    <row r="36" spans="2:11" ht="18" customHeight="1">
      <c r="B36" s="1347" t="s">
        <v>175</v>
      </c>
      <c r="C36" s="1348"/>
      <c r="D36" s="1354">
        <v>0</v>
      </c>
      <c r="E36" s="1354">
        <v>0</v>
      </c>
      <c r="F36" s="1354">
        <v>0</v>
      </c>
      <c r="G36" s="1354">
        <v>0</v>
      </c>
      <c r="H36" s="1353">
        <v>0</v>
      </c>
      <c r="I36" s="1353">
        <v>0</v>
      </c>
      <c r="J36" s="1353">
        <v>0</v>
      </c>
      <c r="K36" s="1353">
        <v>0</v>
      </c>
    </row>
    <row r="37" spans="2:11" ht="18" customHeight="1">
      <c r="B37" s="1347" t="s">
        <v>176</v>
      </c>
      <c r="C37" s="1348"/>
      <c r="D37" s="1354">
        <v>0</v>
      </c>
      <c r="E37" s="1354">
        <v>0</v>
      </c>
      <c r="F37" s="1354">
        <v>0</v>
      </c>
      <c r="G37" s="1354">
        <v>0</v>
      </c>
      <c r="H37" s="1353">
        <v>0</v>
      </c>
      <c r="I37" s="1353">
        <v>0</v>
      </c>
      <c r="J37" s="1353">
        <v>0</v>
      </c>
      <c r="K37" s="1353">
        <v>0</v>
      </c>
    </row>
    <row r="38" spans="2:11" ht="18" customHeight="1">
      <c r="B38" s="1347" t="s">
        <v>177</v>
      </c>
      <c r="C38" s="1348"/>
      <c r="D38" s="1354">
        <v>0</v>
      </c>
      <c r="E38" s="1354">
        <v>0</v>
      </c>
      <c r="F38" s="1354">
        <v>0</v>
      </c>
      <c r="G38" s="1354">
        <v>0</v>
      </c>
      <c r="H38" s="1353">
        <v>0</v>
      </c>
      <c r="I38" s="1353">
        <v>0</v>
      </c>
      <c r="J38" s="1353">
        <v>0</v>
      </c>
      <c r="K38" s="1353">
        <v>0</v>
      </c>
    </row>
    <row r="39" spans="2:11" ht="18" customHeight="1">
      <c r="B39" s="1347" t="s">
        <v>773</v>
      </c>
      <c r="C39" s="1348"/>
      <c r="D39" s="1351">
        <v>0</v>
      </c>
      <c r="E39" s="1351">
        <v>0</v>
      </c>
      <c r="F39" s="1351">
        <v>0</v>
      </c>
      <c r="G39" s="1351">
        <v>0</v>
      </c>
      <c r="H39" s="1353">
        <v>0</v>
      </c>
      <c r="I39" s="1353">
        <v>0</v>
      </c>
      <c r="J39" s="1353">
        <v>0</v>
      </c>
      <c r="K39" s="1353">
        <v>0</v>
      </c>
    </row>
    <row r="40" spans="2:11" ht="18" customHeight="1">
      <c r="B40" s="1347" t="s">
        <v>180</v>
      </c>
      <c r="C40" s="1348"/>
      <c r="D40" s="1354">
        <v>0</v>
      </c>
      <c r="E40" s="1354">
        <v>0</v>
      </c>
      <c r="F40" s="1354">
        <v>0</v>
      </c>
      <c r="G40" s="1354">
        <v>0</v>
      </c>
      <c r="H40" s="1353">
        <v>0</v>
      </c>
      <c r="I40" s="1353">
        <v>0</v>
      </c>
      <c r="J40" s="1353">
        <v>0</v>
      </c>
      <c r="K40" s="1353">
        <v>0</v>
      </c>
    </row>
    <row r="41" spans="2:11" ht="18" customHeight="1">
      <c r="B41" s="1347" t="s">
        <v>97</v>
      </c>
      <c r="C41" s="1348"/>
      <c r="D41" s="1354">
        <v>0</v>
      </c>
      <c r="E41" s="1354">
        <v>0</v>
      </c>
      <c r="F41" s="1354">
        <v>0</v>
      </c>
      <c r="G41" s="1354">
        <v>0</v>
      </c>
      <c r="H41" s="1353">
        <v>0</v>
      </c>
      <c r="I41" s="1353">
        <v>0</v>
      </c>
      <c r="J41" s="1353">
        <v>0</v>
      </c>
      <c r="K41" s="1353">
        <v>0</v>
      </c>
    </row>
    <row r="42" spans="2:11" ht="18" customHeight="1">
      <c r="B42" s="1347" t="s">
        <v>98</v>
      </c>
      <c r="C42" s="1348"/>
      <c r="D42" s="1354">
        <v>0</v>
      </c>
      <c r="E42" s="1354">
        <v>0</v>
      </c>
      <c r="F42" s="1354">
        <v>0</v>
      </c>
      <c r="G42" s="1354">
        <v>0</v>
      </c>
      <c r="H42" s="1353">
        <v>0</v>
      </c>
      <c r="I42" s="1353">
        <v>0</v>
      </c>
      <c r="J42" s="1353">
        <v>0</v>
      </c>
      <c r="K42" s="1353">
        <v>0</v>
      </c>
    </row>
    <row r="43" spans="2:11" ht="18" customHeight="1">
      <c r="B43" s="1347" t="s">
        <v>99</v>
      </c>
      <c r="C43" s="1348"/>
      <c r="D43" s="1354">
        <v>0</v>
      </c>
      <c r="E43" s="1354">
        <v>0</v>
      </c>
      <c r="F43" s="1354">
        <v>0</v>
      </c>
      <c r="G43" s="1354">
        <v>0</v>
      </c>
      <c r="H43" s="1353">
        <v>0</v>
      </c>
      <c r="I43" s="1353">
        <v>0</v>
      </c>
      <c r="J43" s="1353">
        <v>0</v>
      </c>
      <c r="K43" s="1353">
        <v>0</v>
      </c>
    </row>
    <row r="44" spans="2:11" ht="18" customHeight="1">
      <c r="B44" s="1347" t="s">
        <v>100</v>
      </c>
      <c r="C44" s="1348"/>
      <c r="D44" s="1354">
        <v>0</v>
      </c>
      <c r="E44" s="1354">
        <v>0</v>
      </c>
      <c r="F44" s="1354">
        <v>0</v>
      </c>
      <c r="G44" s="1354">
        <v>0</v>
      </c>
      <c r="H44" s="1353">
        <v>0</v>
      </c>
      <c r="I44" s="1353">
        <v>0</v>
      </c>
      <c r="J44" s="1353">
        <v>0</v>
      </c>
      <c r="K44" s="1353">
        <v>0</v>
      </c>
    </row>
    <row r="45" spans="2:11" ht="18" customHeight="1">
      <c r="B45" s="1347" t="s">
        <v>101</v>
      </c>
      <c r="C45" s="1348"/>
      <c r="D45" s="1354">
        <v>0</v>
      </c>
      <c r="E45" s="1354">
        <v>0</v>
      </c>
      <c r="F45" s="1354">
        <v>0</v>
      </c>
      <c r="G45" s="1354">
        <v>0</v>
      </c>
      <c r="H45" s="1353">
        <v>0</v>
      </c>
      <c r="I45" s="1353">
        <v>0</v>
      </c>
      <c r="J45" s="1353">
        <v>0</v>
      </c>
      <c r="K45" s="1353">
        <v>0</v>
      </c>
    </row>
    <row r="46" spans="2:11" ht="18" customHeight="1">
      <c r="B46" s="1347" t="s">
        <v>102</v>
      </c>
      <c r="C46" s="1348"/>
      <c r="D46" s="1354">
        <v>0</v>
      </c>
      <c r="E46" s="1354">
        <v>0</v>
      </c>
      <c r="F46" s="1354">
        <v>0</v>
      </c>
      <c r="G46" s="1354">
        <v>0</v>
      </c>
      <c r="H46" s="1353">
        <v>0</v>
      </c>
      <c r="I46" s="1353">
        <v>0</v>
      </c>
      <c r="J46" s="1353">
        <v>0</v>
      </c>
      <c r="K46" s="1353">
        <v>0</v>
      </c>
    </row>
    <row r="47" spans="2:11" ht="18" customHeight="1">
      <c r="B47" s="1347" t="s">
        <v>103</v>
      </c>
      <c r="C47" s="1348"/>
      <c r="D47" s="1354">
        <v>0</v>
      </c>
      <c r="E47" s="1354">
        <v>0</v>
      </c>
      <c r="F47" s="1354">
        <v>0</v>
      </c>
      <c r="G47" s="1354">
        <v>0</v>
      </c>
      <c r="H47" s="1353">
        <v>0</v>
      </c>
      <c r="I47" s="1353">
        <v>0</v>
      </c>
      <c r="J47" s="1353">
        <v>0</v>
      </c>
      <c r="K47" s="1353">
        <v>0</v>
      </c>
    </row>
    <row r="48" spans="2:11" ht="18" customHeight="1">
      <c r="B48" s="1347" t="s">
        <v>104</v>
      </c>
      <c r="C48" s="1348"/>
      <c r="D48" s="1354">
        <v>0</v>
      </c>
      <c r="E48" s="1354">
        <v>0</v>
      </c>
      <c r="F48" s="1354">
        <v>0</v>
      </c>
      <c r="G48" s="1354">
        <v>0</v>
      </c>
      <c r="H48" s="1353">
        <v>0</v>
      </c>
      <c r="I48" s="1353">
        <v>0</v>
      </c>
      <c r="J48" s="1353">
        <v>0</v>
      </c>
      <c r="K48" s="1353">
        <v>0</v>
      </c>
    </row>
    <row r="49" spans="2:11" ht="18" customHeight="1">
      <c r="B49" s="1347" t="s">
        <v>137</v>
      </c>
      <c r="C49" s="1348"/>
      <c r="D49" s="1354" t="s">
        <v>572</v>
      </c>
      <c r="E49" s="1354" t="s">
        <v>572</v>
      </c>
      <c r="F49" s="1354" t="s">
        <v>572</v>
      </c>
      <c r="G49" s="1354" t="s">
        <v>572</v>
      </c>
      <c r="H49" s="1353" t="s">
        <v>572</v>
      </c>
      <c r="I49" s="1353" t="s">
        <v>572</v>
      </c>
      <c r="J49" s="1353" t="s">
        <v>572</v>
      </c>
      <c r="K49" s="1353" t="s">
        <v>572</v>
      </c>
    </row>
    <row r="50" spans="2:11" ht="18" customHeight="1">
      <c r="B50" s="1347" t="s">
        <v>106</v>
      </c>
      <c r="C50" s="1348"/>
      <c r="D50" s="1354">
        <v>0</v>
      </c>
      <c r="E50" s="1354">
        <v>0</v>
      </c>
      <c r="F50" s="1354">
        <v>0</v>
      </c>
      <c r="G50" s="1354">
        <v>0</v>
      </c>
      <c r="H50" s="1353">
        <v>0</v>
      </c>
      <c r="I50" s="1353">
        <v>0</v>
      </c>
      <c r="J50" s="1353">
        <v>0</v>
      </c>
      <c r="K50" s="1353">
        <v>0</v>
      </c>
    </row>
    <row r="51" spans="2:11" ht="18" customHeight="1">
      <c r="B51" s="1347" t="s">
        <v>107</v>
      </c>
      <c r="C51" s="1348"/>
      <c r="D51" s="1354">
        <v>0</v>
      </c>
      <c r="E51" s="1354">
        <v>0</v>
      </c>
      <c r="F51" s="1354">
        <v>0</v>
      </c>
      <c r="G51" s="1354">
        <v>0</v>
      </c>
      <c r="H51" s="1353">
        <v>0</v>
      </c>
      <c r="I51" s="1353">
        <v>0</v>
      </c>
      <c r="J51" s="1353">
        <v>0</v>
      </c>
      <c r="K51" s="1353">
        <v>0</v>
      </c>
    </row>
    <row r="52" spans="2:11" ht="18" customHeight="1">
      <c r="B52" s="1347" t="s">
        <v>108</v>
      </c>
      <c r="C52" s="1348"/>
      <c r="D52" s="1354">
        <v>0</v>
      </c>
      <c r="E52" s="1354" t="s">
        <v>572</v>
      </c>
      <c r="F52" s="1354">
        <v>0</v>
      </c>
      <c r="G52" s="1354" t="s">
        <v>572</v>
      </c>
      <c r="H52" s="1353">
        <v>0</v>
      </c>
      <c r="I52" s="1353" t="s">
        <v>572</v>
      </c>
      <c r="J52" s="1353">
        <v>0</v>
      </c>
      <c r="K52" s="1353" t="s">
        <v>572</v>
      </c>
    </row>
    <row r="53" spans="2:11" ht="18" customHeight="1">
      <c r="B53" s="1347" t="s">
        <v>109</v>
      </c>
      <c r="C53" s="1348"/>
      <c r="D53" s="1354">
        <v>0</v>
      </c>
      <c r="E53" s="1354">
        <v>0</v>
      </c>
      <c r="F53" s="1354">
        <v>0</v>
      </c>
      <c r="G53" s="1354">
        <v>0</v>
      </c>
      <c r="H53" s="1353">
        <v>0</v>
      </c>
      <c r="I53" s="1353">
        <v>0</v>
      </c>
      <c r="J53" s="1353">
        <v>0</v>
      </c>
      <c r="K53" s="1353">
        <v>0</v>
      </c>
    </row>
    <row r="54" spans="2:11" ht="18" customHeight="1">
      <c r="B54" s="1347" t="s">
        <v>110</v>
      </c>
      <c r="C54" s="1348"/>
      <c r="D54" s="1354">
        <v>0</v>
      </c>
      <c r="E54" s="1354">
        <v>0</v>
      </c>
      <c r="F54" s="1354">
        <v>0</v>
      </c>
      <c r="G54" s="1354">
        <v>0</v>
      </c>
      <c r="H54" s="1353">
        <v>0</v>
      </c>
      <c r="I54" s="1353">
        <v>0</v>
      </c>
      <c r="J54" s="1353">
        <v>0</v>
      </c>
      <c r="K54" s="1353">
        <v>0</v>
      </c>
    </row>
    <row r="55" spans="2:11" ht="18" customHeight="1">
      <c r="B55" s="1347" t="s">
        <v>111</v>
      </c>
      <c r="C55" s="1348"/>
      <c r="D55" s="1354">
        <v>0</v>
      </c>
      <c r="E55" s="1354">
        <v>0</v>
      </c>
      <c r="F55" s="1354">
        <v>0</v>
      </c>
      <c r="G55" s="1354">
        <v>0</v>
      </c>
      <c r="H55" s="1353">
        <v>0</v>
      </c>
      <c r="I55" s="1353">
        <v>0</v>
      </c>
      <c r="J55" s="1353">
        <v>0</v>
      </c>
      <c r="K55" s="1353">
        <v>0</v>
      </c>
    </row>
    <row r="56" spans="2:11" ht="18" customHeight="1">
      <c r="B56" s="1347" t="s">
        <v>112</v>
      </c>
      <c r="C56" s="1348"/>
      <c r="D56" s="1354">
        <v>0</v>
      </c>
      <c r="E56" s="1354">
        <v>0</v>
      </c>
      <c r="F56" s="1354">
        <v>0</v>
      </c>
      <c r="G56" s="1354">
        <v>0</v>
      </c>
      <c r="H56" s="1353">
        <v>0</v>
      </c>
      <c r="I56" s="1353">
        <v>0</v>
      </c>
      <c r="J56" s="1353">
        <v>0</v>
      </c>
      <c r="K56" s="1353">
        <v>0</v>
      </c>
    </row>
    <row r="57" spans="2:11" ht="18" customHeight="1">
      <c r="B57" s="1347" t="s">
        <v>113</v>
      </c>
      <c r="C57" s="1348"/>
      <c r="D57" s="1354">
        <v>0</v>
      </c>
      <c r="E57" s="1354">
        <v>0</v>
      </c>
      <c r="F57" s="1354">
        <v>0</v>
      </c>
      <c r="G57" s="1354">
        <v>0</v>
      </c>
      <c r="H57" s="1353">
        <v>0</v>
      </c>
      <c r="I57" s="1353">
        <v>0</v>
      </c>
      <c r="J57" s="1353">
        <v>0</v>
      </c>
      <c r="K57" s="1353">
        <v>0</v>
      </c>
    </row>
    <row r="58" spans="2:11" ht="18" customHeight="1">
      <c r="B58" s="1347" t="s">
        <v>114</v>
      </c>
      <c r="C58" s="1348"/>
      <c r="D58" s="1354">
        <v>0</v>
      </c>
      <c r="E58" s="1354">
        <v>0</v>
      </c>
      <c r="F58" s="1354">
        <v>0</v>
      </c>
      <c r="G58" s="1354">
        <v>0</v>
      </c>
      <c r="H58" s="1353">
        <v>0</v>
      </c>
      <c r="I58" s="1353">
        <v>0</v>
      </c>
      <c r="J58" s="1353">
        <v>0</v>
      </c>
      <c r="K58" s="1353">
        <v>0</v>
      </c>
    </row>
    <row r="59" spans="2:11">
      <c r="B59" s="116" t="s">
        <v>1926</v>
      </c>
    </row>
  </sheetData>
  <mergeCells count="55">
    <mergeCell ref="B58:C58"/>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B3:C4"/>
    <mergeCell ref="B5:C5"/>
    <mergeCell ref="B6:C6"/>
    <mergeCell ref="B7:C7"/>
    <mergeCell ref="B8:C8"/>
    <mergeCell ref="B9:C9"/>
  </mergeCells>
  <phoneticPr fontId="11"/>
  <conditionalFormatting sqref="A1:XFD2 A3:B3 D3:XFD4 A4 A5:XFD58 A59 C59:XFD59 A60:XFD1048576">
    <cfRule type="cellIs" dxfId="49" priority="1" operator="between">
      <formula>1</formula>
      <formula>2</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7852F2-2F17-4091-8130-A1648E8F62FE}">
  <dimension ref="A1:M59"/>
  <sheetViews>
    <sheetView view="pageBreakPreview" zoomScaleNormal="100" workbookViewId="0">
      <pane ySplit="4" topLeftCell="A5" activePane="bottomLeft" state="frozen"/>
      <selection activeCell="B3" sqref="B3:C4"/>
      <selection pane="bottomLeft" activeCell="B3" sqref="B3:C4"/>
    </sheetView>
  </sheetViews>
  <sheetFormatPr defaultColWidth="8.09765625" defaultRowHeight="13.2"/>
  <cols>
    <col min="1" max="1" width="3.69921875" style="57" customWidth="1"/>
    <col min="2" max="2" width="9.8984375" style="57" customWidth="1"/>
    <col min="3" max="3" width="1.8984375" style="57" customWidth="1"/>
    <col min="4" max="11" width="9.09765625" style="57" customWidth="1"/>
    <col min="12" max="16384" width="8.09765625" style="57"/>
  </cols>
  <sheetData>
    <row r="1" spans="1:13" ht="18" customHeight="1">
      <c r="A1" s="245"/>
      <c r="B1" s="245" t="s">
        <v>1059</v>
      </c>
      <c r="C1" s="245"/>
      <c r="D1" s="245"/>
      <c r="E1" s="245"/>
      <c r="F1" s="245"/>
      <c r="G1" s="245"/>
      <c r="H1" s="245"/>
      <c r="I1" s="245"/>
      <c r="J1" s="245"/>
      <c r="K1" s="245"/>
    </row>
    <row r="2" spans="1:13" ht="18" customHeight="1">
      <c r="A2" s="245"/>
      <c r="B2" s="245" t="s">
        <v>1060</v>
      </c>
      <c r="C2" s="245"/>
      <c r="D2" s="245"/>
      <c r="E2" s="245"/>
      <c r="F2" s="245"/>
      <c r="G2" s="245"/>
      <c r="H2" s="245"/>
      <c r="I2" s="245"/>
      <c r="J2" s="245"/>
      <c r="K2" s="245"/>
    </row>
    <row r="3" spans="1:13" ht="18" customHeight="1">
      <c r="A3" s="245"/>
      <c r="B3" s="1341" t="s">
        <v>677</v>
      </c>
      <c r="C3" s="1342"/>
      <c r="D3" s="1343" t="s">
        <v>968</v>
      </c>
      <c r="E3" s="1343"/>
      <c r="F3" s="1343" t="s">
        <v>969</v>
      </c>
      <c r="G3" s="1343"/>
      <c r="H3" s="1343" t="s">
        <v>680</v>
      </c>
      <c r="I3" s="1343"/>
      <c r="J3" s="1343" t="s">
        <v>681</v>
      </c>
      <c r="K3" s="1343"/>
    </row>
    <row r="4" spans="1:13" ht="18" customHeight="1">
      <c r="A4" s="245"/>
      <c r="B4" s="1344"/>
      <c r="C4" s="1345"/>
      <c r="D4" s="1346" t="s">
        <v>682</v>
      </c>
      <c r="E4" s="1346" t="s">
        <v>683</v>
      </c>
      <c r="F4" s="1346" t="s">
        <v>682</v>
      </c>
      <c r="G4" s="1346" t="s">
        <v>683</v>
      </c>
      <c r="H4" s="1346" t="s">
        <v>682</v>
      </c>
      <c r="I4" s="1346" t="s">
        <v>683</v>
      </c>
      <c r="J4" s="1346" t="s">
        <v>682</v>
      </c>
      <c r="K4" s="1346" t="s">
        <v>683</v>
      </c>
    </row>
    <row r="5" spans="1:13" ht="18" customHeight="1">
      <c r="A5" s="245"/>
      <c r="B5" s="1347" t="s">
        <v>684</v>
      </c>
      <c r="C5" s="1348"/>
      <c r="D5" s="1354">
        <v>488</v>
      </c>
      <c r="E5" s="1354">
        <v>493</v>
      </c>
      <c r="F5" s="1354">
        <v>3112</v>
      </c>
      <c r="G5" s="1354">
        <v>3031</v>
      </c>
      <c r="H5" s="1353" t="s">
        <v>781</v>
      </c>
      <c r="I5" s="1353" t="s">
        <v>767</v>
      </c>
      <c r="J5" s="1353" t="s">
        <v>980</v>
      </c>
      <c r="K5" s="1353" t="s">
        <v>879</v>
      </c>
      <c r="M5" s="247"/>
    </row>
    <row r="6" spans="1:13" ht="18" customHeight="1">
      <c r="A6" s="245"/>
      <c r="B6" s="1347" t="s">
        <v>59</v>
      </c>
      <c r="C6" s="1348"/>
      <c r="D6" s="1354">
        <v>31</v>
      </c>
      <c r="E6" s="1354">
        <v>34</v>
      </c>
      <c r="F6" s="1354">
        <v>3189</v>
      </c>
      <c r="G6" s="1354">
        <v>3115</v>
      </c>
      <c r="H6" s="1353" t="s">
        <v>1061</v>
      </c>
      <c r="I6" s="1353" t="s">
        <v>1062</v>
      </c>
      <c r="J6" s="1353" t="s">
        <v>1063</v>
      </c>
      <c r="K6" s="1353" t="s">
        <v>1064</v>
      </c>
    </row>
    <row r="7" spans="1:13" ht="18" customHeight="1">
      <c r="A7" s="245"/>
      <c r="B7" s="1347" t="s">
        <v>61</v>
      </c>
      <c r="C7" s="1348"/>
      <c r="D7" s="1354">
        <v>134</v>
      </c>
      <c r="E7" s="1354">
        <v>141</v>
      </c>
      <c r="F7" s="1354">
        <v>3139</v>
      </c>
      <c r="G7" s="1354">
        <v>3221</v>
      </c>
      <c r="H7" s="1353" t="s">
        <v>819</v>
      </c>
      <c r="I7" s="1353" t="s">
        <v>843</v>
      </c>
      <c r="J7" s="1353" t="s">
        <v>1065</v>
      </c>
      <c r="K7" s="1353" t="s">
        <v>1066</v>
      </c>
    </row>
    <row r="8" spans="1:13" ht="18" customHeight="1">
      <c r="A8" s="245"/>
      <c r="B8" s="1347" t="s">
        <v>62</v>
      </c>
      <c r="C8" s="1348"/>
      <c r="D8" s="1354">
        <v>182</v>
      </c>
      <c r="E8" s="1354">
        <v>206</v>
      </c>
      <c r="F8" s="1354">
        <v>3290</v>
      </c>
      <c r="G8" s="1354">
        <v>3300</v>
      </c>
      <c r="H8" s="1353" t="s">
        <v>787</v>
      </c>
      <c r="I8" s="1353" t="s">
        <v>750</v>
      </c>
      <c r="J8" s="1353" t="s">
        <v>1067</v>
      </c>
      <c r="K8" s="1353" t="s">
        <v>1068</v>
      </c>
    </row>
    <row r="9" spans="1:13" ht="18" customHeight="1">
      <c r="A9" s="245"/>
      <c r="B9" s="1347" t="s">
        <v>63</v>
      </c>
      <c r="C9" s="1348"/>
      <c r="D9" s="1354">
        <v>20</v>
      </c>
      <c r="E9" s="1354">
        <v>21</v>
      </c>
      <c r="F9" s="1354">
        <v>3362</v>
      </c>
      <c r="G9" s="1354">
        <v>3365</v>
      </c>
      <c r="H9" s="1353" t="s">
        <v>1069</v>
      </c>
      <c r="I9" s="1353" t="s">
        <v>1070</v>
      </c>
      <c r="J9" s="1353" t="s">
        <v>1071</v>
      </c>
      <c r="K9" s="1353" t="s">
        <v>1072</v>
      </c>
    </row>
    <row r="10" spans="1:13" ht="18" customHeight="1">
      <c r="A10" s="245"/>
      <c r="B10" s="1347" t="s">
        <v>64</v>
      </c>
      <c r="C10" s="1348"/>
      <c r="D10" s="1354">
        <v>49</v>
      </c>
      <c r="E10" s="1354">
        <v>55</v>
      </c>
      <c r="F10" s="1354">
        <v>3368</v>
      </c>
      <c r="G10" s="1354">
        <v>3312</v>
      </c>
      <c r="H10" s="1353" t="s">
        <v>1073</v>
      </c>
      <c r="I10" s="1353" t="s">
        <v>895</v>
      </c>
      <c r="J10" s="1353" t="s">
        <v>1074</v>
      </c>
      <c r="K10" s="1353" t="s">
        <v>1075</v>
      </c>
    </row>
    <row r="11" spans="1:13" ht="18" customHeight="1">
      <c r="A11" s="245"/>
      <c r="B11" s="1347" t="s">
        <v>65</v>
      </c>
      <c r="C11" s="1348"/>
      <c r="D11" s="1354">
        <v>177</v>
      </c>
      <c r="E11" s="1354">
        <v>191</v>
      </c>
      <c r="F11" s="1354">
        <v>2917</v>
      </c>
      <c r="G11" s="1354">
        <v>2905</v>
      </c>
      <c r="H11" s="1353" t="s">
        <v>1076</v>
      </c>
      <c r="I11" s="1353" t="s">
        <v>870</v>
      </c>
      <c r="J11" s="1353" t="s">
        <v>1077</v>
      </c>
      <c r="K11" s="1353" t="s">
        <v>1078</v>
      </c>
    </row>
    <row r="12" spans="1:13" ht="18" customHeight="1">
      <c r="A12" s="245"/>
      <c r="B12" s="1347" t="s">
        <v>66</v>
      </c>
      <c r="C12" s="1348"/>
      <c r="D12" s="1354">
        <v>35</v>
      </c>
      <c r="E12" s="1354">
        <v>37</v>
      </c>
      <c r="F12" s="1354">
        <v>2938</v>
      </c>
      <c r="G12" s="1354">
        <v>3078</v>
      </c>
      <c r="H12" s="1353" t="s">
        <v>748</v>
      </c>
      <c r="I12" s="1353" t="s">
        <v>1079</v>
      </c>
      <c r="J12" s="1353" t="s">
        <v>1067</v>
      </c>
      <c r="K12" s="1353" t="s">
        <v>1080</v>
      </c>
    </row>
    <row r="13" spans="1:13" ht="18" customHeight="1">
      <c r="A13" s="245"/>
      <c r="B13" s="1347" t="s">
        <v>67</v>
      </c>
      <c r="C13" s="1348"/>
      <c r="D13" s="1354">
        <v>15</v>
      </c>
      <c r="E13" s="1354">
        <v>17</v>
      </c>
      <c r="F13" s="1354">
        <v>3305</v>
      </c>
      <c r="G13" s="1354">
        <v>3391</v>
      </c>
      <c r="H13" s="1353" t="s">
        <v>924</v>
      </c>
      <c r="I13" s="1353" t="s">
        <v>1081</v>
      </c>
      <c r="J13" s="1353" t="s">
        <v>1082</v>
      </c>
      <c r="K13" s="1353" t="s">
        <v>1006</v>
      </c>
    </row>
    <row r="14" spans="1:13" ht="18" customHeight="1">
      <c r="A14" s="245"/>
      <c r="B14" s="1347" t="s">
        <v>68</v>
      </c>
      <c r="C14" s="1348"/>
      <c r="D14" s="1354">
        <v>5</v>
      </c>
      <c r="E14" s="1354">
        <v>6</v>
      </c>
      <c r="F14" s="1354">
        <v>2856</v>
      </c>
      <c r="G14" s="1354">
        <v>2532</v>
      </c>
      <c r="H14" s="1353" t="s">
        <v>923</v>
      </c>
      <c r="I14" s="1353" t="s">
        <v>1083</v>
      </c>
      <c r="J14" s="1353" t="s">
        <v>1084</v>
      </c>
      <c r="K14" s="1353" t="s">
        <v>1085</v>
      </c>
    </row>
    <row r="15" spans="1:13" ht="18" customHeight="1">
      <c r="A15" s="245"/>
      <c r="B15" s="1347" t="s">
        <v>69</v>
      </c>
      <c r="C15" s="1348"/>
      <c r="D15" s="1354">
        <v>3</v>
      </c>
      <c r="E15" s="1354">
        <v>3</v>
      </c>
      <c r="F15" s="1354">
        <v>3373</v>
      </c>
      <c r="G15" s="1354">
        <v>3320</v>
      </c>
      <c r="H15" s="1353" t="s">
        <v>940</v>
      </c>
      <c r="I15" s="1353" t="s">
        <v>859</v>
      </c>
      <c r="J15" s="1353" t="s">
        <v>1084</v>
      </c>
      <c r="K15" s="1353" t="s">
        <v>1086</v>
      </c>
    </row>
    <row r="16" spans="1:13" ht="18" customHeight="1">
      <c r="A16" s="245"/>
      <c r="B16" s="1347" t="s">
        <v>70</v>
      </c>
      <c r="C16" s="1348"/>
      <c r="D16" s="1354">
        <v>0</v>
      </c>
      <c r="E16" s="1354">
        <v>0</v>
      </c>
      <c r="F16" s="1354">
        <v>0</v>
      </c>
      <c r="G16" s="1354">
        <v>0</v>
      </c>
      <c r="H16" s="1353">
        <v>0</v>
      </c>
      <c r="I16" s="1353">
        <v>0</v>
      </c>
      <c r="J16" s="1353">
        <v>0</v>
      </c>
      <c r="K16" s="1353">
        <v>0</v>
      </c>
    </row>
    <row r="17" spans="1:11" ht="18" customHeight="1">
      <c r="A17" s="245"/>
      <c r="B17" s="1347" t="s">
        <v>71</v>
      </c>
      <c r="C17" s="1348"/>
      <c r="D17" s="1354">
        <v>9</v>
      </c>
      <c r="E17" s="1354">
        <v>10</v>
      </c>
      <c r="F17" s="1354">
        <v>2977</v>
      </c>
      <c r="G17" s="1354">
        <v>2903</v>
      </c>
      <c r="H17" s="1353" t="s">
        <v>895</v>
      </c>
      <c r="I17" s="1353" t="s">
        <v>1087</v>
      </c>
      <c r="J17" s="1353" t="s">
        <v>1006</v>
      </c>
      <c r="K17" s="1353" t="s">
        <v>1088</v>
      </c>
    </row>
    <row r="18" spans="1:11" ht="18" customHeight="1">
      <c r="A18" s="245"/>
      <c r="B18" s="1347" t="s">
        <v>72</v>
      </c>
      <c r="C18" s="1348"/>
      <c r="D18" s="1354">
        <v>44</v>
      </c>
      <c r="E18" s="1354">
        <v>47</v>
      </c>
      <c r="F18" s="1354">
        <v>3406</v>
      </c>
      <c r="G18" s="1354">
        <v>3428</v>
      </c>
      <c r="H18" s="1353" t="s">
        <v>958</v>
      </c>
      <c r="I18" s="1353" t="s">
        <v>836</v>
      </c>
      <c r="J18" s="1353" t="s">
        <v>1089</v>
      </c>
      <c r="K18" s="1353" t="s">
        <v>1078</v>
      </c>
    </row>
    <row r="19" spans="1:11" ht="18" customHeight="1">
      <c r="A19" s="245"/>
      <c r="B19" s="1347" t="s">
        <v>73</v>
      </c>
      <c r="C19" s="1348"/>
      <c r="D19" s="1354">
        <v>70</v>
      </c>
      <c r="E19" s="1354">
        <v>76</v>
      </c>
      <c r="F19" s="1354">
        <v>3102</v>
      </c>
      <c r="G19" s="1354">
        <v>3186</v>
      </c>
      <c r="H19" s="1353" t="s">
        <v>851</v>
      </c>
      <c r="I19" s="1353" t="s">
        <v>1090</v>
      </c>
      <c r="J19" s="1353" t="s">
        <v>1091</v>
      </c>
      <c r="K19" s="1353" t="s">
        <v>1067</v>
      </c>
    </row>
    <row r="20" spans="1:11" ht="18" customHeight="1">
      <c r="A20" s="245"/>
      <c r="B20" s="1347" t="s">
        <v>74</v>
      </c>
      <c r="C20" s="1348"/>
      <c r="D20" s="1354">
        <v>18</v>
      </c>
      <c r="E20" s="1354">
        <v>19</v>
      </c>
      <c r="F20" s="1354">
        <v>3372</v>
      </c>
      <c r="G20" s="1354">
        <v>3440</v>
      </c>
      <c r="H20" s="1353" t="s">
        <v>915</v>
      </c>
      <c r="I20" s="1353" t="s">
        <v>915</v>
      </c>
      <c r="J20" s="1353" t="s">
        <v>1092</v>
      </c>
      <c r="K20" s="1353" t="s">
        <v>917</v>
      </c>
    </row>
    <row r="21" spans="1:11" ht="18" customHeight="1">
      <c r="A21" s="245"/>
      <c r="B21" s="1347" t="s">
        <v>75</v>
      </c>
      <c r="C21" s="1348"/>
      <c r="D21" s="1354">
        <v>61</v>
      </c>
      <c r="E21" s="1354">
        <v>61</v>
      </c>
      <c r="F21" s="1354">
        <v>3524</v>
      </c>
      <c r="G21" s="1354">
        <v>3518</v>
      </c>
      <c r="H21" s="1353" t="s">
        <v>1093</v>
      </c>
      <c r="I21" s="1353" t="s">
        <v>1094</v>
      </c>
      <c r="J21" s="1353" t="s">
        <v>1086</v>
      </c>
      <c r="K21" s="1353" t="s">
        <v>1095</v>
      </c>
    </row>
    <row r="22" spans="1:11" ht="18" customHeight="1">
      <c r="A22" s="245"/>
      <c r="B22" s="1347" t="s">
        <v>76</v>
      </c>
      <c r="C22" s="1348"/>
      <c r="D22" s="1354">
        <v>60</v>
      </c>
      <c r="E22" s="1354">
        <v>66</v>
      </c>
      <c r="F22" s="1354">
        <v>3197</v>
      </c>
      <c r="G22" s="1354">
        <v>3162</v>
      </c>
      <c r="H22" s="1353" t="s">
        <v>904</v>
      </c>
      <c r="I22" s="1353" t="s">
        <v>862</v>
      </c>
      <c r="J22" s="1353" t="s">
        <v>883</v>
      </c>
      <c r="K22" s="1353" t="s">
        <v>883</v>
      </c>
    </row>
    <row r="23" spans="1:11" ht="18" customHeight="1">
      <c r="A23" s="245"/>
      <c r="B23" s="1347" t="s">
        <v>77</v>
      </c>
      <c r="C23" s="1348"/>
      <c r="D23" s="1354">
        <v>29</v>
      </c>
      <c r="E23" s="1354">
        <v>33</v>
      </c>
      <c r="F23" s="1354">
        <v>3626</v>
      </c>
      <c r="G23" s="1354">
        <v>3526</v>
      </c>
      <c r="H23" s="1353" t="s">
        <v>1031</v>
      </c>
      <c r="I23" s="1353" t="s">
        <v>819</v>
      </c>
      <c r="J23" s="1353" t="s">
        <v>1096</v>
      </c>
      <c r="K23" s="1353" t="s">
        <v>1058</v>
      </c>
    </row>
    <row r="24" spans="1:11" ht="18" customHeight="1">
      <c r="A24" s="245"/>
      <c r="B24" s="1347" t="s">
        <v>78</v>
      </c>
      <c r="C24" s="1348"/>
      <c r="D24" s="1354">
        <v>21</v>
      </c>
      <c r="E24" s="1354">
        <v>21</v>
      </c>
      <c r="F24" s="1354">
        <v>3537</v>
      </c>
      <c r="G24" s="1354">
        <v>3653</v>
      </c>
      <c r="H24" s="1353" t="s">
        <v>790</v>
      </c>
      <c r="I24" s="1353" t="s">
        <v>1097</v>
      </c>
      <c r="J24" s="1353" t="s">
        <v>1098</v>
      </c>
      <c r="K24" s="1353" t="s">
        <v>1074</v>
      </c>
    </row>
    <row r="25" spans="1:11" ht="18" customHeight="1">
      <c r="A25" s="245"/>
      <c r="B25" s="1347" t="s">
        <v>79</v>
      </c>
      <c r="C25" s="1348"/>
      <c r="D25" s="1354">
        <v>29</v>
      </c>
      <c r="E25" s="1354">
        <v>34</v>
      </c>
      <c r="F25" s="1354">
        <v>3164</v>
      </c>
      <c r="G25" s="1354">
        <v>3271</v>
      </c>
      <c r="H25" s="1353" t="s">
        <v>1099</v>
      </c>
      <c r="I25" s="1353" t="s">
        <v>1100</v>
      </c>
      <c r="J25" s="1353" t="s">
        <v>1058</v>
      </c>
      <c r="K25" s="1353" t="s">
        <v>1078</v>
      </c>
    </row>
    <row r="26" spans="1:11" ht="18" customHeight="1">
      <c r="A26" s="245"/>
      <c r="B26" s="1347" t="s">
        <v>81</v>
      </c>
      <c r="C26" s="1348"/>
      <c r="D26" s="1354">
        <v>4</v>
      </c>
      <c r="E26" s="1354">
        <v>4</v>
      </c>
      <c r="F26" s="1354">
        <v>3265</v>
      </c>
      <c r="G26" s="1354">
        <v>3824</v>
      </c>
      <c r="H26" s="1353" t="s">
        <v>1062</v>
      </c>
      <c r="I26" s="1353" t="s">
        <v>958</v>
      </c>
      <c r="J26" s="1353" t="s">
        <v>1101</v>
      </c>
      <c r="K26" s="1353" t="s">
        <v>1102</v>
      </c>
    </row>
    <row r="27" spans="1:11" ht="18" customHeight="1">
      <c r="A27" s="245"/>
      <c r="B27" s="1347" t="s">
        <v>83</v>
      </c>
      <c r="C27" s="1348"/>
      <c r="D27" s="1354">
        <v>46</v>
      </c>
      <c r="E27" s="1354">
        <v>52</v>
      </c>
      <c r="F27" s="1354">
        <v>3109</v>
      </c>
      <c r="G27" s="1354">
        <v>3051</v>
      </c>
      <c r="H27" s="1353" t="s">
        <v>1079</v>
      </c>
      <c r="I27" s="1353" t="s">
        <v>791</v>
      </c>
      <c r="J27" s="1353" t="s">
        <v>1103</v>
      </c>
      <c r="K27" s="1353" t="s">
        <v>1089</v>
      </c>
    </row>
    <row r="28" spans="1:11" ht="18" customHeight="1">
      <c r="A28" s="245"/>
      <c r="B28" s="1347" t="s">
        <v>84</v>
      </c>
      <c r="C28" s="1348"/>
      <c r="D28" s="1354" t="s">
        <v>572</v>
      </c>
      <c r="E28" s="1354" t="s">
        <v>572</v>
      </c>
      <c r="F28" s="1354" t="s">
        <v>572</v>
      </c>
      <c r="G28" s="1354" t="s">
        <v>572</v>
      </c>
      <c r="H28" s="1353" t="s">
        <v>572</v>
      </c>
      <c r="I28" s="1353" t="s">
        <v>572</v>
      </c>
      <c r="J28" s="1353" t="s">
        <v>572</v>
      </c>
      <c r="K28" s="1353" t="s">
        <v>572</v>
      </c>
    </row>
    <row r="29" spans="1:11" ht="18" customHeight="1">
      <c r="A29" s="245"/>
      <c r="B29" s="1347" t="s">
        <v>85</v>
      </c>
      <c r="C29" s="1348"/>
      <c r="D29" s="1354">
        <v>28</v>
      </c>
      <c r="E29" s="1354">
        <v>31</v>
      </c>
      <c r="F29" s="1354">
        <v>3189</v>
      </c>
      <c r="G29" s="1354">
        <v>3158</v>
      </c>
      <c r="H29" s="1353" t="s">
        <v>841</v>
      </c>
      <c r="I29" s="1353" t="s">
        <v>836</v>
      </c>
      <c r="J29" s="1353" t="s">
        <v>1104</v>
      </c>
      <c r="K29" s="1353" t="s">
        <v>1105</v>
      </c>
    </row>
    <row r="30" spans="1:11" ht="18" customHeight="1">
      <c r="A30" s="245"/>
      <c r="B30" s="1347" t="s">
        <v>86</v>
      </c>
      <c r="C30" s="1348"/>
      <c r="D30" s="1354" t="s">
        <v>572</v>
      </c>
      <c r="E30" s="1354">
        <v>3</v>
      </c>
      <c r="F30" s="1354" t="s">
        <v>572</v>
      </c>
      <c r="G30" s="1354">
        <v>2895</v>
      </c>
      <c r="H30" s="1353" t="s">
        <v>572</v>
      </c>
      <c r="I30" s="1353" t="s">
        <v>844</v>
      </c>
      <c r="J30" s="1353" t="s">
        <v>572</v>
      </c>
      <c r="K30" s="1353" t="s">
        <v>1106</v>
      </c>
    </row>
    <row r="31" spans="1:11" ht="18" customHeight="1">
      <c r="A31" s="245"/>
      <c r="B31" s="1347" t="s">
        <v>87</v>
      </c>
      <c r="C31" s="1348"/>
      <c r="D31" s="1354">
        <v>0</v>
      </c>
      <c r="E31" s="1354">
        <v>0</v>
      </c>
      <c r="F31" s="1354">
        <v>0</v>
      </c>
      <c r="G31" s="1354">
        <v>0</v>
      </c>
      <c r="H31" s="1353">
        <v>0</v>
      </c>
      <c r="I31" s="1353">
        <v>0</v>
      </c>
      <c r="J31" s="1353">
        <v>0</v>
      </c>
      <c r="K31" s="1353">
        <v>0</v>
      </c>
    </row>
    <row r="32" spans="1:11" ht="18" customHeight="1">
      <c r="A32" s="245"/>
      <c r="B32" s="1347" t="s">
        <v>88</v>
      </c>
      <c r="C32" s="1348"/>
      <c r="D32" s="1354">
        <v>7</v>
      </c>
      <c r="E32" s="1354">
        <v>9</v>
      </c>
      <c r="F32" s="1354">
        <v>2634</v>
      </c>
      <c r="G32" s="1354">
        <v>2723</v>
      </c>
      <c r="H32" s="1353" t="s">
        <v>951</v>
      </c>
      <c r="I32" s="1353" t="s">
        <v>904</v>
      </c>
      <c r="J32" s="1353" t="s">
        <v>1077</v>
      </c>
      <c r="K32" s="1353" t="s">
        <v>1074</v>
      </c>
    </row>
    <row r="33" spans="1:11" ht="18" customHeight="1">
      <c r="A33" s="245"/>
      <c r="B33" s="1347" t="s">
        <v>89</v>
      </c>
      <c r="C33" s="1348"/>
      <c r="D33" s="1354">
        <v>6</v>
      </c>
      <c r="E33" s="1354">
        <v>6</v>
      </c>
      <c r="F33" s="1354">
        <v>2706</v>
      </c>
      <c r="G33" s="1354">
        <v>2794</v>
      </c>
      <c r="H33" s="1353" t="s">
        <v>983</v>
      </c>
      <c r="I33" s="1353" t="s">
        <v>1107</v>
      </c>
      <c r="J33" s="1353" t="s">
        <v>1108</v>
      </c>
      <c r="K33" s="1353" t="s">
        <v>1084</v>
      </c>
    </row>
    <row r="34" spans="1:11" ht="18" customHeight="1">
      <c r="A34" s="245"/>
      <c r="B34" s="1347" t="s">
        <v>764</v>
      </c>
      <c r="C34" s="1348"/>
      <c r="D34" s="1354">
        <v>7</v>
      </c>
      <c r="E34" s="1354">
        <v>8</v>
      </c>
      <c r="F34" s="1354">
        <v>2099</v>
      </c>
      <c r="G34" s="1354">
        <v>2279</v>
      </c>
      <c r="H34" s="1353" t="s">
        <v>826</v>
      </c>
      <c r="I34" s="1353" t="s">
        <v>841</v>
      </c>
      <c r="J34" s="1353" t="s">
        <v>1109</v>
      </c>
      <c r="K34" s="1353" t="s">
        <v>1110</v>
      </c>
    </row>
    <row r="35" spans="1:11" ht="18" customHeight="1">
      <c r="A35" s="245"/>
      <c r="B35" s="1347" t="s">
        <v>766</v>
      </c>
      <c r="C35" s="1348"/>
      <c r="D35" s="1354">
        <v>4</v>
      </c>
      <c r="E35" s="1354">
        <v>4</v>
      </c>
      <c r="F35" s="1354">
        <v>2899</v>
      </c>
      <c r="G35" s="1354">
        <v>2800</v>
      </c>
      <c r="H35" s="1353" t="s">
        <v>954</v>
      </c>
      <c r="I35" s="1353" t="s">
        <v>869</v>
      </c>
      <c r="J35" s="1353" t="s">
        <v>897</v>
      </c>
      <c r="K35" s="1353" t="s">
        <v>1009</v>
      </c>
    </row>
    <row r="36" spans="1:11" ht="18" customHeight="1">
      <c r="A36" s="245"/>
      <c r="B36" s="1347" t="s">
        <v>175</v>
      </c>
      <c r="C36" s="1348"/>
      <c r="D36" s="1354">
        <v>14</v>
      </c>
      <c r="E36" s="1354">
        <v>16</v>
      </c>
      <c r="F36" s="1354">
        <v>2851</v>
      </c>
      <c r="G36" s="1354">
        <v>2725</v>
      </c>
      <c r="H36" s="1353" t="s">
        <v>859</v>
      </c>
      <c r="I36" s="1353" t="s">
        <v>895</v>
      </c>
      <c r="J36" s="1353" t="s">
        <v>961</v>
      </c>
      <c r="K36" s="1353" t="s">
        <v>926</v>
      </c>
    </row>
    <row r="37" spans="1:11" ht="18" customHeight="1">
      <c r="A37" s="245"/>
      <c r="B37" s="1347" t="s">
        <v>176</v>
      </c>
      <c r="C37" s="1348"/>
      <c r="D37" s="1354">
        <v>5</v>
      </c>
      <c r="E37" s="1354">
        <v>5</v>
      </c>
      <c r="F37" s="1354">
        <v>3061</v>
      </c>
      <c r="G37" s="1354">
        <v>2965</v>
      </c>
      <c r="H37" s="1353" t="s">
        <v>1081</v>
      </c>
      <c r="I37" s="1353" t="s">
        <v>1057</v>
      </c>
      <c r="J37" s="1353" t="s">
        <v>1058</v>
      </c>
      <c r="K37" s="1353" t="s">
        <v>1111</v>
      </c>
    </row>
    <row r="38" spans="1:11" ht="18" customHeight="1">
      <c r="A38" s="245"/>
      <c r="B38" s="1347" t="s">
        <v>177</v>
      </c>
      <c r="C38" s="1348"/>
      <c r="D38" s="1354">
        <v>14</v>
      </c>
      <c r="E38" s="1354">
        <v>20</v>
      </c>
      <c r="F38" s="1354">
        <v>3571</v>
      </c>
      <c r="G38" s="1354">
        <v>3370</v>
      </c>
      <c r="H38" s="1353" t="s">
        <v>1112</v>
      </c>
      <c r="I38" s="1353" t="s">
        <v>819</v>
      </c>
      <c r="J38" s="1353" t="s">
        <v>1078</v>
      </c>
      <c r="K38" s="1353" t="s">
        <v>1089</v>
      </c>
    </row>
    <row r="39" spans="1:11" ht="18" customHeight="1">
      <c r="A39" s="245"/>
      <c r="B39" s="1347" t="s">
        <v>773</v>
      </c>
      <c r="C39" s="1348"/>
      <c r="D39" s="1354">
        <v>0</v>
      </c>
      <c r="E39" s="1354">
        <v>0</v>
      </c>
      <c r="F39" s="1354">
        <v>0</v>
      </c>
      <c r="G39" s="1354">
        <v>0</v>
      </c>
      <c r="H39" s="1353">
        <v>0</v>
      </c>
      <c r="I39" s="1353">
        <v>0</v>
      </c>
      <c r="J39" s="1353">
        <v>0</v>
      </c>
      <c r="K39" s="1353">
        <v>0</v>
      </c>
    </row>
    <row r="40" spans="1:11" ht="18" customHeight="1">
      <c r="A40" s="245"/>
      <c r="B40" s="1347" t="s">
        <v>180</v>
      </c>
      <c r="C40" s="1348"/>
      <c r="D40" s="1354">
        <v>12</v>
      </c>
      <c r="E40" s="1354">
        <v>13</v>
      </c>
      <c r="F40" s="1354">
        <v>2723</v>
      </c>
      <c r="G40" s="1354">
        <v>2830</v>
      </c>
      <c r="H40" s="1353" t="s">
        <v>1107</v>
      </c>
      <c r="I40" s="1353" t="s">
        <v>1093</v>
      </c>
      <c r="J40" s="1353" t="s">
        <v>1113</v>
      </c>
      <c r="K40" s="1353" t="s">
        <v>1114</v>
      </c>
    </row>
    <row r="41" spans="1:11" ht="18" customHeight="1">
      <c r="A41" s="245"/>
      <c r="B41" s="1347" t="s">
        <v>97</v>
      </c>
      <c r="C41" s="1348"/>
      <c r="D41" s="1354">
        <v>19</v>
      </c>
      <c r="E41" s="1354">
        <v>20</v>
      </c>
      <c r="F41" s="1354">
        <v>3388</v>
      </c>
      <c r="G41" s="1354">
        <v>3280</v>
      </c>
      <c r="H41" s="1353" t="s">
        <v>858</v>
      </c>
      <c r="I41" s="1353" t="s">
        <v>915</v>
      </c>
      <c r="J41" s="1353" t="s">
        <v>1115</v>
      </c>
      <c r="K41" s="1353" t="s">
        <v>896</v>
      </c>
    </row>
    <row r="42" spans="1:11" ht="18" customHeight="1">
      <c r="A42" s="245"/>
      <c r="B42" s="1347" t="s">
        <v>98</v>
      </c>
      <c r="C42" s="1348"/>
      <c r="D42" s="1354">
        <v>0</v>
      </c>
      <c r="E42" s="1354">
        <v>0</v>
      </c>
      <c r="F42" s="1354">
        <v>0</v>
      </c>
      <c r="G42" s="1354">
        <v>0</v>
      </c>
      <c r="H42" s="1353">
        <v>0</v>
      </c>
      <c r="I42" s="1353">
        <v>0</v>
      </c>
      <c r="J42" s="1353">
        <v>0</v>
      </c>
      <c r="K42" s="1353">
        <v>0</v>
      </c>
    </row>
    <row r="43" spans="1:11" ht="18" customHeight="1">
      <c r="A43" s="245"/>
      <c r="B43" s="1347" t="s">
        <v>99</v>
      </c>
      <c r="C43" s="1348"/>
      <c r="D43" s="1354">
        <v>0</v>
      </c>
      <c r="E43" s="1354">
        <v>0</v>
      </c>
      <c r="F43" s="1354">
        <v>0</v>
      </c>
      <c r="G43" s="1354">
        <v>0</v>
      </c>
      <c r="H43" s="1353">
        <v>0</v>
      </c>
      <c r="I43" s="1353">
        <v>0</v>
      </c>
      <c r="J43" s="1353">
        <v>0</v>
      </c>
      <c r="K43" s="1353">
        <v>0</v>
      </c>
    </row>
    <row r="44" spans="1:11" ht="18" customHeight="1">
      <c r="A44" s="245"/>
      <c r="B44" s="1347" t="s">
        <v>100</v>
      </c>
      <c r="C44" s="1348"/>
      <c r="D44" s="1354">
        <v>4</v>
      </c>
      <c r="E44" s="1354">
        <v>5</v>
      </c>
      <c r="F44" s="1354">
        <v>3673</v>
      </c>
      <c r="G44" s="1354">
        <v>3462</v>
      </c>
      <c r="H44" s="1353" t="s">
        <v>1100</v>
      </c>
      <c r="I44" s="1353" t="s">
        <v>958</v>
      </c>
      <c r="J44" s="1353" t="s">
        <v>1086</v>
      </c>
      <c r="K44" s="1353" t="s">
        <v>1086</v>
      </c>
    </row>
    <row r="45" spans="1:11" ht="18" customHeight="1">
      <c r="A45" s="245"/>
      <c r="B45" s="1347" t="s">
        <v>101</v>
      </c>
      <c r="C45" s="1348"/>
      <c r="D45" s="1354">
        <v>3</v>
      </c>
      <c r="E45" s="1354">
        <v>3</v>
      </c>
      <c r="F45" s="1354">
        <v>2431</v>
      </c>
      <c r="G45" s="1354">
        <v>2282</v>
      </c>
      <c r="H45" s="1353" t="s">
        <v>775</v>
      </c>
      <c r="I45" s="1353" t="s">
        <v>689</v>
      </c>
      <c r="J45" s="1353" t="s">
        <v>1074</v>
      </c>
      <c r="K45" s="1353" t="s">
        <v>1064</v>
      </c>
    </row>
    <row r="46" spans="1:11" ht="18" customHeight="1">
      <c r="A46" s="245"/>
      <c r="B46" s="1347" t="s">
        <v>102</v>
      </c>
      <c r="C46" s="1348"/>
      <c r="D46" s="1354">
        <v>12</v>
      </c>
      <c r="E46" s="1354">
        <v>12</v>
      </c>
      <c r="F46" s="1354">
        <v>2436</v>
      </c>
      <c r="G46" s="1354">
        <v>2350</v>
      </c>
      <c r="H46" s="1353" t="s">
        <v>1116</v>
      </c>
      <c r="I46" s="1353" t="s">
        <v>877</v>
      </c>
      <c r="J46" s="1353" t="s">
        <v>1117</v>
      </c>
      <c r="K46" s="1353" t="s">
        <v>917</v>
      </c>
    </row>
    <row r="47" spans="1:11" ht="18" customHeight="1">
      <c r="A47" s="245"/>
      <c r="B47" s="1347" t="s">
        <v>103</v>
      </c>
      <c r="C47" s="1348"/>
      <c r="D47" s="1354" t="s">
        <v>572</v>
      </c>
      <c r="E47" s="1354" t="s">
        <v>572</v>
      </c>
      <c r="F47" s="1354" t="s">
        <v>572</v>
      </c>
      <c r="G47" s="1354" t="s">
        <v>572</v>
      </c>
      <c r="H47" s="1353" t="s">
        <v>572</v>
      </c>
      <c r="I47" s="1353" t="s">
        <v>572</v>
      </c>
      <c r="J47" s="1353" t="s">
        <v>572</v>
      </c>
      <c r="K47" s="1353" t="s">
        <v>572</v>
      </c>
    </row>
    <row r="48" spans="1:11" ht="18" customHeight="1">
      <c r="A48" s="245"/>
      <c r="B48" s="1347" t="s">
        <v>104</v>
      </c>
      <c r="C48" s="1348"/>
      <c r="D48" s="1354" t="s">
        <v>572</v>
      </c>
      <c r="E48" s="1354" t="s">
        <v>572</v>
      </c>
      <c r="F48" s="1354" t="s">
        <v>572</v>
      </c>
      <c r="G48" s="1354" t="s">
        <v>572</v>
      </c>
      <c r="H48" s="1353" t="s">
        <v>572</v>
      </c>
      <c r="I48" s="1353" t="s">
        <v>572</v>
      </c>
      <c r="J48" s="1353" t="s">
        <v>572</v>
      </c>
      <c r="K48" s="1353" t="s">
        <v>572</v>
      </c>
    </row>
    <row r="49" spans="1:11" ht="18" customHeight="1">
      <c r="A49" s="245"/>
      <c r="B49" s="1347" t="s">
        <v>137</v>
      </c>
      <c r="C49" s="1348"/>
      <c r="D49" s="1354">
        <v>20</v>
      </c>
      <c r="E49" s="1354">
        <v>20</v>
      </c>
      <c r="F49" s="1354">
        <v>2769</v>
      </c>
      <c r="G49" s="1354">
        <v>2618</v>
      </c>
      <c r="H49" s="1353" t="s">
        <v>920</v>
      </c>
      <c r="I49" s="1353" t="s">
        <v>822</v>
      </c>
      <c r="J49" s="1353" t="s">
        <v>930</v>
      </c>
      <c r="K49" s="1353" t="s">
        <v>949</v>
      </c>
    </row>
    <row r="50" spans="1:11" ht="18" customHeight="1">
      <c r="A50" s="245"/>
      <c r="B50" s="1347" t="s">
        <v>106</v>
      </c>
      <c r="C50" s="1348"/>
      <c r="D50" s="1354">
        <v>5</v>
      </c>
      <c r="E50" s="1354">
        <v>5</v>
      </c>
      <c r="F50" s="1354">
        <v>2506</v>
      </c>
      <c r="G50" s="1354">
        <v>2457</v>
      </c>
      <c r="H50" s="1353" t="s">
        <v>939</v>
      </c>
      <c r="I50" s="1353" t="s">
        <v>940</v>
      </c>
      <c r="J50" s="1353" t="s">
        <v>1058</v>
      </c>
      <c r="K50" s="1353" t="s">
        <v>1111</v>
      </c>
    </row>
    <row r="51" spans="1:11" ht="18" customHeight="1">
      <c r="A51" s="245"/>
      <c r="B51" s="1347" t="s">
        <v>107</v>
      </c>
      <c r="C51" s="1348"/>
      <c r="D51" s="1354" t="s">
        <v>572</v>
      </c>
      <c r="E51" s="1354" t="s">
        <v>572</v>
      </c>
      <c r="F51" s="1354" t="s">
        <v>572</v>
      </c>
      <c r="G51" s="1354" t="s">
        <v>572</v>
      </c>
      <c r="H51" s="1353" t="s">
        <v>572</v>
      </c>
      <c r="I51" s="1353" t="s">
        <v>572</v>
      </c>
      <c r="J51" s="1353" t="s">
        <v>572</v>
      </c>
      <c r="K51" s="1353" t="s">
        <v>572</v>
      </c>
    </row>
    <row r="52" spans="1:11" ht="18" customHeight="1">
      <c r="A52" s="245"/>
      <c r="B52" s="1347" t="s">
        <v>108</v>
      </c>
      <c r="C52" s="1348"/>
      <c r="D52" s="1354">
        <v>3</v>
      </c>
      <c r="E52" s="1354">
        <v>3</v>
      </c>
      <c r="F52" s="1354">
        <v>2378</v>
      </c>
      <c r="G52" s="1354">
        <v>2519</v>
      </c>
      <c r="H52" s="1353" t="s">
        <v>940</v>
      </c>
      <c r="I52" s="1353" t="s">
        <v>859</v>
      </c>
      <c r="J52" s="1353" t="s">
        <v>1118</v>
      </c>
      <c r="K52" s="1353" t="s">
        <v>1080</v>
      </c>
    </row>
    <row r="53" spans="1:11" ht="18" customHeight="1">
      <c r="A53" s="245"/>
      <c r="B53" s="1347" t="s">
        <v>109</v>
      </c>
      <c r="C53" s="1348"/>
      <c r="D53" s="1354">
        <v>0</v>
      </c>
      <c r="E53" s="1354" t="s">
        <v>572</v>
      </c>
      <c r="F53" s="1354">
        <v>0</v>
      </c>
      <c r="G53" s="1354" t="s">
        <v>572</v>
      </c>
      <c r="H53" s="1353">
        <v>0</v>
      </c>
      <c r="I53" s="1353" t="s">
        <v>572</v>
      </c>
      <c r="J53" s="1353">
        <v>0</v>
      </c>
      <c r="K53" s="1353" t="s">
        <v>572</v>
      </c>
    </row>
    <row r="54" spans="1:11" ht="18" customHeight="1">
      <c r="A54" s="245"/>
      <c r="B54" s="1347" t="s">
        <v>110</v>
      </c>
      <c r="C54" s="1348"/>
      <c r="D54" s="1354" t="s">
        <v>572</v>
      </c>
      <c r="E54" s="1354" t="s">
        <v>572</v>
      </c>
      <c r="F54" s="1354" t="s">
        <v>572</v>
      </c>
      <c r="G54" s="1354" t="s">
        <v>572</v>
      </c>
      <c r="H54" s="1353" t="s">
        <v>572</v>
      </c>
      <c r="I54" s="1353" t="s">
        <v>572</v>
      </c>
      <c r="J54" s="1353" t="s">
        <v>572</v>
      </c>
      <c r="K54" s="1353" t="s">
        <v>572</v>
      </c>
    </row>
    <row r="55" spans="1:11" ht="18" customHeight="1">
      <c r="A55" s="245"/>
      <c r="B55" s="1347" t="s">
        <v>111</v>
      </c>
      <c r="C55" s="1348"/>
      <c r="D55" s="1354">
        <v>3</v>
      </c>
      <c r="E55" s="1354">
        <v>3</v>
      </c>
      <c r="F55" s="1354">
        <v>2823</v>
      </c>
      <c r="G55" s="1354">
        <v>2725</v>
      </c>
      <c r="H55" s="1353" t="s">
        <v>1057</v>
      </c>
      <c r="I55" s="1353" t="s">
        <v>1119</v>
      </c>
      <c r="J55" s="1353" t="s">
        <v>1089</v>
      </c>
      <c r="K55" s="1353" t="s">
        <v>1063</v>
      </c>
    </row>
    <row r="56" spans="1:11" ht="18" customHeight="1">
      <c r="A56" s="245"/>
      <c r="B56" s="1347" t="s">
        <v>112</v>
      </c>
      <c r="C56" s="1348"/>
      <c r="D56" s="1354" t="s">
        <v>572</v>
      </c>
      <c r="E56" s="1354">
        <v>3</v>
      </c>
      <c r="F56" s="1354" t="s">
        <v>572</v>
      </c>
      <c r="G56" s="1354">
        <v>2419</v>
      </c>
      <c r="H56" s="1353" t="s">
        <v>572</v>
      </c>
      <c r="I56" s="1353" t="s">
        <v>928</v>
      </c>
      <c r="J56" s="1353" t="s">
        <v>572</v>
      </c>
      <c r="K56" s="1353" t="s">
        <v>1120</v>
      </c>
    </row>
    <row r="57" spans="1:11" ht="18" customHeight="1">
      <c r="A57" s="245"/>
      <c r="B57" s="1347" t="s">
        <v>113</v>
      </c>
      <c r="C57" s="1348"/>
      <c r="D57" s="1354" t="s">
        <v>572</v>
      </c>
      <c r="E57" s="1354" t="s">
        <v>572</v>
      </c>
      <c r="F57" s="1354" t="s">
        <v>572</v>
      </c>
      <c r="G57" s="1354" t="s">
        <v>572</v>
      </c>
      <c r="H57" s="1353" t="s">
        <v>572</v>
      </c>
      <c r="I57" s="1353" t="s">
        <v>572</v>
      </c>
      <c r="J57" s="1353" t="s">
        <v>572</v>
      </c>
      <c r="K57" s="1353" t="s">
        <v>572</v>
      </c>
    </row>
    <row r="58" spans="1:11" ht="18" customHeight="1">
      <c r="A58" s="245"/>
      <c r="B58" s="1347" t="s">
        <v>114</v>
      </c>
      <c r="C58" s="1348"/>
      <c r="D58" s="1354" t="s">
        <v>572</v>
      </c>
      <c r="E58" s="1354" t="s">
        <v>572</v>
      </c>
      <c r="F58" s="1354" t="s">
        <v>572</v>
      </c>
      <c r="G58" s="1354" t="s">
        <v>572</v>
      </c>
      <c r="H58" s="1353" t="s">
        <v>572</v>
      </c>
      <c r="I58" s="1353" t="s">
        <v>572</v>
      </c>
      <c r="J58" s="1353" t="s">
        <v>572</v>
      </c>
      <c r="K58" s="1353" t="s">
        <v>572</v>
      </c>
    </row>
    <row r="59" spans="1:11">
      <c r="B59" s="116" t="s">
        <v>1926</v>
      </c>
      <c r="D59" s="248"/>
      <c r="E59" s="248"/>
      <c r="F59" s="248"/>
      <c r="G59" s="248"/>
      <c r="H59" s="248"/>
      <c r="I59" s="248"/>
      <c r="J59" s="248"/>
      <c r="K59" s="248"/>
    </row>
  </sheetData>
  <mergeCells count="55">
    <mergeCell ref="B58:C58"/>
    <mergeCell ref="B52:C52"/>
    <mergeCell ref="B53:C53"/>
    <mergeCell ref="B54:C54"/>
    <mergeCell ref="B55:C55"/>
    <mergeCell ref="B56:C56"/>
    <mergeCell ref="B57:C57"/>
    <mergeCell ref="B46:C46"/>
    <mergeCell ref="B47:C47"/>
    <mergeCell ref="B48:C48"/>
    <mergeCell ref="B49:C49"/>
    <mergeCell ref="B50:C50"/>
    <mergeCell ref="B51:C51"/>
    <mergeCell ref="B40:C40"/>
    <mergeCell ref="B41:C41"/>
    <mergeCell ref="B42:C42"/>
    <mergeCell ref="B43:C43"/>
    <mergeCell ref="B44:C44"/>
    <mergeCell ref="B45:C45"/>
    <mergeCell ref="B34:C34"/>
    <mergeCell ref="B35:C35"/>
    <mergeCell ref="B36:C36"/>
    <mergeCell ref="B37:C37"/>
    <mergeCell ref="B38:C38"/>
    <mergeCell ref="B39:C39"/>
    <mergeCell ref="B28:C28"/>
    <mergeCell ref="B29:C29"/>
    <mergeCell ref="B30:C30"/>
    <mergeCell ref="B31:C31"/>
    <mergeCell ref="B32:C32"/>
    <mergeCell ref="B33:C33"/>
    <mergeCell ref="B22:C22"/>
    <mergeCell ref="B23:C23"/>
    <mergeCell ref="B24:C24"/>
    <mergeCell ref="B25:C25"/>
    <mergeCell ref="B26:C26"/>
    <mergeCell ref="B27:C27"/>
    <mergeCell ref="B16:C16"/>
    <mergeCell ref="B17:C17"/>
    <mergeCell ref="B18:C18"/>
    <mergeCell ref="B19:C19"/>
    <mergeCell ref="B20:C20"/>
    <mergeCell ref="B21:C21"/>
    <mergeCell ref="B10:C10"/>
    <mergeCell ref="B11:C11"/>
    <mergeCell ref="B12:C12"/>
    <mergeCell ref="B13:C13"/>
    <mergeCell ref="B14:C14"/>
    <mergeCell ref="B15:C15"/>
    <mergeCell ref="B3:C4"/>
    <mergeCell ref="B5:C5"/>
    <mergeCell ref="B6:C6"/>
    <mergeCell ref="B7:C7"/>
    <mergeCell ref="B8:C8"/>
    <mergeCell ref="B9:C9"/>
  </mergeCells>
  <phoneticPr fontId="11"/>
  <conditionalFormatting sqref="A6:D58">
    <cfRule type="cellIs" dxfId="46" priority="30" operator="between">
      <formula>1</formula>
      <formula>2</formula>
    </cfRule>
    <cfRule type="cellIs" dxfId="47" priority="31" operator="between">
      <formula>1</formula>
      <formula>2</formula>
    </cfRule>
    <cfRule type="cellIs" dxfId="48" priority="32" operator="between">
      <formula>1</formula>
      <formula>2</formula>
    </cfRule>
    <cfRule type="cellIs" priority="33" operator="between">
      <formula>1</formula>
      <formula>2</formula>
    </cfRule>
  </conditionalFormatting>
  <conditionalFormatting sqref="A1:XFD2 A3:B3 D3:XFD3 A4 L4:XFD4 A5:XFD5 E6:E58 G6:G58 I32:I38 K32:XFD38 A59 C59:XFD59 A60:XFD1048576 L42:XFD43">
    <cfRule type="cellIs" dxfId="44" priority="37" operator="between">
      <formula>1</formula>
      <formula>2</formula>
    </cfRule>
    <cfRule type="cellIs" dxfId="45" priority="38" operator="between">
      <formula>1</formula>
      <formula>2</formula>
    </cfRule>
  </conditionalFormatting>
  <conditionalFormatting sqref="D4:K4">
    <cfRule type="cellIs" dxfId="43" priority="17" operator="between">
      <formula>1</formula>
      <formula>2</formula>
    </cfRule>
  </conditionalFormatting>
  <conditionalFormatting sqref="D33:K33">
    <cfRule type="cellIs" dxfId="41" priority="34" stopIfTrue="1" operator="equal">
      <formula>0</formula>
    </cfRule>
    <cfRule type="cellIs" dxfId="42" priority="35" stopIfTrue="1" operator="equal">
      <formula>1</formula>
    </cfRule>
  </conditionalFormatting>
  <conditionalFormatting sqref="E6:E58 G6:G58 I32:I38 K32:XFD38 A1:XFD2 A3:B3 D3:XFD3 A4 L4:XFD4 A5:XFD5 A59 C59:XFD59 A60:XFD1048576">
    <cfRule type="cellIs" dxfId="40" priority="36" operator="between">
      <formula>1</formula>
      <formula>2</formula>
    </cfRule>
    <cfRule type="cellIs" priority="39" operator="between">
      <formula>1</formula>
      <formula>2</formula>
    </cfRule>
  </conditionalFormatting>
  <conditionalFormatting sqref="E33">
    <cfRule type="cellIs" dxfId="38" priority="40" stopIfTrue="1" operator="equal">
      <formula>0</formula>
    </cfRule>
    <cfRule type="cellIs" dxfId="39" priority="41" stopIfTrue="1" operator="equal">
      <formula>1</formula>
    </cfRule>
  </conditionalFormatting>
  <conditionalFormatting sqref="F6:F58">
    <cfRule type="cellIs" dxfId="36" priority="26" operator="between">
      <formula>1</formula>
      <formula>2</formula>
    </cfRule>
    <cfRule type="cellIs" dxfId="37" priority="27" operator="between">
      <formula>1</formula>
      <formula>2</formula>
    </cfRule>
    <cfRule type="cellIs" dxfId="35" priority="28" operator="between">
      <formula>1</formula>
      <formula>2</formula>
    </cfRule>
    <cfRule type="cellIs" priority="29" operator="between">
      <formula>1</formula>
      <formula>2</formula>
    </cfRule>
  </conditionalFormatting>
  <conditionalFormatting sqref="G33">
    <cfRule type="cellIs" dxfId="33" priority="42" stopIfTrue="1" operator="equal">
      <formula>0</formula>
    </cfRule>
    <cfRule type="cellIs" dxfId="34" priority="43" stopIfTrue="1" operator="equal">
      <formula>1</formula>
    </cfRule>
  </conditionalFormatting>
  <conditionalFormatting sqref="H6:H58">
    <cfRule type="cellIs" dxfId="31" priority="22" operator="between">
      <formula>1</formula>
      <formula>2</formula>
    </cfRule>
    <cfRule type="cellIs" dxfId="30" priority="23" operator="between">
      <formula>1</formula>
      <formula>2</formula>
    </cfRule>
    <cfRule type="cellIs" dxfId="32" priority="24" operator="between">
      <formula>1</formula>
      <formula>2</formula>
    </cfRule>
    <cfRule type="cellIs" priority="25" operator="between">
      <formula>1</formula>
      <formula>2</formula>
    </cfRule>
  </conditionalFormatting>
  <conditionalFormatting sqref="I33">
    <cfRule type="cellIs" dxfId="29" priority="44" stopIfTrue="1" operator="equal">
      <formula>0</formula>
    </cfRule>
    <cfRule type="cellIs" dxfId="28" priority="45" stopIfTrue="1" operator="equal">
      <formula>1</formula>
    </cfRule>
  </conditionalFormatting>
  <conditionalFormatting sqref="I43:J58">
    <cfRule type="cellIs" dxfId="27" priority="2" operator="between">
      <formula>1</formula>
      <formula>2</formula>
    </cfRule>
    <cfRule type="cellIs" dxfId="26" priority="3" operator="between">
      <formula>1</formula>
      <formula>2</formula>
    </cfRule>
  </conditionalFormatting>
  <conditionalFormatting sqref="I42:K42">
    <cfRule type="cellIs" dxfId="24" priority="9" operator="between">
      <formula>1</formula>
      <formula>2</formula>
    </cfRule>
    <cfRule type="cellIs" dxfId="25" priority="10" operator="between">
      <formula>1</formula>
      <formula>2</formula>
    </cfRule>
  </conditionalFormatting>
  <conditionalFormatting sqref="I6:XFD31">
    <cfRule type="cellIs" dxfId="23" priority="11" operator="between">
      <formula>1</formula>
      <formula>2</formula>
    </cfRule>
    <cfRule type="cellIs" dxfId="21" priority="12" operator="between">
      <formula>1</formula>
      <formula>2</formula>
    </cfRule>
    <cfRule type="cellIs" dxfId="22" priority="13" operator="between">
      <formula>1</formula>
      <formula>2</formula>
    </cfRule>
    <cfRule type="cellIs" priority="14" operator="between">
      <formula>1</formula>
      <formula>2</formula>
    </cfRule>
  </conditionalFormatting>
  <conditionalFormatting sqref="I39:XFD41">
    <cfRule type="cellIs" dxfId="19" priority="15" operator="between">
      <formula>1</formula>
      <formula>2</formula>
    </cfRule>
    <cfRule type="cellIs" dxfId="20" priority="16" operator="between">
      <formula>1</formula>
      <formula>2</formula>
    </cfRule>
  </conditionalFormatting>
  <conditionalFormatting sqref="I39:XFD58">
    <cfRule type="cellIs" dxfId="18" priority="1" operator="between">
      <formula>1</formula>
      <formula>2</formula>
    </cfRule>
    <cfRule type="cellIs" priority="4" operator="between">
      <formula>1</formula>
      <formula>2</formula>
    </cfRule>
  </conditionalFormatting>
  <conditionalFormatting sqref="J32:J38">
    <cfRule type="cellIs" dxfId="16" priority="18" operator="between">
      <formula>1</formula>
      <formula>2</formula>
    </cfRule>
    <cfRule type="cellIs" dxfId="15" priority="19" operator="between">
      <formula>1</formula>
      <formula>2</formula>
    </cfRule>
    <cfRule type="cellIs" dxfId="17" priority="20" operator="between">
      <formula>1</formula>
      <formula>2</formula>
    </cfRule>
    <cfRule type="cellIs" priority="21" operator="between">
      <formula>1</formula>
      <formula>2</formula>
    </cfRule>
  </conditionalFormatting>
  <conditionalFormatting sqref="K33">
    <cfRule type="cellIs" dxfId="14" priority="46" stopIfTrue="1" operator="equal">
      <formula>0</formula>
    </cfRule>
    <cfRule type="cellIs" dxfId="13" priority="47" stopIfTrue="1" operator="equal">
      <formula>1</formula>
    </cfRule>
  </conditionalFormatting>
  <conditionalFormatting sqref="K43">
    <cfRule type="cellIs" dxfId="11" priority="7" operator="between">
      <formula>1</formula>
      <formula>2</formula>
    </cfRule>
    <cfRule type="cellIs" dxfId="12" priority="8" operator="between">
      <formula>1</formula>
      <formula>2</formula>
    </cfRule>
  </conditionalFormatting>
  <conditionalFormatting sqref="K44:XFD58">
    <cfRule type="cellIs" dxfId="9" priority="5" operator="between">
      <formula>1</formula>
      <formula>2</formula>
    </cfRule>
    <cfRule type="cellIs" dxfId="10" priority="6" operator="between">
      <formula>1</formula>
      <formula>2</formula>
    </cfRule>
  </conditionalFormatting>
  <printOptions horizontalCentered="1"/>
  <pageMargins left="0.51181102362204722" right="0.51181102362204722" top="0.78740157480314965" bottom="0.78740157480314965" header="0.51181102362204722" footer="0.51181102362204722"/>
  <pageSetup paperSize="9" scale="95" orientation="portrait" r:id="rId1"/>
  <headerFooter alignWithMargins="0"/>
  <rowBreaks count="1" manualBreakCount="1">
    <brk id="41" min="1" max="10" man="1"/>
  </rowBreaks>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35A2A9-E268-4160-A58D-0C3499C5BE2F}">
  <dimension ref="A1:AM74"/>
  <sheetViews>
    <sheetView view="pageBreakPreview" zoomScale="80" zoomScaleNormal="75" zoomScaleSheetLayoutView="80" zoomScalePageLayoutView="90" workbookViewId="0">
      <selection activeCell="AH3" sqref="AH3:AH4"/>
    </sheetView>
  </sheetViews>
  <sheetFormatPr defaultColWidth="8.09765625" defaultRowHeight="13.2"/>
  <cols>
    <col min="1" max="1" width="19.796875" style="70" customWidth="1"/>
    <col min="2" max="34" width="16.3984375" style="70" customWidth="1"/>
    <col min="35" max="35" width="17.09765625" style="70" bestFit="1" customWidth="1"/>
    <col min="36" max="42" width="8.09765625" style="70"/>
    <col min="43" max="43" width="11.796875" style="70" customWidth="1"/>
    <col min="44" max="16384" width="8.09765625" style="70"/>
  </cols>
  <sheetData>
    <row r="1" spans="1:37" s="249" customFormat="1" ht="24.75" customHeight="1">
      <c r="A1" s="69" t="s">
        <v>1121</v>
      </c>
      <c r="B1" s="69" t="s">
        <v>1122</v>
      </c>
      <c r="I1" s="250" t="s">
        <v>1123</v>
      </c>
      <c r="J1" s="69" t="s">
        <v>1124</v>
      </c>
      <c r="K1" s="250"/>
      <c r="L1" s="69"/>
      <c r="Q1" s="250" t="s">
        <v>1123</v>
      </c>
      <c r="R1" s="69" t="s">
        <v>1125</v>
      </c>
      <c r="U1" s="250"/>
      <c r="V1" s="69"/>
      <c r="Y1" s="250" t="s">
        <v>1123</v>
      </c>
      <c r="Z1" s="69" t="s">
        <v>1126</v>
      </c>
      <c r="AE1" s="250"/>
      <c r="AF1" s="250"/>
      <c r="AG1" s="250"/>
      <c r="AH1" s="250"/>
      <c r="AI1" s="250" t="s">
        <v>1123</v>
      </c>
    </row>
    <row r="2" spans="1:37" ht="23.1" customHeight="1">
      <c r="A2" s="957" t="s">
        <v>288</v>
      </c>
      <c r="B2" s="957" t="s">
        <v>1127</v>
      </c>
      <c r="C2" s="951"/>
      <c r="D2" s="972" t="s">
        <v>1128</v>
      </c>
      <c r="E2" s="972"/>
      <c r="F2" s="957" t="s">
        <v>1129</v>
      </c>
      <c r="G2" s="951"/>
      <c r="H2" s="972" t="s">
        <v>1130</v>
      </c>
      <c r="I2" s="972"/>
      <c r="J2" s="1034" t="s">
        <v>1131</v>
      </c>
      <c r="K2" s="960"/>
      <c r="L2" s="972" t="s">
        <v>1132</v>
      </c>
      <c r="M2" s="972"/>
      <c r="N2" s="957" t="s">
        <v>1133</v>
      </c>
      <c r="O2" s="951"/>
      <c r="P2" s="1034" t="s">
        <v>1134</v>
      </c>
      <c r="Q2" s="960"/>
      <c r="R2" s="1034" t="s">
        <v>1135</v>
      </c>
      <c r="S2" s="960"/>
      <c r="T2" s="957" t="s">
        <v>1136</v>
      </c>
      <c r="U2" s="951"/>
      <c r="V2" s="972" t="s">
        <v>1137</v>
      </c>
      <c r="W2" s="972"/>
      <c r="X2" s="1034" t="s">
        <v>1138</v>
      </c>
      <c r="Y2" s="960"/>
      <c r="Z2" s="972" t="s">
        <v>1139</v>
      </c>
      <c r="AA2" s="972"/>
      <c r="AB2" s="957" t="s">
        <v>1140</v>
      </c>
      <c r="AC2" s="951"/>
      <c r="AD2" s="972" t="s">
        <v>1141</v>
      </c>
      <c r="AE2" s="972"/>
      <c r="AF2" s="1034" t="s">
        <v>1142</v>
      </c>
      <c r="AG2" s="960"/>
      <c r="AH2" s="1034" t="s">
        <v>1143</v>
      </c>
      <c r="AI2" s="960"/>
    </row>
    <row r="3" spans="1:37" ht="15" customHeight="1">
      <c r="A3" s="958"/>
      <c r="B3" s="972" t="s">
        <v>1144</v>
      </c>
      <c r="C3" s="1034" t="s">
        <v>1145</v>
      </c>
      <c r="D3" s="945" t="s">
        <v>1144</v>
      </c>
      <c r="E3" s="945" t="s">
        <v>1145</v>
      </c>
      <c r="F3" s="945" t="s">
        <v>1144</v>
      </c>
      <c r="G3" s="945" t="s">
        <v>1145</v>
      </c>
      <c r="H3" s="945" t="s">
        <v>1144</v>
      </c>
      <c r="I3" s="945" t="s">
        <v>1145</v>
      </c>
      <c r="J3" s="945" t="s">
        <v>1144</v>
      </c>
      <c r="K3" s="945" t="s">
        <v>1145</v>
      </c>
      <c r="L3" s="945" t="s">
        <v>1144</v>
      </c>
      <c r="M3" s="945" t="s">
        <v>1145</v>
      </c>
      <c r="N3" s="945" t="s">
        <v>1144</v>
      </c>
      <c r="O3" s="945" t="s">
        <v>1145</v>
      </c>
      <c r="P3" s="945" t="s">
        <v>1144</v>
      </c>
      <c r="Q3" s="945" t="s">
        <v>1145</v>
      </c>
      <c r="R3" s="945" t="s">
        <v>1144</v>
      </c>
      <c r="S3" s="945" t="s">
        <v>1145</v>
      </c>
      <c r="T3" s="945" t="s">
        <v>1144</v>
      </c>
      <c r="U3" s="945" t="s">
        <v>1145</v>
      </c>
      <c r="V3" s="945" t="s">
        <v>1144</v>
      </c>
      <c r="W3" s="945" t="s">
        <v>1145</v>
      </c>
      <c r="X3" s="945" t="s">
        <v>1144</v>
      </c>
      <c r="Y3" s="945" t="s">
        <v>1145</v>
      </c>
      <c r="Z3" s="945" t="s">
        <v>1144</v>
      </c>
      <c r="AA3" s="945" t="s">
        <v>1145</v>
      </c>
      <c r="AB3" s="945" t="s">
        <v>1144</v>
      </c>
      <c r="AC3" s="945" t="s">
        <v>1145</v>
      </c>
      <c r="AD3" s="945" t="s">
        <v>1144</v>
      </c>
      <c r="AE3" s="945" t="s">
        <v>1146</v>
      </c>
      <c r="AF3" s="945" t="s">
        <v>1144</v>
      </c>
      <c r="AG3" s="945" t="s">
        <v>1146</v>
      </c>
      <c r="AH3" s="945" t="s">
        <v>1144</v>
      </c>
      <c r="AI3" s="945" t="s">
        <v>1145</v>
      </c>
    </row>
    <row r="4" spans="1:37" ht="15" customHeight="1">
      <c r="A4" s="929"/>
      <c r="B4" s="972"/>
      <c r="C4" s="1034"/>
      <c r="D4" s="926"/>
      <c r="E4" s="926"/>
      <c r="F4" s="926"/>
      <c r="G4" s="926"/>
      <c r="H4" s="926"/>
      <c r="I4" s="926"/>
      <c r="J4" s="926"/>
      <c r="K4" s="926"/>
      <c r="L4" s="926"/>
      <c r="M4" s="926"/>
      <c r="N4" s="926"/>
      <c r="O4" s="926"/>
      <c r="P4" s="926"/>
      <c r="Q4" s="926"/>
      <c r="R4" s="926"/>
      <c r="S4" s="926"/>
      <c r="T4" s="926"/>
      <c r="U4" s="926"/>
      <c r="V4" s="926"/>
      <c r="W4" s="926"/>
      <c r="X4" s="926"/>
      <c r="Y4" s="926"/>
      <c r="Z4" s="926"/>
      <c r="AA4" s="926"/>
      <c r="AB4" s="926"/>
      <c r="AC4" s="926"/>
      <c r="AD4" s="926"/>
      <c r="AE4" s="926"/>
      <c r="AF4" s="926"/>
      <c r="AG4" s="926"/>
      <c r="AH4" s="926"/>
      <c r="AI4" s="926"/>
    </row>
    <row r="5" spans="1:37" ht="15" customHeight="1">
      <c r="A5" s="1357" t="s">
        <v>56</v>
      </c>
      <c r="B5" s="1336">
        <v>12446</v>
      </c>
      <c r="C5" s="1336">
        <v>3350</v>
      </c>
      <c r="D5" s="1336">
        <v>4186</v>
      </c>
      <c r="E5" s="1336">
        <v>202</v>
      </c>
      <c r="F5" s="1336">
        <v>12446</v>
      </c>
      <c r="G5" s="1336">
        <v>524</v>
      </c>
      <c r="H5" s="1336">
        <v>3107</v>
      </c>
      <c r="I5" s="1336">
        <v>266</v>
      </c>
      <c r="J5" s="1336">
        <v>188</v>
      </c>
      <c r="K5" s="1336">
        <v>2470</v>
      </c>
      <c r="L5" s="1336">
        <v>11545</v>
      </c>
      <c r="M5" s="1336">
        <v>88</v>
      </c>
      <c r="N5" s="1336" t="s">
        <v>572</v>
      </c>
      <c r="O5" s="1336" t="s">
        <v>572</v>
      </c>
      <c r="P5" s="1336">
        <v>0</v>
      </c>
      <c r="Q5" s="1336">
        <v>0</v>
      </c>
      <c r="R5" s="1336">
        <v>3509</v>
      </c>
      <c r="S5" s="1336">
        <v>176</v>
      </c>
      <c r="T5" s="1336">
        <v>1223</v>
      </c>
      <c r="U5" s="1336">
        <v>731</v>
      </c>
      <c r="V5" s="1336">
        <v>5487</v>
      </c>
      <c r="W5" s="1336">
        <v>599</v>
      </c>
      <c r="X5" s="1336">
        <v>229</v>
      </c>
      <c r="Y5" s="1336">
        <v>413</v>
      </c>
      <c r="Z5" s="1336">
        <v>1247</v>
      </c>
      <c r="AA5" s="1336">
        <v>107</v>
      </c>
      <c r="AB5" s="1336">
        <v>913</v>
      </c>
      <c r="AC5" s="1336">
        <v>240</v>
      </c>
      <c r="AD5" s="1336">
        <v>12176</v>
      </c>
      <c r="AE5" s="1336">
        <v>9711</v>
      </c>
      <c r="AF5" s="1336">
        <v>12003</v>
      </c>
      <c r="AG5" s="1336">
        <v>8549</v>
      </c>
      <c r="AH5" s="1336">
        <v>68</v>
      </c>
      <c r="AI5" s="1336">
        <v>129</v>
      </c>
    </row>
    <row r="6" spans="1:37">
      <c r="A6" s="737" t="s">
        <v>59</v>
      </c>
      <c r="B6" s="741">
        <v>609</v>
      </c>
      <c r="C6" s="741">
        <v>3300</v>
      </c>
      <c r="D6" s="741">
        <v>223</v>
      </c>
      <c r="E6" s="741">
        <v>191</v>
      </c>
      <c r="F6" s="741">
        <v>609</v>
      </c>
      <c r="G6" s="741">
        <v>96</v>
      </c>
      <c r="H6" s="741">
        <v>128</v>
      </c>
      <c r="I6" s="741">
        <v>240</v>
      </c>
      <c r="J6" s="741">
        <v>0</v>
      </c>
      <c r="K6" s="741">
        <v>0</v>
      </c>
      <c r="L6" s="741">
        <v>477</v>
      </c>
      <c r="M6" s="741">
        <v>76</v>
      </c>
      <c r="N6" s="741">
        <v>0</v>
      </c>
      <c r="O6" s="741">
        <v>0</v>
      </c>
      <c r="P6" s="1336">
        <v>0</v>
      </c>
      <c r="Q6" s="1336">
        <v>0</v>
      </c>
      <c r="R6" s="741">
        <v>175</v>
      </c>
      <c r="S6" s="741">
        <v>68</v>
      </c>
      <c r="T6" s="741">
        <v>99</v>
      </c>
      <c r="U6" s="741">
        <v>462</v>
      </c>
      <c r="V6" s="741">
        <v>281</v>
      </c>
      <c r="W6" s="741">
        <v>513</v>
      </c>
      <c r="X6" s="741">
        <v>18</v>
      </c>
      <c r="Y6" s="741">
        <v>55</v>
      </c>
      <c r="Z6" s="741">
        <v>54</v>
      </c>
      <c r="AA6" s="761">
        <v>53</v>
      </c>
      <c r="AB6" s="741">
        <v>77</v>
      </c>
      <c r="AC6" s="741">
        <v>225</v>
      </c>
      <c r="AD6" s="741">
        <v>606</v>
      </c>
      <c r="AE6" s="741">
        <v>8701</v>
      </c>
      <c r="AF6" s="741">
        <v>603</v>
      </c>
      <c r="AG6" s="741">
        <v>7123</v>
      </c>
      <c r="AH6" s="741">
        <v>8</v>
      </c>
      <c r="AI6" s="741">
        <v>71</v>
      </c>
      <c r="AJ6" s="762"/>
      <c r="AK6" s="583"/>
    </row>
    <row r="7" spans="1:37" ht="15" customHeight="1">
      <c r="A7" s="737" t="s">
        <v>61</v>
      </c>
      <c r="B7" s="741">
        <v>3123</v>
      </c>
      <c r="C7" s="741">
        <v>3312</v>
      </c>
      <c r="D7" s="741">
        <v>1106</v>
      </c>
      <c r="E7" s="741">
        <v>197</v>
      </c>
      <c r="F7" s="741">
        <v>3123</v>
      </c>
      <c r="G7" s="741">
        <v>420</v>
      </c>
      <c r="H7" s="741">
        <v>690</v>
      </c>
      <c r="I7" s="741">
        <v>327</v>
      </c>
      <c r="J7" s="741">
        <v>0</v>
      </c>
      <c r="K7" s="741">
        <v>0</v>
      </c>
      <c r="L7" s="741">
        <v>2616</v>
      </c>
      <c r="M7" s="741">
        <v>87</v>
      </c>
      <c r="N7" s="741">
        <v>0</v>
      </c>
      <c r="O7" s="741">
        <v>0</v>
      </c>
      <c r="P7" s="1336">
        <v>0</v>
      </c>
      <c r="Q7" s="1336">
        <v>0</v>
      </c>
      <c r="R7" s="741">
        <v>767</v>
      </c>
      <c r="S7" s="741">
        <v>51</v>
      </c>
      <c r="T7" s="741">
        <v>542</v>
      </c>
      <c r="U7" s="741">
        <v>689</v>
      </c>
      <c r="V7" s="741">
        <v>1913</v>
      </c>
      <c r="W7" s="741">
        <v>504</v>
      </c>
      <c r="X7" s="741">
        <v>0</v>
      </c>
      <c r="Y7" s="741">
        <v>0</v>
      </c>
      <c r="Z7" s="741">
        <v>377</v>
      </c>
      <c r="AA7" s="761">
        <v>110</v>
      </c>
      <c r="AB7" s="741">
        <v>376</v>
      </c>
      <c r="AC7" s="741">
        <v>252</v>
      </c>
      <c r="AD7" s="741">
        <v>3090</v>
      </c>
      <c r="AE7" s="741">
        <v>9831</v>
      </c>
      <c r="AF7" s="741">
        <v>3060</v>
      </c>
      <c r="AG7" s="741">
        <v>8235</v>
      </c>
      <c r="AH7" s="741">
        <v>12</v>
      </c>
      <c r="AI7" s="741">
        <v>172</v>
      </c>
      <c r="AJ7" s="762"/>
      <c r="AK7" s="583"/>
    </row>
    <row r="8" spans="1:37" ht="15" customHeight="1">
      <c r="A8" s="737" t="s">
        <v>62</v>
      </c>
      <c r="B8" s="741">
        <v>5239</v>
      </c>
      <c r="C8" s="741">
        <v>3187</v>
      </c>
      <c r="D8" s="741">
        <v>1738</v>
      </c>
      <c r="E8" s="741">
        <v>212</v>
      </c>
      <c r="F8" s="741">
        <v>5239</v>
      </c>
      <c r="G8" s="741">
        <v>405</v>
      </c>
      <c r="H8" s="741">
        <v>1285</v>
      </c>
      <c r="I8" s="741">
        <v>275</v>
      </c>
      <c r="J8" s="741">
        <v>147</v>
      </c>
      <c r="K8" s="741">
        <v>2245</v>
      </c>
      <c r="L8" s="741">
        <v>4601</v>
      </c>
      <c r="M8" s="741">
        <v>97</v>
      </c>
      <c r="N8" s="741">
        <v>0</v>
      </c>
      <c r="O8" s="741">
        <v>0</v>
      </c>
      <c r="P8" s="1336">
        <v>0</v>
      </c>
      <c r="Q8" s="1336">
        <v>0</v>
      </c>
      <c r="R8" s="741">
        <v>1637</v>
      </c>
      <c r="S8" s="741">
        <v>306</v>
      </c>
      <c r="T8" s="741">
        <v>564</v>
      </c>
      <c r="U8" s="741">
        <v>653</v>
      </c>
      <c r="V8" s="741">
        <v>3396</v>
      </c>
      <c r="W8" s="741">
        <v>558</v>
      </c>
      <c r="X8" s="741">
        <v>157</v>
      </c>
      <c r="Y8" s="741">
        <v>405</v>
      </c>
      <c r="Z8" s="741">
        <v>1020</v>
      </c>
      <c r="AA8" s="761">
        <v>85</v>
      </c>
      <c r="AB8" s="741">
        <v>723</v>
      </c>
      <c r="AC8" s="741">
        <v>253</v>
      </c>
      <c r="AD8" s="741">
        <v>4988</v>
      </c>
      <c r="AE8" s="741">
        <v>9183</v>
      </c>
      <c r="AF8" s="741">
        <v>4911</v>
      </c>
      <c r="AG8" s="741">
        <v>7692</v>
      </c>
      <c r="AH8" s="741">
        <v>25</v>
      </c>
      <c r="AI8" s="741">
        <v>63</v>
      </c>
      <c r="AJ8" s="762"/>
      <c r="AK8" s="583"/>
    </row>
    <row r="9" spans="1:37" ht="15" customHeight="1">
      <c r="A9" s="737" t="s">
        <v>63</v>
      </c>
      <c r="B9" s="741">
        <v>424</v>
      </c>
      <c r="C9" s="741">
        <v>3202</v>
      </c>
      <c r="D9" s="741">
        <v>149</v>
      </c>
      <c r="E9" s="741">
        <v>197</v>
      </c>
      <c r="F9" s="741">
        <v>424</v>
      </c>
      <c r="G9" s="741">
        <v>67</v>
      </c>
      <c r="H9" s="741">
        <v>75</v>
      </c>
      <c r="I9" s="741">
        <v>256</v>
      </c>
      <c r="J9" s="741">
        <v>0</v>
      </c>
      <c r="K9" s="741">
        <v>0</v>
      </c>
      <c r="L9" s="741">
        <v>299</v>
      </c>
      <c r="M9" s="741">
        <v>60</v>
      </c>
      <c r="N9" s="741">
        <v>0</v>
      </c>
      <c r="O9" s="741">
        <v>0</v>
      </c>
      <c r="P9" s="1336">
        <v>0</v>
      </c>
      <c r="Q9" s="1336">
        <v>0</v>
      </c>
      <c r="R9" s="741">
        <v>7</v>
      </c>
      <c r="S9" s="741">
        <v>26</v>
      </c>
      <c r="T9" s="741">
        <v>47</v>
      </c>
      <c r="U9" s="741">
        <v>470</v>
      </c>
      <c r="V9" s="741">
        <v>216</v>
      </c>
      <c r="W9" s="741">
        <v>404</v>
      </c>
      <c r="X9" s="741">
        <v>16</v>
      </c>
      <c r="Y9" s="741">
        <v>57</v>
      </c>
      <c r="Z9" s="741">
        <v>3</v>
      </c>
      <c r="AA9" s="761">
        <v>102</v>
      </c>
      <c r="AB9" s="741">
        <v>21</v>
      </c>
      <c r="AC9" s="741">
        <v>130</v>
      </c>
      <c r="AD9" s="741">
        <v>420</v>
      </c>
      <c r="AE9" s="741">
        <v>8488</v>
      </c>
      <c r="AF9" s="741">
        <v>415</v>
      </c>
      <c r="AG9" s="741">
        <v>6946</v>
      </c>
      <c r="AH9" s="741">
        <v>0</v>
      </c>
      <c r="AI9" s="741">
        <v>0</v>
      </c>
      <c r="AJ9" s="762"/>
      <c r="AK9" s="583"/>
    </row>
    <row r="10" spans="1:37" ht="15" customHeight="1">
      <c r="A10" s="737" t="s">
        <v>64</v>
      </c>
      <c r="B10" s="741">
        <v>1031</v>
      </c>
      <c r="C10" s="741">
        <v>3159</v>
      </c>
      <c r="D10" s="741">
        <v>348</v>
      </c>
      <c r="E10" s="741">
        <v>198</v>
      </c>
      <c r="F10" s="741">
        <v>1031</v>
      </c>
      <c r="G10" s="741">
        <v>132</v>
      </c>
      <c r="H10" s="741">
        <v>223</v>
      </c>
      <c r="I10" s="741">
        <v>262</v>
      </c>
      <c r="J10" s="741">
        <v>0</v>
      </c>
      <c r="K10" s="741">
        <v>0</v>
      </c>
      <c r="L10" s="741">
        <v>856</v>
      </c>
      <c r="M10" s="741">
        <v>79</v>
      </c>
      <c r="N10" s="741">
        <v>0</v>
      </c>
      <c r="O10" s="741">
        <v>0</v>
      </c>
      <c r="P10" s="1336">
        <v>0</v>
      </c>
      <c r="Q10" s="1336">
        <v>0</v>
      </c>
      <c r="R10" s="741">
        <v>262</v>
      </c>
      <c r="S10" s="741">
        <v>42</v>
      </c>
      <c r="T10" s="741">
        <v>150</v>
      </c>
      <c r="U10" s="741">
        <v>554</v>
      </c>
      <c r="V10" s="741">
        <v>564</v>
      </c>
      <c r="W10" s="741">
        <v>375</v>
      </c>
      <c r="X10" s="741">
        <v>0</v>
      </c>
      <c r="Y10" s="741">
        <v>0</v>
      </c>
      <c r="Z10" s="741">
        <v>124</v>
      </c>
      <c r="AA10" s="761">
        <v>98</v>
      </c>
      <c r="AB10" s="741">
        <v>9</v>
      </c>
      <c r="AC10" s="741">
        <v>164</v>
      </c>
      <c r="AD10" s="741">
        <v>942</v>
      </c>
      <c r="AE10" s="741">
        <v>8513</v>
      </c>
      <c r="AF10" s="741">
        <v>929</v>
      </c>
      <c r="AG10" s="741">
        <v>6980</v>
      </c>
      <c r="AH10" s="741">
        <v>0</v>
      </c>
      <c r="AI10" s="741">
        <v>0</v>
      </c>
      <c r="AJ10" s="762"/>
      <c r="AK10" s="583"/>
    </row>
    <row r="11" spans="1:37" ht="15" customHeight="1">
      <c r="A11" s="737" t="s">
        <v>65</v>
      </c>
      <c r="B11" s="741">
        <v>4282</v>
      </c>
      <c r="C11" s="741">
        <v>3313</v>
      </c>
      <c r="D11" s="741">
        <v>1509</v>
      </c>
      <c r="E11" s="741">
        <v>210</v>
      </c>
      <c r="F11" s="741">
        <v>4282</v>
      </c>
      <c r="G11" s="741">
        <v>362</v>
      </c>
      <c r="H11" s="741">
        <v>1006</v>
      </c>
      <c r="I11" s="741">
        <v>272</v>
      </c>
      <c r="J11" s="741">
        <v>876</v>
      </c>
      <c r="K11" s="741">
        <v>312</v>
      </c>
      <c r="L11" s="741">
        <v>3816</v>
      </c>
      <c r="M11" s="741">
        <v>77</v>
      </c>
      <c r="N11" s="741">
        <v>0</v>
      </c>
      <c r="O11" s="741">
        <v>0</v>
      </c>
      <c r="P11" s="1336">
        <v>0</v>
      </c>
      <c r="Q11" s="1336">
        <v>0</v>
      </c>
      <c r="R11" s="741">
        <v>1722</v>
      </c>
      <c r="S11" s="741">
        <v>313</v>
      </c>
      <c r="T11" s="741">
        <v>673</v>
      </c>
      <c r="U11" s="741">
        <v>695</v>
      </c>
      <c r="V11" s="741">
        <v>2888</v>
      </c>
      <c r="W11" s="741">
        <v>522</v>
      </c>
      <c r="X11" s="741">
        <v>127</v>
      </c>
      <c r="Y11" s="741">
        <v>590</v>
      </c>
      <c r="Z11" s="741">
        <v>953</v>
      </c>
      <c r="AA11" s="761">
        <v>121</v>
      </c>
      <c r="AB11" s="741">
        <v>638</v>
      </c>
      <c r="AC11" s="741">
        <v>226</v>
      </c>
      <c r="AD11" s="741">
        <v>4206</v>
      </c>
      <c r="AE11" s="741">
        <v>9533</v>
      </c>
      <c r="AF11" s="741">
        <v>4156</v>
      </c>
      <c r="AG11" s="741">
        <v>7938</v>
      </c>
      <c r="AH11" s="741">
        <v>29</v>
      </c>
      <c r="AI11" s="741">
        <v>83</v>
      </c>
      <c r="AJ11" s="762"/>
      <c r="AK11" s="583"/>
    </row>
    <row r="12" spans="1:37" ht="15" customHeight="1">
      <c r="A12" s="737" t="s">
        <v>66</v>
      </c>
      <c r="B12" s="741">
        <v>1020</v>
      </c>
      <c r="C12" s="741">
        <v>3234</v>
      </c>
      <c r="D12" s="741">
        <v>368</v>
      </c>
      <c r="E12" s="741">
        <v>200</v>
      </c>
      <c r="F12" s="741">
        <v>1020</v>
      </c>
      <c r="G12" s="741">
        <v>273</v>
      </c>
      <c r="H12" s="741">
        <v>186</v>
      </c>
      <c r="I12" s="741">
        <v>262</v>
      </c>
      <c r="J12" s="741">
        <v>0</v>
      </c>
      <c r="K12" s="741">
        <v>0</v>
      </c>
      <c r="L12" s="741">
        <v>849</v>
      </c>
      <c r="M12" s="741">
        <v>76</v>
      </c>
      <c r="N12" s="741">
        <v>0</v>
      </c>
      <c r="O12" s="741">
        <v>0</v>
      </c>
      <c r="P12" s="1336">
        <v>0</v>
      </c>
      <c r="Q12" s="1336">
        <v>0</v>
      </c>
      <c r="R12" s="741">
        <v>286</v>
      </c>
      <c r="S12" s="741">
        <v>68</v>
      </c>
      <c r="T12" s="741">
        <v>202</v>
      </c>
      <c r="U12" s="741">
        <v>523</v>
      </c>
      <c r="V12" s="741">
        <v>576</v>
      </c>
      <c r="W12" s="741">
        <v>436</v>
      </c>
      <c r="X12" s="741">
        <v>0</v>
      </c>
      <c r="Y12" s="741">
        <v>0</v>
      </c>
      <c r="Z12" s="741">
        <v>169</v>
      </c>
      <c r="AA12" s="761">
        <v>79</v>
      </c>
      <c r="AB12" s="741">
        <v>168</v>
      </c>
      <c r="AC12" s="741">
        <v>230</v>
      </c>
      <c r="AD12" s="741">
        <v>1031</v>
      </c>
      <c r="AE12" s="741">
        <v>8885</v>
      </c>
      <c r="AF12" s="741">
        <v>1020</v>
      </c>
      <c r="AG12" s="741">
        <v>7252</v>
      </c>
      <c r="AH12" s="741">
        <v>0</v>
      </c>
      <c r="AI12" s="741">
        <v>0</v>
      </c>
      <c r="AJ12" s="762"/>
      <c r="AK12" s="583"/>
    </row>
    <row r="13" spans="1:37" ht="15" customHeight="1">
      <c r="A13" s="737" t="s">
        <v>67</v>
      </c>
      <c r="B13" s="741">
        <v>618</v>
      </c>
      <c r="C13" s="741">
        <v>3288</v>
      </c>
      <c r="D13" s="741">
        <v>207</v>
      </c>
      <c r="E13" s="741">
        <v>213</v>
      </c>
      <c r="F13" s="741">
        <v>618</v>
      </c>
      <c r="G13" s="741">
        <v>208</v>
      </c>
      <c r="H13" s="741">
        <v>92</v>
      </c>
      <c r="I13" s="741">
        <v>257</v>
      </c>
      <c r="J13" s="741">
        <v>0</v>
      </c>
      <c r="K13" s="741">
        <v>0</v>
      </c>
      <c r="L13" s="741">
        <v>502</v>
      </c>
      <c r="M13" s="741">
        <v>61</v>
      </c>
      <c r="N13" s="741">
        <v>0</v>
      </c>
      <c r="O13" s="741">
        <v>0</v>
      </c>
      <c r="P13" s="1336">
        <v>0</v>
      </c>
      <c r="Q13" s="1336">
        <v>0</v>
      </c>
      <c r="R13" s="741">
        <v>4</v>
      </c>
      <c r="S13" s="741">
        <v>35</v>
      </c>
      <c r="T13" s="741">
        <v>111</v>
      </c>
      <c r="U13" s="741">
        <v>582</v>
      </c>
      <c r="V13" s="741">
        <v>401</v>
      </c>
      <c r="W13" s="741">
        <v>531</v>
      </c>
      <c r="X13" s="741">
        <v>0</v>
      </c>
      <c r="Y13" s="741">
        <v>0</v>
      </c>
      <c r="Z13" s="741" t="s">
        <v>572</v>
      </c>
      <c r="AA13" s="741" t="s">
        <v>572</v>
      </c>
      <c r="AB13" s="741">
        <v>7</v>
      </c>
      <c r="AC13" s="741">
        <v>119</v>
      </c>
      <c r="AD13" s="741">
        <v>606</v>
      </c>
      <c r="AE13" s="741">
        <v>9031</v>
      </c>
      <c r="AF13" s="741">
        <v>595</v>
      </c>
      <c r="AG13" s="741">
        <v>7363</v>
      </c>
      <c r="AH13" s="741">
        <v>0</v>
      </c>
      <c r="AI13" s="741">
        <v>0</v>
      </c>
      <c r="AJ13" s="762"/>
      <c r="AK13" s="583"/>
    </row>
    <row r="14" spans="1:37" ht="15" customHeight="1">
      <c r="A14" s="737" t="s">
        <v>68</v>
      </c>
      <c r="B14" s="741">
        <v>1332</v>
      </c>
      <c r="C14" s="741">
        <v>3194</v>
      </c>
      <c r="D14" s="741">
        <v>527</v>
      </c>
      <c r="E14" s="741">
        <v>218</v>
      </c>
      <c r="F14" s="741">
        <v>1332</v>
      </c>
      <c r="G14" s="741">
        <v>438</v>
      </c>
      <c r="H14" s="741">
        <v>296</v>
      </c>
      <c r="I14" s="741">
        <v>270</v>
      </c>
      <c r="J14" s="741">
        <v>0</v>
      </c>
      <c r="K14" s="741">
        <v>0</v>
      </c>
      <c r="L14" s="741">
        <v>1172</v>
      </c>
      <c r="M14" s="741">
        <v>123</v>
      </c>
      <c r="N14" s="741">
        <v>0</v>
      </c>
      <c r="O14" s="741">
        <v>0</v>
      </c>
      <c r="P14" s="1336">
        <v>0</v>
      </c>
      <c r="Q14" s="1336">
        <v>0</v>
      </c>
      <c r="R14" s="741">
        <v>280</v>
      </c>
      <c r="S14" s="741">
        <v>21</v>
      </c>
      <c r="T14" s="741">
        <v>200</v>
      </c>
      <c r="U14" s="741">
        <v>566</v>
      </c>
      <c r="V14" s="741">
        <v>914</v>
      </c>
      <c r="W14" s="741">
        <v>582</v>
      </c>
      <c r="X14" s="741">
        <v>0</v>
      </c>
      <c r="Y14" s="741">
        <v>0</v>
      </c>
      <c r="Z14" s="741">
        <v>192</v>
      </c>
      <c r="AA14" s="761">
        <v>103</v>
      </c>
      <c r="AB14" s="741">
        <v>142</v>
      </c>
      <c r="AC14" s="741">
        <v>244</v>
      </c>
      <c r="AD14" s="741">
        <v>1302</v>
      </c>
      <c r="AE14" s="741">
        <v>9458</v>
      </c>
      <c r="AF14" s="741">
        <v>1275</v>
      </c>
      <c r="AG14" s="741">
        <v>7866</v>
      </c>
      <c r="AH14" s="741">
        <v>0</v>
      </c>
      <c r="AI14" s="741">
        <v>0</v>
      </c>
      <c r="AJ14" s="762"/>
      <c r="AK14" s="583"/>
    </row>
    <row r="15" spans="1:37" ht="15" customHeight="1">
      <c r="A15" s="737" t="s">
        <v>69</v>
      </c>
      <c r="B15" s="741">
        <v>1026</v>
      </c>
      <c r="C15" s="741">
        <v>3359</v>
      </c>
      <c r="D15" s="741">
        <v>377</v>
      </c>
      <c r="E15" s="741">
        <v>211</v>
      </c>
      <c r="F15" s="741">
        <v>1026</v>
      </c>
      <c r="G15" s="741">
        <v>323</v>
      </c>
      <c r="H15" s="741">
        <v>370</v>
      </c>
      <c r="I15" s="741">
        <v>135</v>
      </c>
      <c r="J15" s="741">
        <v>0</v>
      </c>
      <c r="K15" s="741">
        <v>0</v>
      </c>
      <c r="L15" s="741">
        <v>909</v>
      </c>
      <c r="M15" s="741">
        <v>94</v>
      </c>
      <c r="N15" s="741">
        <v>0</v>
      </c>
      <c r="O15" s="741">
        <v>0</v>
      </c>
      <c r="P15" s="1336">
        <v>0</v>
      </c>
      <c r="Q15" s="1336">
        <v>0</v>
      </c>
      <c r="R15" s="741">
        <v>51</v>
      </c>
      <c r="S15" s="741">
        <v>13</v>
      </c>
      <c r="T15" s="741">
        <v>115</v>
      </c>
      <c r="U15" s="741">
        <v>641</v>
      </c>
      <c r="V15" s="741">
        <v>712</v>
      </c>
      <c r="W15" s="741">
        <v>758</v>
      </c>
      <c r="X15" s="741">
        <v>0</v>
      </c>
      <c r="Y15" s="741">
        <v>0</v>
      </c>
      <c r="Z15" s="741">
        <v>0</v>
      </c>
      <c r="AA15" s="761">
        <v>0</v>
      </c>
      <c r="AB15" s="741">
        <v>19</v>
      </c>
      <c r="AC15" s="741">
        <v>171</v>
      </c>
      <c r="AD15" s="741">
        <v>985</v>
      </c>
      <c r="AE15" s="741">
        <v>9655</v>
      </c>
      <c r="AF15" s="741">
        <v>981</v>
      </c>
      <c r="AG15" s="741">
        <v>8136</v>
      </c>
      <c r="AH15" s="741">
        <v>0</v>
      </c>
      <c r="AI15" s="741">
        <v>0</v>
      </c>
      <c r="AJ15" s="762"/>
      <c r="AK15" s="583"/>
    </row>
    <row r="16" spans="1:37" ht="15" customHeight="1">
      <c r="A16" s="737" t="s">
        <v>70</v>
      </c>
      <c r="B16" s="741">
        <v>499</v>
      </c>
      <c r="C16" s="741">
        <v>3265</v>
      </c>
      <c r="D16" s="741">
        <v>153</v>
      </c>
      <c r="E16" s="741">
        <v>192</v>
      </c>
      <c r="F16" s="741">
        <v>499</v>
      </c>
      <c r="G16" s="741">
        <v>171</v>
      </c>
      <c r="H16" s="741">
        <v>95</v>
      </c>
      <c r="I16" s="741">
        <v>257</v>
      </c>
      <c r="J16" s="741">
        <v>0</v>
      </c>
      <c r="K16" s="741">
        <v>0</v>
      </c>
      <c r="L16" s="741">
        <v>389</v>
      </c>
      <c r="M16" s="741">
        <v>80</v>
      </c>
      <c r="N16" s="741">
        <v>0</v>
      </c>
      <c r="O16" s="741">
        <v>0</v>
      </c>
      <c r="P16" s="1336">
        <v>0</v>
      </c>
      <c r="Q16" s="1336">
        <v>0</v>
      </c>
      <c r="R16" s="741" t="s">
        <v>572</v>
      </c>
      <c r="S16" s="741" t="s">
        <v>572</v>
      </c>
      <c r="T16" s="741">
        <v>102</v>
      </c>
      <c r="U16" s="741">
        <v>514</v>
      </c>
      <c r="V16" s="741">
        <v>279</v>
      </c>
      <c r="W16" s="741">
        <v>775</v>
      </c>
      <c r="X16" s="741">
        <v>28</v>
      </c>
      <c r="Y16" s="741">
        <v>67</v>
      </c>
      <c r="Z16" s="741">
        <v>0</v>
      </c>
      <c r="AA16" s="761">
        <v>0</v>
      </c>
      <c r="AB16" s="741">
        <v>6</v>
      </c>
      <c r="AC16" s="741">
        <v>123</v>
      </c>
      <c r="AD16" s="741">
        <v>463</v>
      </c>
      <c r="AE16" s="741">
        <v>7845</v>
      </c>
      <c r="AF16" s="741">
        <v>458</v>
      </c>
      <c r="AG16" s="741">
        <v>8228</v>
      </c>
      <c r="AH16" s="741" t="s">
        <v>572</v>
      </c>
      <c r="AI16" s="741" t="s">
        <v>572</v>
      </c>
      <c r="AJ16" s="762"/>
      <c r="AK16" s="583"/>
    </row>
    <row r="17" spans="1:37" ht="15" customHeight="1">
      <c r="A17" s="737" t="s">
        <v>71</v>
      </c>
      <c r="B17" s="741">
        <v>658</v>
      </c>
      <c r="C17" s="741">
        <v>3195</v>
      </c>
      <c r="D17" s="741">
        <v>271</v>
      </c>
      <c r="E17" s="741">
        <v>222</v>
      </c>
      <c r="F17" s="741">
        <v>658</v>
      </c>
      <c r="G17" s="741">
        <v>68</v>
      </c>
      <c r="H17" s="741">
        <v>89</v>
      </c>
      <c r="I17" s="741">
        <v>261</v>
      </c>
      <c r="J17" s="741">
        <v>0</v>
      </c>
      <c r="K17" s="741">
        <v>0</v>
      </c>
      <c r="L17" s="741">
        <v>522</v>
      </c>
      <c r="M17" s="741">
        <v>73</v>
      </c>
      <c r="N17" s="741">
        <v>0</v>
      </c>
      <c r="O17" s="741">
        <v>0</v>
      </c>
      <c r="P17" s="1336">
        <v>0</v>
      </c>
      <c r="Q17" s="1336">
        <v>0</v>
      </c>
      <c r="R17" s="741">
        <v>80</v>
      </c>
      <c r="S17" s="741">
        <v>102</v>
      </c>
      <c r="T17" s="741">
        <v>154</v>
      </c>
      <c r="U17" s="741">
        <v>331</v>
      </c>
      <c r="V17" s="741">
        <v>406</v>
      </c>
      <c r="W17" s="741">
        <v>386</v>
      </c>
      <c r="X17" s="741">
        <v>14</v>
      </c>
      <c r="Y17" s="741">
        <v>44</v>
      </c>
      <c r="Z17" s="741">
        <v>91</v>
      </c>
      <c r="AA17" s="761">
        <v>66</v>
      </c>
      <c r="AB17" s="741">
        <v>78</v>
      </c>
      <c r="AC17" s="741">
        <v>112</v>
      </c>
      <c r="AD17" s="741">
        <v>645</v>
      </c>
      <c r="AE17" s="741">
        <v>8514</v>
      </c>
      <c r="AF17" s="741">
        <v>634</v>
      </c>
      <c r="AG17" s="741">
        <v>7012</v>
      </c>
      <c r="AH17" s="741">
        <v>0</v>
      </c>
      <c r="AI17" s="741">
        <v>0</v>
      </c>
      <c r="AJ17" s="762"/>
      <c r="AK17" s="583"/>
    </row>
    <row r="18" spans="1:37" ht="15" customHeight="1">
      <c r="A18" s="737" t="s">
        <v>72</v>
      </c>
      <c r="B18" s="741">
        <v>1472</v>
      </c>
      <c r="C18" s="741">
        <v>3271</v>
      </c>
      <c r="D18" s="741">
        <v>538</v>
      </c>
      <c r="E18" s="741">
        <v>215</v>
      </c>
      <c r="F18" s="741">
        <v>1472</v>
      </c>
      <c r="G18" s="741">
        <v>446</v>
      </c>
      <c r="H18" s="741">
        <v>336</v>
      </c>
      <c r="I18" s="741">
        <v>271</v>
      </c>
      <c r="J18" s="741">
        <v>0</v>
      </c>
      <c r="K18" s="741">
        <v>0</v>
      </c>
      <c r="L18" s="741">
        <v>1198</v>
      </c>
      <c r="M18" s="741">
        <v>87</v>
      </c>
      <c r="N18" s="741">
        <v>0</v>
      </c>
      <c r="O18" s="741">
        <v>0</v>
      </c>
      <c r="P18" s="1336">
        <v>0</v>
      </c>
      <c r="Q18" s="1336">
        <v>0</v>
      </c>
      <c r="R18" s="741">
        <v>306</v>
      </c>
      <c r="S18" s="741">
        <v>78</v>
      </c>
      <c r="T18" s="741">
        <v>236</v>
      </c>
      <c r="U18" s="741">
        <v>504</v>
      </c>
      <c r="V18" s="741">
        <v>865</v>
      </c>
      <c r="W18" s="741">
        <v>611</v>
      </c>
      <c r="X18" s="741">
        <v>32</v>
      </c>
      <c r="Y18" s="741">
        <v>137</v>
      </c>
      <c r="Z18" s="741">
        <v>166</v>
      </c>
      <c r="AA18" s="761">
        <v>70</v>
      </c>
      <c r="AB18" s="741">
        <v>137</v>
      </c>
      <c r="AC18" s="741">
        <v>218</v>
      </c>
      <c r="AD18" s="741">
        <v>1377</v>
      </c>
      <c r="AE18" s="741">
        <v>9666</v>
      </c>
      <c r="AF18" s="741">
        <v>1365</v>
      </c>
      <c r="AG18" s="741">
        <v>7935</v>
      </c>
      <c r="AH18" s="741">
        <v>3</v>
      </c>
      <c r="AI18" s="741">
        <v>107</v>
      </c>
      <c r="AJ18" s="762"/>
      <c r="AK18" s="583"/>
    </row>
    <row r="19" spans="1:37" ht="15" customHeight="1">
      <c r="A19" s="737" t="s">
        <v>73</v>
      </c>
      <c r="B19" s="741">
        <v>2925</v>
      </c>
      <c r="C19" s="741">
        <v>3141</v>
      </c>
      <c r="D19" s="741">
        <v>963</v>
      </c>
      <c r="E19" s="741">
        <v>218</v>
      </c>
      <c r="F19" s="741">
        <v>2925</v>
      </c>
      <c r="G19" s="741">
        <v>233</v>
      </c>
      <c r="H19" s="741">
        <v>720</v>
      </c>
      <c r="I19" s="741">
        <v>270</v>
      </c>
      <c r="J19" s="741">
        <v>182</v>
      </c>
      <c r="K19" s="741">
        <v>106</v>
      </c>
      <c r="L19" s="741">
        <v>2563</v>
      </c>
      <c r="M19" s="741">
        <v>77</v>
      </c>
      <c r="N19" s="741" t="s">
        <v>572</v>
      </c>
      <c r="O19" s="741" t="s">
        <v>572</v>
      </c>
      <c r="P19" s="1336">
        <v>0</v>
      </c>
      <c r="Q19" s="1336">
        <v>0</v>
      </c>
      <c r="R19" s="741">
        <v>701</v>
      </c>
      <c r="S19" s="741">
        <v>89</v>
      </c>
      <c r="T19" s="741">
        <v>446</v>
      </c>
      <c r="U19" s="741">
        <v>538</v>
      </c>
      <c r="V19" s="741">
        <v>1800</v>
      </c>
      <c r="W19" s="741">
        <v>433</v>
      </c>
      <c r="X19" s="741">
        <v>0</v>
      </c>
      <c r="Y19" s="741">
        <v>0</v>
      </c>
      <c r="Z19" s="741">
        <v>350</v>
      </c>
      <c r="AA19" s="761">
        <v>62</v>
      </c>
      <c r="AB19" s="741">
        <v>317</v>
      </c>
      <c r="AC19" s="741">
        <v>230</v>
      </c>
      <c r="AD19" s="741">
        <v>2818</v>
      </c>
      <c r="AE19" s="741">
        <v>8746</v>
      </c>
      <c r="AF19" s="741">
        <v>2762</v>
      </c>
      <c r="AG19" s="741">
        <v>7224</v>
      </c>
      <c r="AH19" s="741">
        <v>11</v>
      </c>
      <c r="AI19" s="741">
        <v>83</v>
      </c>
      <c r="AJ19" s="762"/>
      <c r="AK19" s="583"/>
    </row>
    <row r="20" spans="1:37" ht="15" customHeight="1">
      <c r="A20" s="737" t="s">
        <v>74</v>
      </c>
      <c r="B20" s="741">
        <v>222</v>
      </c>
      <c r="C20" s="741">
        <v>3356</v>
      </c>
      <c r="D20" s="741">
        <v>85</v>
      </c>
      <c r="E20" s="741">
        <v>203</v>
      </c>
      <c r="F20" s="741">
        <v>222</v>
      </c>
      <c r="G20" s="741">
        <v>70</v>
      </c>
      <c r="H20" s="741">
        <v>29</v>
      </c>
      <c r="I20" s="741">
        <v>226</v>
      </c>
      <c r="J20" s="741">
        <v>0</v>
      </c>
      <c r="K20" s="741">
        <v>0</v>
      </c>
      <c r="L20" s="741">
        <v>154</v>
      </c>
      <c r="M20" s="741">
        <v>91</v>
      </c>
      <c r="N20" s="741">
        <v>0</v>
      </c>
      <c r="O20" s="741">
        <v>0</v>
      </c>
      <c r="P20" s="1336">
        <v>0</v>
      </c>
      <c r="Q20" s="1336">
        <v>0</v>
      </c>
      <c r="R20" s="741">
        <v>17</v>
      </c>
      <c r="S20" s="741">
        <v>205</v>
      </c>
      <c r="T20" s="741">
        <v>24</v>
      </c>
      <c r="U20" s="741">
        <v>470</v>
      </c>
      <c r="V20" s="741">
        <v>116</v>
      </c>
      <c r="W20" s="741">
        <v>212</v>
      </c>
      <c r="X20" s="741">
        <v>18</v>
      </c>
      <c r="Y20" s="741">
        <v>44</v>
      </c>
      <c r="Z20" s="741">
        <v>8</v>
      </c>
      <c r="AA20" s="761">
        <v>93</v>
      </c>
      <c r="AB20" s="741">
        <v>3</v>
      </c>
      <c r="AC20" s="741">
        <v>91</v>
      </c>
      <c r="AD20" s="741">
        <v>217</v>
      </c>
      <c r="AE20" s="741">
        <v>8779</v>
      </c>
      <c r="AF20" s="741">
        <v>212</v>
      </c>
      <c r="AG20" s="741">
        <v>7316</v>
      </c>
      <c r="AH20" s="741">
        <v>0</v>
      </c>
      <c r="AI20" s="741">
        <v>0</v>
      </c>
      <c r="AJ20" s="762"/>
      <c r="AK20" s="583"/>
    </row>
    <row r="21" spans="1:37" ht="15" customHeight="1">
      <c r="A21" s="737" t="s">
        <v>75</v>
      </c>
      <c r="B21" s="741">
        <v>2082</v>
      </c>
      <c r="C21" s="741">
        <v>3254</v>
      </c>
      <c r="D21" s="741">
        <v>776</v>
      </c>
      <c r="E21" s="741">
        <v>222</v>
      </c>
      <c r="F21" s="741">
        <v>2082</v>
      </c>
      <c r="G21" s="741">
        <v>342</v>
      </c>
      <c r="H21" s="741">
        <v>420</v>
      </c>
      <c r="I21" s="741">
        <v>266</v>
      </c>
      <c r="J21" s="741">
        <v>0</v>
      </c>
      <c r="K21" s="741">
        <v>0</v>
      </c>
      <c r="L21" s="741">
        <v>1814</v>
      </c>
      <c r="M21" s="741">
        <v>88</v>
      </c>
      <c r="N21" s="741">
        <v>0</v>
      </c>
      <c r="O21" s="741">
        <v>0</v>
      </c>
      <c r="P21" s="1336" t="s">
        <v>572</v>
      </c>
      <c r="Q21" s="1336" t="s">
        <v>572</v>
      </c>
      <c r="R21" s="741">
        <v>436</v>
      </c>
      <c r="S21" s="741">
        <v>36</v>
      </c>
      <c r="T21" s="741">
        <v>280</v>
      </c>
      <c r="U21" s="741">
        <v>623</v>
      </c>
      <c r="V21" s="741">
        <v>1262</v>
      </c>
      <c r="W21" s="741">
        <v>514</v>
      </c>
      <c r="X21" s="741">
        <v>0</v>
      </c>
      <c r="Y21" s="741">
        <v>0</v>
      </c>
      <c r="Z21" s="741">
        <v>287</v>
      </c>
      <c r="AA21" s="761">
        <v>58</v>
      </c>
      <c r="AB21" s="741">
        <v>234</v>
      </c>
      <c r="AC21" s="741">
        <v>212</v>
      </c>
      <c r="AD21" s="741">
        <v>1998</v>
      </c>
      <c r="AE21" s="741">
        <v>9574</v>
      </c>
      <c r="AF21" s="741">
        <v>1970</v>
      </c>
      <c r="AG21" s="741">
        <v>7824</v>
      </c>
      <c r="AH21" s="741">
        <v>24</v>
      </c>
      <c r="AI21" s="741">
        <v>55</v>
      </c>
      <c r="AJ21" s="762"/>
      <c r="AK21" s="583"/>
    </row>
    <row r="22" spans="1:37" ht="15" customHeight="1">
      <c r="A22" s="737" t="s">
        <v>76</v>
      </c>
      <c r="B22" s="741">
        <v>1230</v>
      </c>
      <c r="C22" s="741">
        <v>3137</v>
      </c>
      <c r="D22" s="741">
        <v>410</v>
      </c>
      <c r="E22" s="741">
        <v>206</v>
      </c>
      <c r="F22" s="741">
        <v>1230</v>
      </c>
      <c r="G22" s="741">
        <v>249</v>
      </c>
      <c r="H22" s="741">
        <v>308</v>
      </c>
      <c r="I22" s="741">
        <v>272</v>
      </c>
      <c r="J22" s="741">
        <v>0</v>
      </c>
      <c r="K22" s="741">
        <v>0</v>
      </c>
      <c r="L22" s="741">
        <v>1064</v>
      </c>
      <c r="M22" s="741">
        <v>99</v>
      </c>
      <c r="N22" s="741">
        <v>0</v>
      </c>
      <c r="O22" s="741">
        <v>0</v>
      </c>
      <c r="P22" s="1336">
        <v>0</v>
      </c>
      <c r="Q22" s="1336">
        <v>0</v>
      </c>
      <c r="R22" s="741">
        <v>261</v>
      </c>
      <c r="S22" s="741">
        <v>57</v>
      </c>
      <c r="T22" s="741">
        <v>228</v>
      </c>
      <c r="U22" s="741">
        <v>617</v>
      </c>
      <c r="V22" s="741">
        <v>668</v>
      </c>
      <c r="W22" s="741">
        <v>404</v>
      </c>
      <c r="X22" s="741">
        <v>0</v>
      </c>
      <c r="Y22" s="741">
        <v>0</v>
      </c>
      <c r="Z22" s="741">
        <v>152</v>
      </c>
      <c r="AA22" s="761">
        <v>49</v>
      </c>
      <c r="AB22" s="741">
        <v>127</v>
      </c>
      <c r="AC22" s="741">
        <v>218</v>
      </c>
      <c r="AD22" s="741">
        <v>1181</v>
      </c>
      <c r="AE22" s="741">
        <v>8857</v>
      </c>
      <c r="AF22" s="741">
        <v>1168</v>
      </c>
      <c r="AG22" s="741">
        <v>7293</v>
      </c>
      <c r="AH22" s="741">
        <v>10</v>
      </c>
      <c r="AI22" s="741">
        <v>78</v>
      </c>
      <c r="AJ22" s="762"/>
      <c r="AK22" s="583"/>
    </row>
    <row r="23" spans="1:37" ht="15" customHeight="1">
      <c r="A23" s="737" t="s">
        <v>77</v>
      </c>
      <c r="B23" s="741">
        <v>1340</v>
      </c>
      <c r="C23" s="741">
        <v>3223</v>
      </c>
      <c r="D23" s="741">
        <v>503</v>
      </c>
      <c r="E23" s="741">
        <v>211</v>
      </c>
      <c r="F23" s="741">
        <v>1340</v>
      </c>
      <c r="G23" s="741">
        <v>336</v>
      </c>
      <c r="H23" s="741">
        <v>323</v>
      </c>
      <c r="I23" s="741">
        <v>268</v>
      </c>
      <c r="J23" s="741">
        <v>0</v>
      </c>
      <c r="K23" s="741">
        <v>0</v>
      </c>
      <c r="L23" s="741">
        <v>1152</v>
      </c>
      <c r="M23" s="741">
        <v>111</v>
      </c>
      <c r="N23" s="741">
        <v>0</v>
      </c>
      <c r="O23" s="741">
        <v>0</v>
      </c>
      <c r="P23" s="1336">
        <v>0</v>
      </c>
      <c r="Q23" s="1336">
        <v>0</v>
      </c>
      <c r="R23" s="741">
        <v>427</v>
      </c>
      <c r="S23" s="741">
        <v>37</v>
      </c>
      <c r="T23" s="741">
        <v>125</v>
      </c>
      <c r="U23" s="741">
        <v>590</v>
      </c>
      <c r="V23" s="741">
        <v>903</v>
      </c>
      <c r="W23" s="741">
        <v>597</v>
      </c>
      <c r="X23" s="741">
        <v>0</v>
      </c>
      <c r="Y23" s="741">
        <v>0</v>
      </c>
      <c r="Z23" s="741">
        <v>107</v>
      </c>
      <c r="AA23" s="761">
        <v>43</v>
      </c>
      <c r="AB23" s="741">
        <v>188</v>
      </c>
      <c r="AC23" s="741">
        <v>226</v>
      </c>
      <c r="AD23" s="741">
        <v>1317</v>
      </c>
      <c r="AE23" s="741">
        <v>9378</v>
      </c>
      <c r="AF23" s="741">
        <v>1305</v>
      </c>
      <c r="AG23" s="741">
        <v>7665</v>
      </c>
      <c r="AH23" s="741">
        <v>0</v>
      </c>
      <c r="AI23" s="741">
        <v>0</v>
      </c>
      <c r="AJ23" s="762"/>
      <c r="AK23" s="583"/>
    </row>
    <row r="24" spans="1:37" ht="15" customHeight="1">
      <c r="A24" s="737" t="s">
        <v>78</v>
      </c>
      <c r="B24" s="741">
        <v>903</v>
      </c>
      <c r="C24" s="741">
        <v>3217</v>
      </c>
      <c r="D24" s="741">
        <v>355</v>
      </c>
      <c r="E24" s="741">
        <v>209</v>
      </c>
      <c r="F24" s="741">
        <v>903</v>
      </c>
      <c r="G24" s="741">
        <v>322</v>
      </c>
      <c r="H24" s="741">
        <v>172</v>
      </c>
      <c r="I24" s="741">
        <v>262</v>
      </c>
      <c r="J24" s="741">
        <v>0</v>
      </c>
      <c r="K24" s="741">
        <v>0</v>
      </c>
      <c r="L24" s="741">
        <v>766</v>
      </c>
      <c r="M24" s="741">
        <v>85</v>
      </c>
      <c r="N24" s="741">
        <v>0</v>
      </c>
      <c r="O24" s="741">
        <v>0</v>
      </c>
      <c r="P24" s="1336">
        <v>0</v>
      </c>
      <c r="Q24" s="1336">
        <v>0</v>
      </c>
      <c r="R24" s="741">
        <v>141</v>
      </c>
      <c r="S24" s="741">
        <v>75</v>
      </c>
      <c r="T24" s="741">
        <v>169</v>
      </c>
      <c r="U24" s="741">
        <v>484</v>
      </c>
      <c r="V24" s="741">
        <v>520</v>
      </c>
      <c r="W24" s="741">
        <v>443</v>
      </c>
      <c r="X24" s="741">
        <v>0</v>
      </c>
      <c r="Y24" s="741">
        <v>0</v>
      </c>
      <c r="Z24" s="741">
        <v>35</v>
      </c>
      <c r="AA24" s="761">
        <v>39</v>
      </c>
      <c r="AB24" s="741">
        <v>15</v>
      </c>
      <c r="AC24" s="741">
        <v>210</v>
      </c>
      <c r="AD24" s="741">
        <v>881</v>
      </c>
      <c r="AE24" s="741">
        <v>9393</v>
      </c>
      <c r="AF24" s="741">
        <v>877</v>
      </c>
      <c r="AG24" s="741">
        <v>7644</v>
      </c>
      <c r="AH24" s="741">
        <v>0</v>
      </c>
      <c r="AI24" s="741">
        <v>0</v>
      </c>
      <c r="AJ24" s="762"/>
      <c r="AK24" s="583"/>
    </row>
    <row r="25" spans="1:37" ht="15" customHeight="1">
      <c r="A25" s="737" t="s">
        <v>79</v>
      </c>
      <c r="B25" s="741">
        <v>447</v>
      </c>
      <c r="C25" s="741">
        <v>3387</v>
      </c>
      <c r="D25" s="741">
        <v>168</v>
      </c>
      <c r="E25" s="741">
        <v>206</v>
      </c>
      <c r="F25" s="741">
        <v>0</v>
      </c>
      <c r="G25" s="741">
        <v>0</v>
      </c>
      <c r="H25" s="741">
        <v>53</v>
      </c>
      <c r="I25" s="741">
        <v>259</v>
      </c>
      <c r="J25" s="741">
        <v>7</v>
      </c>
      <c r="K25" s="741">
        <v>2576</v>
      </c>
      <c r="L25" s="741">
        <v>359</v>
      </c>
      <c r="M25" s="741">
        <v>72</v>
      </c>
      <c r="N25" s="741">
        <v>0</v>
      </c>
      <c r="O25" s="741">
        <v>0</v>
      </c>
      <c r="P25" s="1336">
        <v>0</v>
      </c>
      <c r="Q25" s="1336">
        <v>0</v>
      </c>
      <c r="R25" s="741">
        <v>59</v>
      </c>
      <c r="S25" s="741">
        <v>393</v>
      </c>
      <c r="T25" s="741">
        <v>66</v>
      </c>
      <c r="U25" s="741">
        <v>180</v>
      </c>
      <c r="V25" s="741">
        <v>278</v>
      </c>
      <c r="W25" s="741">
        <v>297</v>
      </c>
      <c r="X25" s="741">
        <v>9</v>
      </c>
      <c r="Y25" s="741">
        <v>483</v>
      </c>
      <c r="Z25" s="741">
        <v>23</v>
      </c>
      <c r="AA25" s="761">
        <v>169</v>
      </c>
      <c r="AB25" s="741">
        <v>18</v>
      </c>
      <c r="AC25" s="741">
        <v>192</v>
      </c>
      <c r="AD25" s="741">
        <v>445</v>
      </c>
      <c r="AE25" s="741">
        <v>8868</v>
      </c>
      <c r="AF25" s="741">
        <v>435</v>
      </c>
      <c r="AG25" s="741">
        <v>7308</v>
      </c>
      <c r="AH25" s="741">
        <v>0</v>
      </c>
      <c r="AI25" s="741">
        <v>0</v>
      </c>
      <c r="AJ25" s="762"/>
      <c r="AK25" s="583"/>
    </row>
    <row r="26" spans="1:37" ht="15" customHeight="1">
      <c r="A26" s="737" t="s">
        <v>222</v>
      </c>
      <c r="B26" s="741">
        <v>772</v>
      </c>
      <c r="C26" s="741">
        <v>3131</v>
      </c>
      <c r="D26" s="741">
        <v>279</v>
      </c>
      <c r="E26" s="741">
        <v>212</v>
      </c>
      <c r="F26" s="741">
        <v>772</v>
      </c>
      <c r="G26" s="741">
        <v>201</v>
      </c>
      <c r="H26" s="741">
        <v>159</v>
      </c>
      <c r="I26" s="741">
        <v>269</v>
      </c>
      <c r="J26" s="741">
        <v>0</v>
      </c>
      <c r="K26" s="741">
        <v>0</v>
      </c>
      <c r="L26" s="741">
        <v>594</v>
      </c>
      <c r="M26" s="741">
        <v>76</v>
      </c>
      <c r="N26" s="741">
        <v>0</v>
      </c>
      <c r="O26" s="741">
        <v>0</v>
      </c>
      <c r="P26" s="1336">
        <v>0</v>
      </c>
      <c r="Q26" s="1336">
        <v>0</v>
      </c>
      <c r="R26" s="741">
        <v>66</v>
      </c>
      <c r="S26" s="741">
        <v>30</v>
      </c>
      <c r="T26" s="741">
        <v>101</v>
      </c>
      <c r="U26" s="741">
        <v>659</v>
      </c>
      <c r="V26" s="741">
        <v>533</v>
      </c>
      <c r="W26" s="741">
        <v>395</v>
      </c>
      <c r="X26" s="741">
        <v>0</v>
      </c>
      <c r="Y26" s="741">
        <v>0</v>
      </c>
      <c r="Z26" s="741">
        <v>35</v>
      </c>
      <c r="AA26" s="761">
        <v>87</v>
      </c>
      <c r="AB26" s="741">
        <v>113</v>
      </c>
      <c r="AC26" s="741">
        <v>266</v>
      </c>
      <c r="AD26" s="741">
        <v>764</v>
      </c>
      <c r="AE26" s="741">
        <v>8987</v>
      </c>
      <c r="AF26" s="741">
        <v>752</v>
      </c>
      <c r="AG26" s="741">
        <v>7514</v>
      </c>
      <c r="AH26" s="741">
        <v>0</v>
      </c>
      <c r="AI26" s="741">
        <v>0</v>
      </c>
      <c r="AJ26" s="762"/>
      <c r="AK26" s="583"/>
    </row>
    <row r="27" spans="1:37" ht="15" customHeight="1">
      <c r="A27" s="737" t="s">
        <v>83</v>
      </c>
      <c r="B27" s="741">
        <v>919</v>
      </c>
      <c r="C27" s="741">
        <v>3144</v>
      </c>
      <c r="D27" s="741">
        <v>338</v>
      </c>
      <c r="E27" s="741">
        <v>217</v>
      </c>
      <c r="F27" s="741">
        <v>919</v>
      </c>
      <c r="G27" s="741">
        <v>170</v>
      </c>
      <c r="H27" s="741">
        <v>193</v>
      </c>
      <c r="I27" s="741">
        <v>262</v>
      </c>
      <c r="J27" s="741">
        <v>0</v>
      </c>
      <c r="K27" s="741">
        <v>0</v>
      </c>
      <c r="L27" s="741">
        <v>736</v>
      </c>
      <c r="M27" s="741">
        <v>75</v>
      </c>
      <c r="N27" s="741">
        <v>0</v>
      </c>
      <c r="O27" s="741">
        <v>0</v>
      </c>
      <c r="P27" s="1336">
        <v>0</v>
      </c>
      <c r="Q27" s="1336">
        <v>0</v>
      </c>
      <c r="R27" s="741">
        <v>170</v>
      </c>
      <c r="S27" s="741">
        <v>30</v>
      </c>
      <c r="T27" s="741">
        <v>156</v>
      </c>
      <c r="U27" s="741">
        <v>557</v>
      </c>
      <c r="V27" s="741">
        <v>400</v>
      </c>
      <c r="W27" s="741">
        <v>395</v>
      </c>
      <c r="X27" s="741">
        <v>18</v>
      </c>
      <c r="Y27" s="741">
        <v>50</v>
      </c>
      <c r="Z27" s="741">
        <v>119</v>
      </c>
      <c r="AA27" s="761">
        <v>91</v>
      </c>
      <c r="AB27" s="741">
        <v>46</v>
      </c>
      <c r="AC27" s="741">
        <v>320</v>
      </c>
      <c r="AD27" s="741">
        <v>917</v>
      </c>
      <c r="AE27" s="741">
        <v>8796</v>
      </c>
      <c r="AF27" s="741">
        <v>908</v>
      </c>
      <c r="AG27" s="741">
        <v>7198</v>
      </c>
      <c r="AH27" s="741">
        <v>0</v>
      </c>
      <c r="AI27" s="741">
        <v>0</v>
      </c>
      <c r="AJ27" s="762"/>
      <c r="AK27" s="583"/>
    </row>
    <row r="28" spans="1:37" ht="15" customHeight="1">
      <c r="A28" s="737" t="s">
        <v>84</v>
      </c>
      <c r="B28" s="741">
        <v>458</v>
      </c>
      <c r="C28" s="741">
        <v>3079</v>
      </c>
      <c r="D28" s="741">
        <v>145</v>
      </c>
      <c r="E28" s="741">
        <v>214</v>
      </c>
      <c r="F28" s="741">
        <v>456</v>
      </c>
      <c r="G28" s="741">
        <v>164</v>
      </c>
      <c r="H28" s="741">
        <v>101</v>
      </c>
      <c r="I28" s="741">
        <v>254</v>
      </c>
      <c r="J28" s="741">
        <v>0</v>
      </c>
      <c r="K28" s="741">
        <v>0</v>
      </c>
      <c r="L28" s="741">
        <v>427</v>
      </c>
      <c r="M28" s="741">
        <v>63</v>
      </c>
      <c r="N28" s="741">
        <v>0</v>
      </c>
      <c r="O28" s="741">
        <v>0</v>
      </c>
      <c r="P28" s="1336">
        <v>0</v>
      </c>
      <c r="Q28" s="1336">
        <v>0</v>
      </c>
      <c r="R28" s="741">
        <v>69</v>
      </c>
      <c r="S28" s="741">
        <v>25</v>
      </c>
      <c r="T28" s="741">
        <v>99</v>
      </c>
      <c r="U28" s="741">
        <v>588</v>
      </c>
      <c r="V28" s="741">
        <v>121</v>
      </c>
      <c r="W28" s="741">
        <v>208</v>
      </c>
      <c r="X28" s="741">
        <v>21</v>
      </c>
      <c r="Y28" s="741">
        <v>48</v>
      </c>
      <c r="Z28" s="741">
        <v>66</v>
      </c>
      <c r="AA28" s="761">
        <v>44</v>
      </c>
      <c r="AB28" s="741">
        <v>31</v>
      </c>
      <c r="AC28" s="741">
        <v>209</v>
      </c>
      <c r="AD28" s="741">
        <v>443</v>
      </c>
      <c r="AE28" s="741">
        <v>8293</v>
      </c>
      <c r="AF28" s="741">
        <v>437</v>
      </c>
      <c r="AG28" s="741">
        <v>6788</v>
      </c>
      <c r="AH28" s="741">
        <v>0</v>
      </c>
      <c r="AI28" s="741">
        <v>0</v>
      </c>
      <c r="AJ28" s="762"/>
      <c r="AK28" s="583"/>
    </row>
    <row r="29" spans="1:37" ht="15" customHeight="1">
      <c r="A29" s="737" t="s">
        <v>85</v>
      </c>
      <c r="B29" s="741">
        <v>1384</v>
      </c>
      <c r="C29" s="741">
        <v>3244</v>
      </c>
      <c r="D29" s="741">
        <v>422</v>
      </c>
      <c r="E29" s="741">
        <v>202</v>
      </c>
      <c r="F29" s="741">
        <v>1384</v>
      </c>
      <c r="G29" s="741">
        <v>407</v>
      </c>
      <c r="H29" s="741">
        <v>349</v>
      </c>
      <c r="I29" s="741">
        <v>303</v>
      </c>
      <c r="J29" s="741">
        <v>0</v>
      </c>
      <c r="K29" s="741">
        <v>0</v>
      </c>
      <c r="L29" s="741">
        <v>961</v>
      </c>
      <c r="M29" s="741">
        <v>98</v>
      </c>
      <c r="N29" s="741">
        <v>0</v>
      </c>
      <c r="O29" s="741">
        <v>0</v>
      </c>
      <c r="P29" s="1336">
        <v>0</v>
      </c>
      <c r="Q29" s="1336">
        <v>0</v>
      </c>
      <c r="R29" s="741">
        <v>199</v>
      </c>
      <c r="S29" s="741">
        <v>98</v>
      </c>
      <c r="T29" s="741">
        <v>207</v>
      </c>
      <c r="U29" s="741">
        <v>576</v>
      </c>
      <c r="V29" s="741">
        <v>897</v>
      </c>
      <c r="W29" s="741">
        <v>584</v>
      </c>
      <c r="X29" s="741">
        <v>0</v>
      </c>
      <c r="Y29" s="741">
        <v>0</v>
      </c>
      <c r="Z29" s="741">
        <v>131</v>
      </c>
      <c r="AA29" s="761">
        <v>50</v>
      </c>
      <c r="AB29" s="741">
        <v>99</v>
      </c>
      <c r="AC29" s="741">
        <v>218</v>
      </c>
      <c r="AD29" s="741">
        <v>1293</v>
      </c>
      <c r="AE29" s="741">
        <v>9592</v>
      </c>
      <c r="AF29" s="741">
        <v>1268</v>
      </c>
      <c r="AG29" s="741">
        <v>7909</v>
      </c>
      <c r="AH29" s="741">
        <v>0</v>
      </c>
      <c r="AI29" s="741">
        <v>0</v>
      </c>
      <c r="AJ29" s="762"/>
      <c r="AK29" s="583"/>
    </row>
    <row r="30" spans="1:37" ht="15" customHeight="1">
      <c r="A30" s="737" t="s">
        <v>86</v>
      </c>
      <c r="B30" s="741">
        <v>662</v>
      </c>
      <c r="C30" s="741">
        <v>3104</v>
      </c>
      <c r="D30" s="741">
        <v>238</v>
      </c>
      <c r="E30" s="741">
        <v>211</v>
      </c>
      <c r="F30" s="741">
        <v>662</v>
      </c>
      <c r="G30" s="741">
        <v>328</v>
      </c>
      <c r="H30" s="741">
        <v>154</v>
      </c>
      <c r="I30" s="741">
        <v>264</v>
      </c>
      <c r="J30" s="741">
        <v>0</v>
      </c>
      <c r="K30" s="741">
        <v>0</v>
      </c>
      <c r="L30" s="741">
        <v>496</v>
      </c>
      <c r="M30" s="741">
        <v>68</v>
      </c>
      <c r="N30" s="741">
        <v>0</v>
      </c>
      <c r="O30" s="741">
        <v>0</v>
      </c>
      <c r="P30" s="1336">
        <v>0</v>
      </c>
      <c r="Q30" s="1336">
        <v>0</v>
      </c>
      <c r="R30" s="741">
        <v>0</v>
      </c>
      <c r="S30" s="741">
        <v>0</v>
      </c>
      <c r="T30" s="741">
        <v>130</v>
      </c>
      <c r="U30" s="741">
        <v>534</v>
      </c>
      <c r="V30" s="741">
        <v>445</v>
      </c>
      <c r="W30" s="741">
        <v>740</v>
      </c>
      <c r="X30" s="741">
        <v>0</v>
      </c>
      <c r="Y30" s="741">
        <v>0</v>
      </c>
      <c r="Z30" s="741">
        <v>69</v>
      </c>
      <c r="AA30" s="761">
        <v>81</v>
      </c>
      <c r="AB30" s="741">
        <v>68</v>
      </c>
      <c r="AC30" s="741">
        <v>221</v>
      </c>
      <c r="AD30" s="741">
        <v>642</v>
      </c>
      <c r="AE30" s="741">
        <v>8954</v>
      </c>
      <c r="AF30" s="741">
        <v>636</v>
      </c>
      <c r="AG30" s="741">
        <v>7289</v>
      </c>
      <c r="AH30" s="741">
        <v>0</v>
      </c>
      <c r="AI30" s="741">
        <v>0</v>
      </c>
      <c r="AJ30" s="762"/>
      <c r="AK30" s="583"/>
    </row>
    <row r="31" spans="1:37" ht="15" customHeight="1">
      <c r="A31" s="737" t="s">
        <v>223</v>
      </c>
      <c r="B31" s="741">
        <v>619</v>
      </c>
      <c r="C31" s="741">
        <v>3172</v>
      </c>
      <c r="D31" s="741">
        <v>233</v>
      </c>
      <c r="E31" s="741">
        <v>220</v>
      </c>
      <c r="F31" s="741">
        <v>619</v>
      </c>
      <c r="G31" s="741">
        <v>405</v>
      </c>
      <c r="H31" s="741">
        <v>130</v>
      </c>
      <c r="I31" s="741">
        <v>265</v>
      </c>
      <c r="J31" s="741">
        <v>0</v>
      </c>
      <c r="K31" s="741">
        <v>0</v>
      </c>
      <c r="L31" s="741">
        <v>492</v>
      </c>
      <c r="M31" s="741">
        <v>75</v>
      </c>
      <c r="N31" s="741">
        <v>0</v>
      </c>
      <c r="O31" s="741">
        <v>0</v>
      </c>
      <c r="P31" s="1336">
        <v>0</v>
      </c>
      <c r="Q31" s="1336">
        <v>0</v>
      </c>
      <c r="R31" s="741">
        <v>105</v>
      </c>
      <c r="S31" s="741">
        <v>46</v>
      </c>
      <c r="T31" s="741">
        <v>88</v>
      </c>
      <c r="U31" s="741">
        <v>748</v>
      </c>
      <c r="V31" s="741">
        <v>375</v>
      </c>
      <c r="W31" s="741">
        <v>433</v>
      </c>
      <c r="X31" s="741">
        <v>18</v>
      </c>
      <c r="Y31" s="741">
        <v>44</v>
      </c>
      <c r="Z31" s="741">
        <v>89</v>
      </c>
      <c r="AA31" s="761">
        <v>93</v>
      </c>
      <c r="AB31" s="741">
        <v>62</v>
      </c>
      <c r="AC31" s="741">
        <v>226</v>
      </c>
      <c r="AD31" s="741">
        <v>606</v>
      </c>
      <c r="AE31" s="741">
        <v>9303</v>
      </c>
      <c r="AF31" s="741">
        <v>599</v>
      </c>
      <c r="AG31" s="741">
        <v>7617</v>
      </c>
      <c r="AH31" s="741">
        <v>0</v>
      </c>
      <c r="AI31" s="741">
        <v>0</v>
      </c>
      <c r="AJ31" s="762"/>
      <c r="AK31" s="583"/>
    </row>
    <row r="32" spans="1:37" ht="15" customHeight="1">
      <c r="A32" s="737" t="s">
        <v>88</v>
      </c>
      <c r="B32" s="741">
        <v>544</v>
      </c>
      <c r="C32" s="741">
        <v>3224</v>
      </c>
      <c r="D32" s="741">
        <v>182</v>
      </c>
      <c r="E32" s="741">
        <v>203</v>
      </c>
      <c r="F32" s="741">
        <v>264</v>
      </c>
      <c r="G32" s="741">
        <v>78</v>
      </c>
      <c r="H32" s="741">
        <v>87</v>
      </c>
      <c r="I32" s="741">
        <v>257</v>
      </c>
      <c r="J32" s="741">
        <v>0</v>
      </c>
      <c r="K32" s="741">
        <v>0</v>
      </c>
      <c r="L32" s="741">
        <v>440</v>
      </c>
      <c r="M32" s="741">
        <v>71</v>
      </c>
      <c r="N32" s="741">
        <v>0</v>
      </c>
      <c r="O32" s="741">
        <v>0</v>
      </c>
      <c r="P32" s="1336">
        <v>0</v>
      </c>
      <c r="Q32" s="1336">
        <v>0</v>
      </c>
      <c r="R32" s="741">
        <v>0</v>
      </c>
      <c r="S32" s="741">
        <v>0</v>
      </c>
      <c r="T32" s="741">
        <v>56</v>
      </c>
      <c r="U32" s="741">
        <v>448</v>
      </c>
      <c r="V32" s="741">
        <v>298</v>
      </c>
      <c r="W32" s="741">
        <v>410</v>
      </c>
      <c r="X32" s="741">
        <v>18</v>
      </c>
      <c r="Y32" s="741">
        <v>44</v>
      </c>
      <c r="Z32" s="741">
        <v>0</v>
      </c>
      <c r="AA32" s="761">
        <v>0</v>
      </c>
      <c r="AB32" s="741">
        <v>4</v>
      </c>
      <c r="AC32" s="741">
        <v>87</v>
      </c>
      <c r="AD32" s="741">
        <v>545</v>
      </c>
      <c r="AE32" s="741">
        <v>8923</v>
      </c>
      <c r="AF32" s="741">
        <v>542</v>
      </c>
      <c r="AG32" s="741">
        <v>7413</v>
      </c>
      <c r="AH32" s="741">
        <v>0</v>
      </c>
      <c r="AI32" s="741">
        <v>0</v>
      </c>
      <c r="AJ32" s="762"/>
      <c r="AK32" s="583"/>
    </row>
    <row r="33" spans="1:39" ht="15" customHeight="1">
      <c r="A33" s="737" t="s">
        <v>89</v>
      </c>
      <c r="B33" s="741">
        <v>739</v>
      </c>
      <c r="C33" s="741">
        <v>3282</v>
      </c>
      <c r="D33" s="741">
        <v>255</v>
      </c>
      <c r="E33" s="741">
        <v>212</v>
      </c>
      <c r="F33" s="741">
        <v>739</v>
      </c>
      <c r="G33" s="741">
        <v>410</v>
      </c>
      <c r="H33" s="741">
        <v>137</v>
      </c>
      <c r="I33" s="741">
        <v>267</v>
      </c>
      <c r="J33" s="741">
        <v>0</v>
      </c>
      <c r="K33" s="741">
        <v>0</v>
      </c>
      <c r="L33" s="741">
        <v>661</v>
      </c>
      <c r="M33" s="741">
        <v>72</v>
      </c>
      <c r="N33" s="741">
        <v>0</v>
      </c>
      <c r="O33" s="741">
        <v>0</v>
      </c>
      <c r="P33" s="1336">
        <v>0</v>
      </c>
      <c r="Q33" s="1336">
        <v>0</v>
      </c>
      <c r="R33" s="741">
        <v>0</v>
      </c>
      <c r="S33" s="741">
        <v>0</v>
      </c>
      <c r="T33" s="741">
        <v>87</v>
      </c>
      <c r="U33" s="741">
        <v>551</v>
      </c>
      <c r="V33" s="741">
        <v>468</v>
      </c>
      <c r="W33" s="741">
        <v>558</v>
      </c>
      <c r="X33" s="741">
        <v>18</v>
      </c>
      <c r="Y33" s="741">
        <v>44</v>
      </c>
      <c r="Z33" s="741">
        <v>0</v>
      </c>
      <c r="AA33" s="761">
        <v>0</v>
      </c>
      <c r="AB33" s="741">
        <v>15</v>
      </c>
      <c r="AC33" s="741">
        <v>112</v>
      </c>
      <c r="AD33" s="741">
        <v>708</v>
      </c>
      <c r="AE33" s="741">
        <v>9456</v>
      </c>
      <c r="AF33" s="741">
        <v>704</v>
      </c>
      <c r="AG33" s="741">
        <v>7844</v>
      </c>
      <c r="AH33" s="741">
        <v>0</v>
      </c>
      <c r="AI33" s="741">
        <v>0</v>
      </c>
      <c r="AJ33" s="762"/>
      <c r="AK33" s="583"/>
    </row>
    <row r="34" spans="1:39" ht="15" customHeight="1">
      <c r="A34" s="737" t="s">
        <v>90</v>
      </c>
      <c r="B34" s="741">
        <v>429</v>
      </c>
      <c r="C34" s="741">
        <v>3204</v>
      </c>
      <c r="D34" s="741">
        <v>118</v>
      </c>
      <c r="E34" s="741">
        <v>207</v>
      </c>
      <c r="F34" s="741">
        <v>429</v>
      </c>
      <c r="G34" s="741">
        <v>199</v>
      </c>
      <c r="H34" s="741">
        <v>90</v>
      </c>
      <c r="I34" s="741">
        <v>267</v>
      </c>
      <c r="J34" s="741">
        <v>0</v>
      </c>
      <c r="K34" s="741">
        <v>0</v>
      </c>
      <c r="L34" s="741">
        <v>372</v>
      </c>
      <c r="M34" s="741">
        <v>92</v>
      </c>
      <c r="N34" s="741">
        <v>0</v>
      </c>
      <c r="O34" s="741">
        <v>0</v>
      </c>
      <c r="P34" s="1336">
        <v>0</v>
      </c>
      <c r="Q34" s="1336">
        <v>0</v>
      </c>
      <c r="R34" s="741">
        <v>4</v>
      </c>
      <c r="S34" s="741">
        <v>8</v>
      </c>
      <c r="T34" s="741">
        <v>43</v>
      </c>
      <c r="U34" s="741">
        <v>594</v>
      </c>
      <c r="V34" s="741">
        <v>268</v>
      </c>
      <c r="W34" s="741">
        <v>493</v>
      </c>
      <c r="X34" s="741">
        <v>0</v>
      </c>
      <c r="Y34" s="741">
        <v>0</v>
      </c>
      <c r="Z34" s="741">
        <v>0</v>
      </c>
      <c r="AA34" s="761">
        <v>0</v>
      </c>
      <c r="AB34" s="741" t="s">
        <v>572</v>
      </c>
      <c r="AC34" s="741" t="s">
        <v>572</v>
      </c>
      <c r="AD34" s="741">
        <v>400</v>
      </c>
      <c r="AE34" s="741">
        <v>8568</v>
      </c>
      <c r="AF34" s="741">
        <v>397</v>
      </c>
      <c r="AG34" s="741">
        <v>7176</v>
      </c>
      <c r="AH34" s="741">
        <v>3</v>
      </c>
      <c r="AI34" s="741">
        <v>67</v>
      </c>
      <c r="AJ34" s="762"/>
      <c r="AK34" s="583"/>
    </row>
    <row r="35" spans="1:39" ht="15" customHeight="1">
      <c r="A35" s="737" t="s">
        <v>91</v>
      </c>
      <c r="B35" s="741">
        <v>471</v>
      </c>
      <c r="C35" s="741">
        <v>3174</v>
      </c>
      <c r="D35" s="741">
        <v>182</v>
      </c>
      <c r="E35" s="741">
        <v>208</v>
      </c>
      <c r="F35" s="741">
        <v>469</v>
      </c>
      <c r="G35" s="741">
        <v>67</v>
      </c>
      <c r="H35" s="741">
        <v>90</v>
      </c>
      <c r="I35" s="741">
        <v>257</v>
      </c>
      <c r="J35" s="741">
        <v>0</v>
      </c>
      <c r="K35" s="741">
        <v>0</v>
      </c>
      <c r="L35" s="741">
        <v>407</v>
      </c>
      <c r="M35" s="741">
        <v>60</v>
      </c>
      <c r="N35" s="741">
        <v>0</v>
      </c>
      <c r="O35" s="741">
        <v>0</v>
      </c>
      <c r="P35" s="1336">
        <v>0</v>
      </c>
      <c r="Q35" s="1336">
        <v>0</v>
      </c>
      <c r="R35" s="741">
        <v>61</v>
      </c>
      <c r="S35" s="741">
        <v>33</v>
      </c>
      <c r="T35" s="741">
        <v>97</v>
      </c>
      <c r="U35" s="741">
        <v>449</v>
      </c>
      <c r="V35" s="741">
        <v>254</v>
      </c>
      <c r="W35" s="741">
        <v>354</v>
      </c>
      <c r="X35" s="741">
        <v>18</v>
      </c>
      <c r="Y35" s="741">
        <v>44</v>
      </c>
      <c r="Z35" s="741">
        <v>63</v>
      </c>
      <c r="AA35" s="761">
        <v>79</v>
      </c>
      <c r="AB35" s="741">
        <v>61</v>
      </c>
      <c r="AC35" s="741">
        <v>113</v>
      </c>
      <c r="AD35" s="741">
        <v>477</v>
      </c>
      <c r="AE35" s="741">
        <v>8543</v>
      </c>
      <c r="AF35" s="741">
        <v>475</v>
      </c>
      <c r="AG35" s="741">
        <v>6981</v>
      </c>
      <c r="AH35" s="741">
        <v>4</v>
      </c>
      <c r="AI35" s="741">
        <v>70</v>
      </c>
      <c r="AJ35" s="762"/>
      <c r="AK35" s="583"/>
    </row>
    <row r="36" spans="1:39" ht="15" customHeight="1">
      <c r="A36" s="737" t="s">
        <v>224</v>
      </c>
      <c r="B36" s="741">
        <v>514</v>
      </c>
      <c r="C36" s="741">
        <v>3353</v>
      </c>
      <c r="D36" s="741">
        <v>209</v>
      </c>
      <c r="E36" s="741">
        <v>227</v>
      </c>
      <c r="F36" s="741">
        <v>514</v>
      </c>
      <c r="G36" s="741">
        <v>77</v>
      </c>
      <c r="H36" s="741">
        <v>65</v>
      </c>
      <c r="I36" s="741">
        <v>265</v>
      </c>
      <c r="J36" s="741">
        <v>4</v>
      </c>
      <c r="K36" s="741">
        <v>2493</v>
      </c>
      <c r="L36" s="741">
        <v>471</v>
      </c>
      <c r="M36" s="741">
        <v>86</v>
      </c>
      <c r="N36" s="741">
        <v>0</v>
      </c>
      <c r="O36" s="741">
        <v>0</v>
      </c>
      <c r="P36" s="1336">
        <v>0</v>
      </c>
      <c r="Q36" s="1336">
        <v>0</v>
      </c>
      <c r="R36" s="741">
        <v>31</v>
      </c>
      <c r="S36" s="741">
        <v>389</v>
      </c>
      <c r="T36" s="741">
        <v>56</v>
      </c>
      <c r="U36" s="741">
        <v>342</v>
      </c>
      <c r="V36" s="741">
        <v>247</v>
      </c>
      <c r="W36" s="741">
        <v>339</v>
      </c>
      <c r="X36" s="741">
        <v>80</v>
      </c>
      <c r="Y36" s="741">
        <v>46</v>
      </c>
      <c r="Z36" s="741">
        <v>20</v>
      </c>
      <c r="AA36" s="761">
        <v>174</v>
      </c>
      <c r="AB36" s="741">
        <v>6</v>
      </c>
      <c r="AC36" s="741">
        <v>109</v>
      </c>
      <c r="AD36" s="741">
        <v>509</v>
      </c>
      <c r="AE36" s="741">
        <v>8926</v>
      </c>
      <c r="AF36" s="741">
        <v>507</v>
      </c>
      <c r="AG36" s="741">
        <v>7320</v>
      </c>
      <c r="AH36" s="741">
        <v>0</v>
      </c>
      <c r="AI36" s="741">
        <v>0</v>
      </c>
      <c r="AJ36" s="762"/>
      <c r="AK36" s="583"/>
    </row>
    <row r="37" spans="1:39" ht="15" customHeight="1">
      <c r="A37" s="737" t="s">
        <v>225</v>
      </c>
      <c r="B37" s="741">
        <v>461</v>
      </c>
      <c r="C37" s="741">
        <v>3305</v>
      </c>
      <c r="D37" s="741">
        <v>166</v>
      </c>
      <c r="E37" s="741">
        <v>201</v>
      </c>
      <c r="F37" s="741">
        <v>461</v>
      </c>
      <c r="G37" s="741">
        <v>85</v>
      </c>
      <c r="H37" s="741">
        <v>82</v>
      </c>
      <c r="I37" s="741">
        <v>272</v>
      </c>
      <c r="J37" s="741">
        <v>0</v>
      </c>
      <c r="K37" s="741">
        <v>0</v>
      </c>
      <c r="L37" s="741">
        <v>412</v>
      </c>
      <c r="M37" s="741">
        <v>89</v>
      </c>
      <c r="N37" s="741">
        <v>0</v>
      </c>
      <c r="O37" s="741">
        <v>0</v>
      </c>
      <c r="P37" s="1336">
        <v>0</v>
      </c>
      <c r="Q37" s="1336">
        <v>0</v>
      </c>
      <c r="R37" s="741">
        <v>120</v>
      </c>
      <c r="S37" s="741">
        <v>451</v>
      </c>
      <c r="T37" s="741">
        <v>78</v>
      </c>
      <c r="U37" s="741">
        <v>271</v>
      </c>
      <c r="V37" s="741">
        <v>247</v>
      </c>
      <c r="W37" s="741">
        <v>373</v>
      </c>
      <c r="X37" s="741">
        <v>19</v>
      </c>
      <c r="Y37" s="741">
        <v>399</v>
      </c>
      <c r="Z37" s="741">
        <v>61</v>
      </c>
      <c r="AA37" s="761">
        <v>163</v>
      </c>
      <c r="AB37" s="741">
        <v>6</v>
      </c>
      <c r="AC37" s="741">
        <v>132</v>
      </c>
      <c r="AD37" s="741">
        <v>458</v>
      </c>
      <c r="AE37" s="741">
        <v>8637</v>
      </c>
      <c r="AF37" s="741">
        <v>451</v>
      </c>
      <c r="AG37" s="741">
        <v>7051</v>
      </c>
      <c r="AH37" s="741">
        <v>0</v>
      </c>
      <c r="AI37" s="741">
        <v>0</v>
      </c>
      <c r="AJ37" s="762"/>
      <c r="AK37" s="583"/>
    </row>
    <row r="38" spans="1:39" ht="15" customHeight="1">
      <c r="A38" s="737" t="s">
        <v>226</v>
      </c>
      <c r="B38" s="741">
        <v>542</v>
      </c>
      <c r="C38" s="741">
        <v>3393</v>
      </c>
      <c r="D38" s="741">
        <v>214</v>
      </c>
      <c r="E38" s="741">
        <v>208</v>
      </c>
      <c r="F38" s="741">
        <v>542</v>
      </c>
      <c r="G38" s="741">
        <v>70</v>
      </c>
      <c r="H38" s="741">
        <v>94</v>
      </c>
      <c r="I38" s="741">
        <v>254</v>
      </c>
      <c r="J38" s="741">
        <v>0</v>
      </c>
      <c r="K38" s="741">
        <v>0</v>
      </c>
      <c r="L38" s="741">
        <v>441</v>
      </c>
      <c r="M38" s="741">
        <v>91</v>
      </c>
      <c r="N38" s="741">
        <v>0</v>
      </c>
      <c r="O38" s="741">
        <v>0</v>
      </c>
      <c r="P38" s="1336">
        <v>0</v>
      </c>
      <c r="Q38" s="1336">
        <v>0</v>
      </c>
      <c r="R38" s="741">
        <v>22</v>
      </c>
      <c r="S38" s="741">
        <v>20</v>
      </c>
      <c r="T38" s="741">
        <v>43</v>
      </c>
      <c r="U38" s="741">
        <v>481</v>
      </c>
      <c r="V38" s="741">
        <v>304</v>
      </c>
      <c r="W38" s="741">
        <v>362</v>
      </c>
      <c r="X38" s="741">
        <v>0</v>
      </c>
      <c r="Y38" s="741">
        <v>0</v>
      </c>
      <c r="Z38" s="741" t="s">
        <v>572</v>
      </c>
      <c r="AA38" s="761" t="s">
        <v>572</v>
      </c>
      <c r="AB38" s="741">
        <v>9</v>
      </c>
      <c r="AC38" s="741">
        <v>125</v>
      </c>
      <c r="AD38" s="741">
        <v>570</v>
      </c>
      <c r="AE38" s="741">
        <v>8669</v>
      </c>
      <c r="AF38" s="741">
        <v>568</v>
      </c>
      <c r="AG38" s="741">
        <v>7345</v>
      </c>
      <c r="AH38" s="741">
        <v>0</v>
      </c>
      <c r="AI38" s="741">
        <v>0</v>
      </c>
      <c r="AJ38" s="762"/>
      <c r="AK38" s="583"/>
    </row>
    <row r="39" spans="1:39" ht="15" customHeight="1">
      <c r="A39" s="737" t="s">
        <v>227</v>
      </c>
      <c r="B39" s="741">
        <v>451</v>
      </c>
      <c r="C39" s="741">
        <v>3280</v>
      </c>
      <c r="D39" s="741">
        <v>133</v>
      </c>
      <c r="E39" s="741">
        <v>210</v>
      </c>
      <c r="F39" s="741">
        <v>451</v>
      </c>
      <c r="G39" s="741">
        <v>103</v>
      </c>
      <c r="H39" s="741">
        <v>49</v>
      </c>
      <c r="I39" s="741">
        <v>256</v>
      </c>
      <c r="J39" s="741">
        <v>0</v>
      </c>
      <c r="K39" s="741">
        <v>0</v>
      </c>
      <c r="L39" s="741">
        <v>404</v>
      </c>
      <c r="M39" s="741">
        <v>86</v>
      </c>
      <c r="N39" s="741">
        <v>0</v>
      </c>
      <c r="O39" s="741">
        <v>0</v>
      </c>
      <c r="P39" s="1336">
        <v>0</v>
      </c>
      <c r="Q39" s="1336">
        <v>0</v>
      </c>
      <c r="R39" s="741">
        <v>21</v>
      </c>
      <c r="S39" s="741">
        <v>39</v>
      </c>
      <c r="T39" s="741">
        <v>78</v>
      </c>
      <c r="U39" s="741">
        <v>443</v>
      </c>
      <c r="V39" s="741">
        <v>240</v>
      </c>
      <c r="W39" s="741">
        <v>416</v>
      </c>
      <c r="X39" s="741">
        <v>0</v>
      </c>
      <c r="Y39" s="741">
        <v>0</v>
      </c>
      <c r="Z39" s="741">
        <v>0</v>
      </c>
      <c r="AA39" s="761">
        <v>0</v>
      </c>
      <c r="AB39" s="741">
        <v>4</v>
      </c>
      <c r="AC39" s="741">
        <v>91</v>
      </c>
      <c r="AD39" s="741">
        <v>444</v>
      </c>
      <c r="AE39" s="741">
        <v>8829</v>
      </c>
      <c r="AF39" s="741">
        <v>439</v>
      </c>
      <c r="AG39" s="741">
        <v>7222</v>
      </c>
      <c r="AH39" s="741">
        <v>0</v>
      </c>
      <c r="AI39" s="741">
        <v>0</v>
      </c>
      <c r="AJ39" s="762"/>
      <c r="AK39" s="583"/>
    </row>
    <row r="40" spans="1:39" ht="15" customHeight="1">
      <c r="A40" s="737" t="s">
        <v>228</v>
      </c>
      <c r="B40" s="741">
        <v>326</v>
      </c>
      <c r="C40" s="741">
        <v>3355</v>
      </c>
      <c r="D40" s="741">
        <v>110</v>
      </c>
      <c r="E40" s="741">
        <v>219</v>
      </c>
      <c r="F40" s="741">
        <v>326</v>
      </c>
      <c r="G40" s="741">
        <v>70</v>
      </c>
      <c r="H40" s="741">
        <v>41</v>
      </c>
      <c r="I40" s="741">
        <v>246</v>
      </c>
      <c r="J40" s="741">
        <v>0</v>
      </c>
      <c r="K40" s="741">
        <v>0</v>
      </c>
      <c r="L40" s="741">
        <v>287</v>
      </c>
      <c r="M40" s="741">
        <v>65</v>
      </c>
      <c r="N40" s="741">
        <v>0</v>
      </c>
      <c r="O40" s="741">
        <v>0</v>
      </c>
      <c r="P40" s="1336">
        <v>0</v>
      </c>
      <c r="Q40" s="1336">
        <v>0</v>
      </c>
      <c r="R40" s="741">
        <v>5</v>
      </c>
      <c r="S40" s="741">
        <v>49</v>
      </c>
      <c r="T40" s="741">
        <v>68</v>
      </c>
      <c r="U40" s="741">
        <v>293</v>
      </c>
      <c r="V40" s="741">
        <v>145</v>
      </c>
      <c r="W40" s="741">
        <v>195</v>
      </c>
      <c r="X40" s="741">
        <v>34</v>
      </c>
      <c r="Y40" s="741">
        <v>44</v>
      </c>
      <c r="Z40" s="741">
        <v>0</v>
      </c>
      <c r="AA40" s="761">
        <v>0</v>
      </c>
      <c r="AB40" s="741">
        <v>0</v>
      </c>
      <c r="AC40" s="741">
        <v>0</v>
      </c>
      <c r="AD40" s="741">
        <v>337</v>
      </c>
      <c r="AE40" s="741">
        <v>8916</v>
      </c>
      <c r="AF40" s="741">
        <v>331</v>
      </c>
      <c r="AG40" s="741">
        <v>7338</v>
      </c>
      <c r="AH40" s="741">
        <v>0</v>
      </c>
      <c r="AI40" s="741">
        <v>0</v>
      </c>
      <c r="AJ40" s="762"/>
      <c r="AK40" s="583"/>
    </row>
    <row r="41" spans="1:39" ht="15" customHeight="1">
      <c r="A41" s="737" t="s">
        <v>97</v>
      </c>
      <c r="B41" s="741">
        <v>528</v>
      </c>
      <c r="C41" s="741">
        <v>3340</v>
      </c>
      <c r="D41" s="741">
        <v>189</v>
      </c>
      <c r="E41" s="741">
        <v>210</v>
      </c>
      <c r="F41" s="741">
        <v>528</v>
      </c>
      <c r="G41" s="741">
        <v>174</v>
      </c>
      <c r="H41" s="741">
        <v>85</v>
      </c>
      <c r="I41" s="741">
        <v>257</v>
      </c>
      <c r="J41" s="741">
        <v>10</v>
      </c>
      <c r="K41" s="741">
        <v>1834</v>
      </c>
      <c r="L41" s="741">
        <v>471</v>
      </c>
      <c r="M41" s="741">
        <v>74</v>
      </c>
      <c r="N41" s="741">
        <v>0</v>
      </c>
      <c r="O41" s="741">
        <v>0</v>
      </c>
      <c r="P41" s="1336">
        <v>0</v>
      </c>
      <c r="Q41" s="1336">
        <v>0</v>
      </c>
      <c r="R41" s="741">
        <v>80</v>
      </c>
      <c r="S41" s="741">
        <v>502</v>
      </c>
      <c r="T41" s="741">
        <v>92</v>
      </c>
      <c r="U41" s="741">
        <v>423</v>
      </c>
      <c r="V41" s="741">
        <v>236</v>
      </c>
      <c r="W41" s="741">
        <v>345</v>
      </c>
      <c r="X41" s="741">
        <v>40</v>
      </c>
      <c r="Y41" s="741">
        <v>242</v>
      </c>
      <c r="Z41" s="741">
        <v>40</v>
      </c>
      <c r="AA41" s="761">
        <v>173</v>
      </c>
      <c r="AB41" s="741">
        <v>0</v>
      </c>
      <c r="AC41" s="741">
        <v>0</v>
      </c>
      <c r="AD41" s="741">
        <v>526</v>
      </c>
      <c r="AE41" s="741">
        <v>9243</v>
      </c>
      <c r="AF41" s="741">
        <v>522</v>
      </c>
      <c r="AG41" s="741">
        <v>7553</v>
      </c>
      <c r="AH41" s="741">
        <v>0</v>
      </c>
      <c r="AI41" s="741">
        <v>0</v>
      </c>
      <c r="AJ41" s="762"/>
      <c r="AK41" s="583"/>
    </row>
    <row r="42" spans="1:39" s="252" customFormat="1" ht="15" customHeight="1">
      <c r="A42" s="638" t="s">
        <v>229</v>
      </c>
      <c r="B42" s="93">
        <v>1425.5945945945946</v>
      </c>
      <c r="C42" s="93">
        <v>3263.1637628680305</v>
      </c>
      <c r="D42" s="93">
        <v>496.56756756756755</v>
      </c>
      <c r="E42" s="93">
        <v>208.26234147934468</v>
      </c>
      <c r="F42" s="93">
        <v>1444.8888888888889</v>
      </c>
      <c r="G42" s="93">
        <v>354.28568132882191</v>
      </c>
      <c r="H42" s="93">
        <v>321.86486486486484</v>
      </c>
      <c r="I42" s="93">
        <v>267.3623310101604</v>
      </c>
      <c r="J42" s="93">
        <v>202</v>
      </c>
      <c r="K42" s="93">
        <v>801.50141442715699</v>
      </c>
      <c r="L42" s="93">
        <v>1235</v>
      </c>
      <c r="M42" s="93">
        <v>86.091366670314045</v>
      </c>
      <c r="N42" s="93" t="s">
        <v>572</v>
      </c>
      <c r="O42" s="93" t="s">
        <v>572</v>
      </c>
      <c r="P42" s="93" t="s">
        <v>572</v>
      </c>
      <c r="Q42" s="93" t="s">
        <v>572</v>
      </c>
      <c r="R42" s="93">
        <v>355.38235294117646</v>
      </c>
      <c r="S42" s="93">
        <v>171.07398824795166</v>
      </c>
      <c r="T42" s="93">
        <v>195.54054054054055</v>
      </c>
      <c r="U42" s="93">
        <v>598.52259847961295</v>
      </c>
      <c r="V42" s="93">
        <v>808.72972972972968</v>
      </c>
      <c r="W42" s="93">
        <v>521.94094843431469</v>
      </c>
      <c r="X42" s="93">
        <v>46.6</v>
      </c>
      <c r="Y42" s="93">
        <v>294.55150214592277</v>
      </c>
      <c r="Z42" s="93">
        <v>201.76666666666668</v>
      </c>
      <c r="AA42" s="93">
        <v>92.835949116140753</v>
      </c>
      <c r="AB42" s="93">
        <v>135.45714285714286</v>
      </c>
      <c r="AC42" s="93">
        <v>230.47500527314912</v>
      </c>
      <c r="AD42" s="93">
        <v>1387.3783783783783</v>
      </c>
      <c r="AE42" s="93">
        <v>9305.166053026318</v>
      </c>
      <c r="AF42" s="93">
        <v>1369.4594594594594</v>
      </c>
      <c r="AG42" s="93">
        <v>7836.6899546082495</v>
      </c>
      <c r="AH42" s="93">
        <v>16.583333333333332</v>
      </c>
      <c r="AI42" s="93">
        <v>97.020100502512562</v>
      </c>
      <c r="AJ42" s="762"/>
      <c r="AL42" s="70"/>
      <c r="AM42" s="70"/>
    </row>
    <row r="43" spans="1:39" s="102" customFormat="1" ht="15" customHeight="1">
      <c r="A43" s="253"/>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c r="AJ43" s="762"/>
      <c r="AL43" s="70"/>
      <c r="AM43" s="70"/>
    </row>
    <row r="44" spans="1:39" ht="15" customHeight="1">
      <c r="A44" s="737" t="s">
        <v>98</v>
      </c>
      <c r="B44" s="741">
        <v>175</v>
      </c>
      <c r="C44" s="741">
        <v>3228</v>
      </c>
      <c r="D44" s="741">
        <v>56</v>
      </c>
      <c r="E44" s="741">
        <v>194</v>
      </c>
      <c r="F44" s="741">
        <v>175</v>
      </c>
      <c r="G44" s="741">
        <v>167</v>
      </c>
      <c r="H44" s="741">
        <v>34</v>
      </c>
      <c r="I44" s="741">
        <v>263</v>
      </c>
      <c r="J44" s="741">
        <v>0</v>
      </c>
      <c r="K44" s="741">
        <v>0</v>
      </c>
      <c r="L44" s="741">
        <v>140</v>
      </c>
      <c r="M44" s="741">
        <v>83</v>
      </c>
      <c r="N44" s="741">
        <v>0</v>
      </c>
      <c r="O44" s="741">
        <v>0</v>
      </c>
      <c r="P44" s="741">
        <v>0</v>
      </c>
      <c r="Q44" s="741">
        <v>0</v>
      </c>
      <c r="R44" s="741">
        <v>0</v>
      </c>
      <c r="S44" s="741">
        <v>0</v>
      </c>
      <c r="T44" s="741">
        <v>25</v>
      </c>
      <c r="U44" s="741">
        <v>304</v>
      </c>
      <c r="V44" s="741">
        <v>95</v>
      </c>
      <c r="W44" s="741">
        <v>403</v>
      </c>
      <c r="X44" s="741">
        <v>18</v>
      </c>
      <c r="Y44" s="741">
        <v>44</v>
      </c>
      <c r="Z44" s="741">
        <v>0</v>
      </c>
      <c r="AA44" s="741">
        <v>0</v>
      </c>
      <c r="AB44" s="741">
        <v>0</v>
      </c>
      <c r="AC44" s="741">
        <v>0</v>
      </c>
      <c r="AD44" s="741">
        <v>169</v>
      </c>
      <c r="AE44" s="741">
        <v>9034</v>
      </c>
      <c r="AF44" s="741">
        <v>167</v>
      </c>
      <c r="AG44" s="741">
        <v>7472</v>
      </c>
      <c r="AH44" s="741">
        <v>0</v>
      </c>
      <c r="AI44" s="741">
        <v>0</v>
      </c>
      <c r="AJ44" s="762"/>
      <c r="AK44" s="583"/>
    </row>
    <row r="45" spans="1:39" ht="15" customHeight="1">
      <c r="A45" s="737" t="s">
        <v>99</v>
      </c>
      <c r="B45" s="741">
        <v>219</v>
      </c>
      <c r="C45" s="741">
        <v>3249</v>
      </c>
      <c r="D45" s="741">
        <v>88</v>
      </c>
      <c r="E45" s="741">
        <v>168</v>
      </c>
      <c r="F45" s="741">
        <v>219</v>
      </c>
      <c r="G45" s="741">
        <v>141</v>
      </c>
      <c r="H45" s="741">
        <v>44</v>
      </c>
      <c r="I45" s="741">
        <v>251</v>
      </c>
      <c r="J45" s="741">
        <v>0</v>
      </c>
      <c r="K45" s="741">
        <v>0</v>
      </c>
      <c r="L45" s="741">
        <v>181</v>
      </c>
      <c r="M45" s="741">
        <v>83</v>
      </c>
      <c r="N45" s="741">
        <v>0</v>
      </c>
      <c r="O45" s="741">
        <v>0</v>
      </c>
      <c r="P45" s="741">
        <v>0</v>
      </c>
      <c r="Q45" s="741">
        <v>0</v>
      </c>
      <c r="R45" s="741">
        <v>35</v>
      </c>
      <c r="S45" s="741">
        <v>44</v>
      </c>
      <c r="T45" s="741">
        <v>24</v>
      </c>
      <c r="U45" s="741">
        <v>354</v>
      </c>
      <c r="V45" s="741">
        <v>95</v>
      </c>
      <c r="W45" s="741">
        <v>221</v>
      </c>
      <c r="X45" s="741">
        <v>14</v>
      </c>
      <c r="Y45" s="741">
        <v>44</v>
      </c>
      <c r="Z45" s="741">
        <v>36</v>
      </c>
      <c r="AA45" s="741">
        <v>68</v>
      </c>
      <c r="AB45" s="741">
        <v>23</v>
      </c>
      <c r="AC45" s="741">
        <v>220</v>
      </c>
      <c r="AD45" s="741">
        <v>223</v>
      </c>
      <c r="AE45" s="741">
        <v>8831</v>
      </c>
      <c r="AF45" s="741">
        <v>221</v>
      </c>
      <c r="AG45" s="741">
        <v>7194</v>
      </c>
      <c r="AH45" s="741">
        <v>0</v>
      </c>
      <c r="AI45" s="741">
        <v>0</v>
      </c>
      <c r="AJ45" s="762"/>
      <c r="AK45" s="583"/>
    </row>
    <row r="46" spans="1:39" ht="15" customHeight="1">
      <c r="A46" s="737" t="s">
        <v>100</v>
      </c>
      <c r="B46" s="741">
        <v>79</v>
      </c>
      <c r="C46" s="741">
        <v>3191</v>
      </c>
      <c r="D46" s="741">
        <v>21</v>
      </c>
      <c r="E46" s="741">
        <v>153</v>
      </c>
      <c r="F46" s="741">
        <v>79</v>
      </c>
      <c r="G46" s="741">
        <v>66</v>
      </c>
      <c r="H46" s="741">
        <v>13</v>
      </c>
      <c r="I46" s="741">
        <v>258</v>
      </c>
      <c r="J46" s="741">
        <v>0</v>
      </c>
      <c r="K46" s="741">
        <v>0</v>
      </c>
      <c r="L46" s="741">
        <v>63</v>
      </c>
      <c r="M46" s="741">
        <v>82</v>
      </c>
      <c r="N46" s="741">
        <v>0</v>
      </c>
      <c r="O46" s="741">
        <v>0</v>
      </c>
      <c r="P46" s="741">
        <v>0</v>
      </c>
      <c r="Q46" s="741">
        <v>0</v>
      </c>
      <c r="R46" s="741">
        <v>0</v>
      </c>
      <c r="S46" s="741">
        <v>0</v>
      </c>
      <c r="T46" s="741">
        <v>9</v>
      </c>
      <c r="U46" s="741">
        <v>389</v>
      </c>
      <c r="V46" s="741">
        <v>56</v>
      </c>
      <c r="W46" s="741">
        <v>392</v>
      </c>
      <c r="X46" s="741">
        <v>22</v>
      </c>
      <c r="Y46" s="741">
        <v>48</v>
      </c>
      <c r="Z46" s="741">
        <v>0</v>
      </c>
      <c r="AA46" s="741">
        <v>0</v>
      </c>
      <c r="AB46" s="741">
        <v>23</v>
      </c>
      <c r="AC46" s="741">
        <v>149</v>
      </c>
      <c r="AD46" s="741">
        <v>79</v>
      </c>
      <c r="AE46" s="741">
        <v>7762</v>
      </c>
      <c r="AF46" s="741">
        <v>78</v>
      </c>
      <c r="AG46" s="741">
        <v>6901</v>
      </c>
      <c r="AH46" s="741">
        <v>0</v>
      </c>
      <c r="AI46" s="741">
        <v>0</v>
      </c>
      <c r="AJ46" s="762"/>
      <c r="AK46" s="583"/>
    </row>
    <row r="47" spans="1:39" ht="15" customHeight="1">
      <c r="A47" s="737" t="s">
        <v>101</v>
      </c>
      <c r="B47" s="741">
        <v>361</v>
      </c>
      <c r="C47" s="741">
        <v>3132</v>
      </c>
      <c r="D47" s="741">
        <v>114</v>
      </c>
      <c r="E47" s="741">
        <v>222</v>
      </c>
      <c r="F47" s="741">
        <v>361</v>
      </c>
      <c r="G47" s="741">
        <v>74</v>
      </c>
      <c r="H47" s="741">
        <v>56</v>
      </c>
      <c r="I47" s="741">
        <v>247</v>
      </c>
      <c r="J47" s="741">
        <v>7</v>
      </c>
      <c r="K47" s="741">
        <v>1972</v>
      </c>
      <c r="L47" s="741">
        <v>300</v>
      </c>
      <c r="M47" s="741">
        <v>103</v>
      </c>
      <c r="N47" s="741">
        <v>0</v>
      </c>
      <c r="O47" s="741">
        <v>0</v>
      </c>
      <c r="P47" s="741">
        <v>0</v>
      </c>
      <c r="Q47" s="741">
        <v>0</v>
      </c>
      <c r="R47" s="741">
        <v>136</v>
      </c>
      <c r="S47" s="741">
        <v>343</v>
      </c>
      <c r="T47" s="741">
        <v>41</v>
      </c>
      <c r="U47" s="741">
        <v>470</v>
      </c>
      <c r="V47" s="741">
        <v>207</v>
      </c>
      <c r="W47" s="741">
        <v>309</v>
      </c>
      <c r="X47" s="741">
        <v>30</v>
      </c>
      <c r="Y47" s="741">
        <v>281</v>
      </c>
      <c r="Z47" s="741">
        <v>67</v>
      </c>
      <c r="AA47" s="741">
        <v>125</v>
      </c>
      <c r="AB47" s="741">
        <v>0</v>
      </c>
      <c r="AC47" s="741">
        <v>0</v>
      </c>
      <c r="AD47" s="741">
        <v>344</v>
      </c>
      <c r="AE47" s="741">
        <v>7976</v>
      </c>
      <c r="AF47" s="741">
        <v>342</v>
      </c>
      <c r="AG47" s="741">
        <v>6777</v>
      </c>
      <c r="AH47" s="741">
        <v>4</v>
      </c>
      <c r="AI47" s="741">
        <v>200</v>
      </c>
      <c r="AJ47" s="762"/>
      <c r="AK47" s="583"/>
    </row>
    <row r="48" spans="1:39" ht="15" customHeight="1">
      <c r="A48" s="737" t="s">
        <v>102</v>
      </c>
      <c r="B48" s="741">
        <v>194</v>
      </c>
      <c r="C48" s="741">
        <v>3287</v>
      </c>
      <c r="D48" s="741">
        <v>56</v>
      </c>
      <c r="E48" s="741">
        <v>210</v>
      </c>
      <c r="F48" s="741">
        <v>194</v>
      </c>
      <c r="G48" s="741">
        <v>68</v>
      </c>
      <c r="H48" s="741">
        <v>29</v>
      </c>
      <c r="I48" s="741">
        <v>250</v>
      </c>
      <c r="J48" s="741">
        <v>0</v>
      </c>
      <c r="K48" s="741">
        <v>0</v>
      </c>
      <c r="L48" s="741">
        <v>159</v>
      </c>
      <c r="M48" s="741">
        <v>65</v>
      </c>
      <c r="N48" s="741">
        <v>0</v>
      </c>
      <c r="O48" s="741">
        <v>0</v>
      </c>
      <c r="P48" s="741">
        <v>0</v>
      </c>
      <c r="Q48" s="741">
        <v>0</v>
      </c>
      <c r="R48" s="741">
        <v>40</v>
      </c>
      <c r="S48" s="741">
        <v>732</v>
      </c>
      <c r="T48" s="741">
        <v>30</v>
      </c>
      <c r="U48" s="741">
        <v>405</v>
      </c>
      <c r="V48" s="741">
        <v>119</v>
      </c>
      <c r="W48" s="741">
        <v>230</v>
      </c>
      <c r="X48" s="741">
        <v>38</v>
      </c>
      <c r="Y48" s="741">
        <v>93</v>
      </c>
      <c r="Z48" s="741">
        <v>32</v>
      </c>
      <c r="AA48" s="741">
        <v>108</v>
      </c>
      <c r="AB48" s="741">
        <v>0</v>
      </c>
      <c r="AC48" s="741">
        <v>0</v>
      </c>
      <c r="AD48" s="741">
        <v>194</v>
      </c>
      <c r="AE48" s="741">
        <v>8057</v>
      </c>
      <c r="AF48" s="741">
        <v>192</v>
      </c>
      <c r="AG48" s="741">
        <v>6969</v>
      </c>
      <c r="AH48" s="741" t="s">
        <v>572</v>
      </c>
      <c r="AI48" s="741" t="s">
        <v>572</v>
      </c>
      <c r="AJ48" s="762"/>
      <c r="AK48" s="583"/>
    </row>
    <row r="49" spans="1:37" ht="15" customHeight="1">
      <c r="A49" s="737" t="s">
        <v>103</v>
      </c>
      <c r="B49" s="741">
        <v>153</v>
      </c>
      <c r="C49" s="741">
        <v>3154</v>
      </c>
      <c r="D49" s="741">
        <v>58</v>
      </c>
      <c r="E49" s="741">
        <v>197</v>
      </c>
      <c r="F49" s="741">
        <v>153</v>
      </c>
      <c r="G49" s="741">
        <v>131</v>
      </c>
      <c r="H49" s="741">
        <v>29</v>
      </c>
      <c r="I49" s="741">
        <v>246</v>
      </c>
      <c r="J49" s="741">
        <v>0</v>
      </c>
      <c r="K49" s="741">
        <v>0</v>
      </c>
      <c r="L49" s="741">
        <v>138</v>
      </c>
      <c r="M49" s="741">
        <v>70</v>
      </c>
      <c r="N49" s="741">
        <v>0</v>
      </c>
      <c r="O49" s="741">
        <v>0</v>
      </c>
      <c r="P49" s="741">
        <v>0</v>
      </c>
      <c r="Q49" s="741">
        <v>0</v>
      </c>
      <c r="R49" s="741">
        <v>0</v>
      </c>
      <c r="S49" s="741">
        <v>0</v>
      </c>
      <c r="T49" s="741">
        <v>31</v>
      </c>
      <c r="U49" s="741">
        <v>295</v>
      </c>
      <c r="V49" s="741">
        <v>25</v>
      </c>
      <c r="W49" s="741">
        <v>364</v>
      </c>
      <c r="X49" s="741">
        <v>22</v>
      </c>
      <c r="Y49" s="741">
        <v>47</v>
      </c>
      <c r="Z49" s="741">
        <v>0</v>
      </c>
      <c r="AA49" s="741">
        <v>0</v>
      </c>
      <c r="AB49" s="741">
        <v>0</v>
      </c>
      <c r="AC49" s="741">
        <v>0</v>
      </c>
      <c r="AD49" s="741">
        <v>146</v>
      </c>
      <c r="AE49" s="741">
        <v>8103</v>
      </c>
      <c r="AF49" s="741">
        <v>146</v>
      </c>
      <c r="AG49" s="741">
        <v>6681</v>
      </c>
      <c r="AH49" s="741">
        <v>0</v>
      </c>
      <c r="AI49" s="741">
        <v>0</v>
      </c>
      <c r="AJ49" s="762"/>
      <c r="AK49" s="583"/>
    </row>
    <row r="50" spans="1:37" ht="15" customHeight="1">
      <c r="A50" s="737" t="s">
        <v>104</v>
      </c>
      <c r="B50" s="741">
        <v>139</v>
      </c>
      <c r="C50" s="741">
        <v>3177</v>
      </c>
      <c r="D50" s="741">
        <v>54</v>
      </c>
      <c r="E50" s="741">
        <v>221</v>
      </c>
      <c r="F50" s="741">
        <v>139</v>
      </c>
      <c r="G50" s="741">
        <v>133</v>
      </c>
      <c r="H50" s="741">
        <v>27</v>
      </c>
      <c r="I50" s="741">
        <v>265</v>
      </c>
      <c r="J50" s="741">
        <v>0</v>
      </c>
      <c r="K50" s="741">
        <v>0</v>
      </c>
      <c r="L50" s="741">
        <v>127</v>
      </c>
      <c r="M50" s="741">
        <v>95</v>
      </c>
      <c r="N50" s="741">
        <v>0</v>
      </c>
      <c r="O50" s="741">
        <v>0</v>
      </c>
      <c r="P50" s="741">
        <v>0</v>
      </c>
      <c r="Q50" s="741">
        <v>0</v>
      </c>
      <c r="R50" s="741">
        <v>7</v>
      </c>
      <c r="S50" s="741">
        <v>7</v>
      </c>
      <c r="T50" s="741">
        <v>14</v>
      </c>
      <c r="U50" s="741">
        <v>500</v>
      </c>
      <c r="V50" s="741">
        <v>86</v>
      </c>
      <c r="W50" s="741">
        <v>331</v>
      </c>
      <c r="X50" s="741">
        <v>9</v>
      </c>
      <c r="Y50" s="741">
        <v>44</v>
      </c>
      <c r="Z50" s="741">
        <v>0</v>
      </c>
      <c r="AA50" s="741">
        <v>0</v>
      </c>
      <c r="AB50" s="741">
        <v>0</v>
      </c>
      <c r="AC50" s="741">
        <v>0</v>
      </c>
      <c r="AD50" s="741">
        <v>135</v>
      </c>
      <c r="AE50" s="741">
        <v>8724</v>
      </c>
      <c r="AF50" s="741">
        <v>135</v>
      </c>
      <c r="AG50" s="741">
        <v>7169</v>
      </c>
      <c r="AH50" s="741">
        <v>0</v>
      </c>
      <c r="AI50" s="741">
        <v>0</v>
      </c>
      <c r="AJ50" s="762"/>
      <c r="AK50" s="583"/>
    </row>
    <row r="51" spans="1:37" ht="15" customHeight="1">
      <c r="A51" s="737" t="s">
        <v>230</v>
      </c>
      <c r="B51" s="741">
        <v>331</v>
      </c>
      <c r="C51" s="741">
        <v>3310</v>
      </c>
      <c r="D51" s="741">
        <v>106</v>
      </c>
      <c r="E51" s="741">
        <v>212</v>
      </c>
      <c r="F51" s="741">
        <v>331</v>
      </c>
      <c r="G51" s="741">
        <v>103</v>
      </c>
      <c r="H51" s="741">
        <v>41</v>
      </c>
      <c r="I51" s="741">
        <v>240</v>
      </c>
      <c r="J51" s="741">
        <v>6</v>
      </c>
      <c r="K51" s="741">
        <v>3100</v>
      </c>
      <c r="L51" s="741">
        <v>279</v>
      </c>
      <c r="M51" s="741">
        <v>70</v>
      </c>
      <c r="N51" s="741">
        <v>0</v>
      </c>
      <c r="O51" s="741">
        <v>0</v>
      </c>
      <c r="P51" s="741">
        <v>0</v>
      </c>
      <c r="Q51" s="741">
        <v>0</v>
      </c>
      <c r="R51" s="741">
        <v>73</v>
      </c>
      <c r="S51" s="741">
        <v>321</v>
      </c>
      <c r="T51" s="741">
        <v>66</v>
      </c>
      <c r="U51" s="741">
        <v>348</v>
      </c>
      <c r="V51" s="741">
        <v>118</v>
      </c>
      <c r="W51" s="741">
        <v>295</v>
      </c>
      <c r="X51" s="741">
        <v>34</v>
      </c>
      <c r="Y51" s="741">
        <v>83</v>
      </c>
      <c r="Z51" s="741">
        <v>44</v>
      </c>
      <c r="AA51" s="741">
        <v>152</v>
      </c>
      <c r="AB51" s="741">
        <v>8</v>
      </c>
      <c r="AC51" s="741">
        <v>155</v>
      </c>
      <c r="AD51" s="741">
        <v>322</v>
      </c>
      <c r="AE51" s="741">
        <v>8705</v>
      </c>
      <c r="AF51" s="741">
        <v>318</v>
      </c>
      <c r="AG51" s="741">
        <v>7237</v>
      </c>
      <c r="AH51" s="741">
        <v>0</v>
      </c>
      <c r="AI51" s="741">
        <v>0</v>
      </c>
      <c r="AJ51" s="762"/>
      <c r="AK51" s="583"/>
    </row>
    <row r="52" spans="1:37" ht="15" customHeight="1">
      <c r="A52" s="737" t="s">
        <v>106</v>
      </c>
      <c r="B52" s="741">
        <v>132</v>
      </c>
      <c r="C52" s="741">
        <v>3221</v>
      </c>
      <c r="D52" s="741">
        <v>42</v>
      </c>
      <c r="E52" s="741">
        <v>199</v>
      </c>
      <c r="F52" s="741">
        <v>132</v>
      </c>
      <c r="G52" s="741">
        <v>67</v>
      </c>
      <c r="H52" s="741">
        <v>21</v>
      </c>
      <c r="I52" s="741">
        <v>247</v>
      </c>
      <c r="J52" s="741">
        <v>0</v>
      </c>
      <c r="K52" s="741">
        <v>0</v>
      </c>
      <c r="L52" s="741">
        <v>82</v>
      </c>
      <c r="M52" s="741">
        <v>70</v>
      </c>
      <c r="N52" s="741">
        <v>0</v>
      </c>
      <c r="O52" s="741">
        <v>0</v>
      </c>
      <c r="P52" s="741">
        <v>0</v>
      </c>
      <c r="Q52" s="741">
        <v>0</v>
      </c>
      <c r="R52" s="741">
        <v>0</v>
      </c>
      <c r="S52" s="741">
        <v>0</v>
      </c>
      <c r="T52" s="741">
        <v>15</v>
      </c>
      <c r="U52" s="741">
        <v>497</v>
      </c>
      <c r="V52" s="741">
        <v>58</v>
      </c>
      <c r="W52" s="741">
        <v>271</v>
      </c>
      <c r="X52" s="741">
        <v>0</v>
      </c>
      <c r="Y52" s="741">
        <v>0</v>
      </c>
      <c r="Z52" s="741">
        <v>0</v>
      </c>
      <c r="AA52" s="741">
        <v>0</v>
      </c>
      <c r="AB52" s="741">
        <v>0</v>
      </c>
      <c r="AC52" s="741">
        <v>0</v>
      </c>
      <c r="AD52" s="741">
        <v>131</v>
      </c>
      <c r="AE52" s="741">
        <v>8668</v>
      </c>
      <c r="AF52" s="741">
        <v>130</v>
      </c>
      <c r="AG52" s="741">
        <v>7157</v>
      </c>
      <c r="AH52" s="741">
        <v>0</v>
      </c>
      <c r="AI52" s="741">
        <v>0</v>
      </c>
      <c r="AJ52" s="762"/>
      <c r="AK52" s="583"/>
    </row>
    <row r="53" spans="1:37" ht="15" customHeight="1">
      <c r="A53" s="737" t="s">
        <v>107</v>
      </c>
      <c r="B53" s="741">
        <v>105</v>
      </c>
      <c r="C53" s="741">
        <v>3039</v>
      </c>
      <c r="D53" s="741">
        <v>32</v>
      </c>
      <c r="E53" s="741">
        <v>258</v>
      </c>
      <c r="F53" s="741">
        <v>105</v>
      </c>
      <c r="G53" s="741">
        <v>64</v>
      </c>
      <c r="H53" s="741">
        <v>16</v>
      </c>
      <c r="I53" s="741">
        <v>255</v>
      </c>
      <c r="J53" s="741">
        <v>0</v>
      </c>
      <c r="K53" s="741">
        <v>0</v>
      </c>
      <c r="L53" s="741">
        <v>89</v>
      </c>
      <c r="M53" s="741">
        <v>83</v>
      </c>
      <c r="N53" s="741">
        <v>0</v>
      </c>
      <c r="O53" s="741">
        <v>0</v>
      </c>
      <c r="P53" s="741">
        <v>0</v>
      </c>
      <c r="Q53" s="741">
        <v>0</v>
      </c>
      <c r="R53" s="741">
        <v>0</v>
      </c>
      <c r="S53" s="741">
        <v>0</v>
      </c>
      <c r="T53" s="741">
        <v>16</v>
      </c>
      <c r="U53" s="741">
        <v>528</v>
      </c>
      <c r="V53" s="741">
        <v>47</v>
      </c>
      <c r="W53" s="741">
        <v>208</v>
      </c>
      <c r="X53" s="741">
        <v>0</v>
      </c>
      <c r="Y53" s="741">
        <v>0</v>
      </c>
      <c r="Z53" s="741">
        <v>0</v>
      </c>
      <c r="AA53" s="741">
        <v>0</v>
      </c>
      <c r="AB53" s="741">
        <v>0</v>
      </c>
      <c r="AC53" s="741">
        <v>0</v>
      </c>
      <c r="AD53" s="741">
        <v>97</v>
      </c>
      <c r="AE53" s="741">
        <v>8133</v>
      </c>
      <c r="AF53" s="741">
        <v>97</v>
      </c>
      <c r="AG53" s="741">
        <v>6626</v>
      </c>
      <c r="AH53" s="741">
        <v>0</v>
      </c>
      <c r="AI53" s="741">
        <v>0</v>
      </c>
      <c r="AJ53" s="762"/>
      <c r="AK53" s="583"/>
    </row>
    <row r="54" spans="1:37" ht="15" customHeight="1">
      <c r="A54" s="737" t="s">
        <v>108</v>
      </c>
      <c r="B54" s="741">
        <v>142</v>
      </c>
      <c r="C54" s="741">
        <v>3200</v>
      </c>
      <c r="D54" s="741">
        <v>44</v>
      </c>
      <c r="E54" s="741">
        <v>203</v>
      </c>
      <c r="F54" s="741">
        <v>141</v>
      </c>
      <c r="G54" s="741">
        <v>67</v>
      </c>
      <c r="H54" s="741">
        <v>23</v>
      </c>
      <c r="I54" s="741">
        <v>253</v>
      </c>
      <c r="J54" s="741">
        <v>0</v>
      </c>
      <c r="K54" s="741">
        <v>0</v>
      </c>
      <c r="L54" s="741">
        <v>118</v>
      </c>
      <c r="M54" s="741">
        <v>45</v>
      </c>
      <c r="N54" s="741">
        <v>0</v>
      </c>
      <c r="O54" s="741">
        <v>0</v>
      </c>
      <c r="P54" s="741">
        <v>0</v>
      </c>
      <c r="Q54" s="741">
        <v>0</v>
      </c>
      <c r="R54" s="741">
        <v>0</v>
      </c>
      <c r="S54" s="741">
        <v>0</v>
      </c>
      <c r="T54" s="741">
        <v>14</v>
      </c>
      <c r="U54" s="741">
        <v>653</v>
      </c>
      <c r="V54" s="741">
        <v>79</v>
      </c>
      <c r="W54" s="741">
        <v>212</v>
      </c>
      <c r="X54" s="741">
        <v>0</v>
      </c>
      <c r="Y54" s="741">
        <v>0</v>
      </c>
      <c r="Z54" s="741">
        <v>0</v>
      </c>
      <c r="AA54" s="741">
        <v>0</v>
      </c>
      <c r="AB54" s="741">
        <v>0</v>
      </c>
      <c r="AC54" s="741">
        <v>0</v>
      </c>
      <c r="AD54" s="741">
        <v>133</v>
      </c>
      <c r="AE54" s="741">
        <v>8614</v>
      </c>
      <c r="AF54" s="741">
        <v>131</v>
      </c>
      <c r="AG54" s="741">
        <v>7144</v>
      </c>
      <c r="AH54" s="741">
        <v>0</v>
      </c>
      <c r="AI54" s="741">
        <v>0</v>
      </c>
      <c r="AJ54" s="762"/>
      <c r="AK54" s="583"/>
    </row>
    <row r="55" spans="1:37" ht="15" customHeight="1">
      <c r="A55" s="737" t="s">
        <v>109</v>
      </c>
      <c r="B55" s="741">
        <v>134</v>
      </c>
      <c r="C55" s="741">
        <v>3328</v>
      </c>
      <c r="D55" s="741">
        <v>50</v>
      </c>
      <c r="E55" s="741">
        <v>233</v>
      </c>
      <c r="F55" s="741">
        <v>134</v>
      </c>
      <c r="G55" s="741">
        <v>71</v>
      </c>
      <c r="H55" s="741">
        <v>14</v>
      </c>
      <c r="I55" s="741">
        <v>253</v>
      </c>
      <c r="J55" s="741">
        <v>0</v>
      </c>
      <c r="K55" s="741">
        <v>0</v>
      </c>
      <c r="L55" s="741">
        <v>108</v>
      </c>
      <c r="M55" s="741">
        <v>57</v>
      </c>
      <c r="N55" s="741">
        <v>0</v>
      </c>
      <c r="O55" s="741">
        <v>0</v>
      </c>
      <c r="P55" s="741">
        <v>0</v>
      </c>
      <c r="Q55" s="741">
        <v>0</v>
      </c>
      <c r="R55" s="741">
        <v>0</v>
      </c>
      <c r="S55" s="741">
        <v>0</v>
      </c>
      <c r="T55" s="741">
        <v>38</v>
      </c>
      <c r="U55" s="741">
        <v>453</v>
      </c>
      <c r="V55" s="741">
        <v>57</v>
      </c>
      <c r="W55" s="741">
        <v>260</v>
      </c>
      <c r="X55" s="741">
        <v>0</v>
      </c>
      <c r="Y55" s="741">
        <v>0</v>
      </c>
      <c r="Z55" s="741">
        <v>0</v>
      </c>
      <c r="AA55" s="741">
        <v>0</v>
      </c>
      <c r="AB55" s="741">
        <v>0</v>
      </c>
      <c r="AC55" s="741">
        <v>0</v>
      </c>
      <c r="AD55" s="741">
        <v>133</v>
      </c>
      <c r="AE55" s="741">
        <v>8818</v>
      </c>
      <c r="AF55" s="741">
        <v>129</v>
      </c>
      <c r="AG55" s="741">
        <v>7268</v>
      </c>
      <c r="AH55" s="741">
        <v>0</v>
      </c>
      <c r="AI55" s="741">
        <v>0</v>
      </c>
      <c r="AJ55" s="762"/>
      <c r="AK55" s="583"/>
    </row>
    <row r="56" spans="1:37" ht="15" customHeight="1">
      <c r="A56" s="737" t="s">
        <v>110</v>
      </c>
      <c r="B56" s="741">
        <v>103</v>
      </c>
      <c r="C56" s="741">
        <v>3159</v>
      </c>
      <c r="D56" s="741">
        <v>33</v>
      </c>
      <c r="E56" s="741">
        <v>197</v>
      </c>
      <c r="F56" s="741">
        <v>103</v>
      </c>
      <c r="G56" s="741">
        <v>99</v>
      </c>
      <c r="H56" s="741">
        <v>19</v>
      </c>
      <c r="I56" s="741">
        <v>234</v>
      </c>
      <c r="J56" s="741">
        <v>0</v>
      </c>
      <c r="K56" s="741">
        <v>0</v>
      </c>
      <c r="L56" s="741">
        <v>95</v>
      </c>
      <c r="M56" s="741">
        <v>80</v>
      </c>
      <c r="N56" s="741">
        <v>0</v>
      </c>
      <c r="O56" s="741">
        <v>0</v>
      </c>
      <c r="P56" s="741">
        <v>0</v>
      </c>
      <c r="Q56" s="741">
        <v>0</v>
      </c>
      <c r="R56" s="741">
        <v>0</v>
      </c>
      <c r="S56" s="741">
        <v>0</v>
      </c>
      <c r="T56" s="741">
        <v>16</v>
      </c>
      <c r="U56" s="741">
        <v>473</v>
      </c>
      <c r="V56" s="741">
        <v>57</v>
      </c>
      <c r="W56" s="741">
        <v>602</v>
      </c>
      <c r="X56" s="741">
        <v>0</v>
      </c>
      <c r="Y56" s="741">
        <v>0</v>
      </c>
      <c r="Z56" s="741">
        <v>0</v>
      </c>
      <c r="AA56" s="741">
        <v>0</v>
      </c>
      <c r="AB56" s="741">
        <v>0</v>
      </c>
      <c r="AC56" s="741">
        <v>0</v>
      </c>
      <c r="AD56" s="741">
        <v>98</v>
      </c>
      <c r="AE56" s="741">
        <v>8373</v>
      </c>
      <c r="AF56" s="741">
        <v>97</v>
      </c>
      <c r="AG56" s="741">
        <v>6884</v>
      </c>
      <c r="AH56" s="741">
        <v>0</v>
      </c>
      <c r="AI56" s="741">
        <v>0</v>
      </c>
      <c r="AJ56" s="762"/>
      <c r="AK56" s="583"/>
    </row>
    <row r="57" spans="1:37" ht="15" customHeight="1">
      <c r="A57" s="737" t="s">
        <v>111</v>
      </c>
      <c r="B57" s="741">
        <v>117</v>
      </c>
      <c r="C57" s="741">
        <v>3171</v>
      </c>
      <c r="D57" s="741">
        <v>41</v>
      </c>
      <c r="E57" s="741">
        <v>206</v>
      </c>
      <c r="F57" s="741">
        <v>117</v>
      </c>
      <c r="G57" s="741">
        <v>67</v>
      </c>
      <c r="H57" s="741">
        <v>22</v>
      </c>
      <c r="I57" s="741">
        <v>243</v>
      </c>
      <c r="J57" s="741">
        <v>0</v>
      </c>
      <c r="K57" s="741">
        <v>0</v>
      </c>
      <c r="L57" s="741">
        <v>104</v>
      </c>
      <c r="M57" s="741">
        <v>79</v>
      </c>
      <c r="N57" s="741">
        <v>0</v>
      </c>
      <c r="O57" s="741">
        <v>0</v>
      </c>
      <c r="P57" s="741">
        <v>0</v>
      </c>
      <c r="Q57" s="741">
        <v>0</v>
      </c>
      <c r="R57" s="741">
        <v>3</v>
      </c>
      <c r="S57" s="741">
        <v>127</v>
      </c>
      <c r="T57" s="741">
        <v>26</v>
      </c>
      <c r="U57" s="741">
        <v>512</v>
      </c>
      <c r="V57" s="741">
        <v>77</v>
      </c>
      <c r="W57" s="741">
        <v>655</v>
      </c>
      <c r="X57" s="741">
        <v>0</v>
      </c>
      <c r="Y57" s="741">
        <v>0</v>
      </c>
      <c r="Z57" s="741">
        <v>0</v>
      </c>
      <c r="AA57" s="741">
        <v>0</v>
      </c>
      <c r="AB57" s="741">
        <v>0</v>
      </c>
      <c r="AC57" s="741">
        <v>0</v>
      </c>
      <c r="AD57" s="741">
        <v>121</v>
      </c>
      <c r="AE57" s="741">
        <v>8121</v>
      </c>
      <c r="AF57" s="741">
        <v>120</v>
      </c>
      <c r="AG57" s="741">
        <v>6630</v>
      </c>
      <c r="AH57" s="741">
        <v>0</v>
      </c>
      <c r="AI57" s="741">
        <v>0</v>
      </c>
      <c r="AJ57" s="762"/>
      <c r="AK57" s="583"/>
    </row>
    <row r="58" spans="1:37" ht="15" customHeight="1">
      <c r="A58" s="737" t="s">
        <v>112</v>
      </c>
      <c r="B58" s="741">
        <v>145</v>
      </c>
      <c r="C58" s="741">
        <v>3118</v>
      </c>
      <c r="D58" s="741">
        <v>47</v>
      </c>
      <c r="E58" s="741">
        <v>221</v>
      </c>
      <c r="F58" s="741">
        <v>145</v>
      </c>
      <c r="G58" s="741">
        <v>64</v>
      </c>
      <c r="H58" s="741">
        <v>24</v>
      </c>
      <c r="I58" s="741">
        <v>241</v>
      </c>
      <c r="J58" s="741">
        <v>0</v>
      </c>
      <c r="K58" s="741">
        <v>0</v>
      </c>
      <c r="L58" s="741">
        <v>106</v>
      </c>
      <c r="M58" s="741">
        <v>76</v>
      </c>
      <c r="N58" s="741">
        <v>0</v>
      </c>
      <c r="O58" s="741">
        <v>0</v>
      </c>
      <c r="P58" s="741">
        <v>0</v>
      </c>
      <c r="Q58" s="741">
        <v>0</v>
      </c>
      <c r="R58" s="741">
        <v>0</v>
      </c>
      <c r="S58" s="741">
        <v>0</v>
      </c>
      <c r="T58" s="741">
        <v>13</v>
      </c>
      <c r="U58" s="741">
        <v>300</v>
      </c>
      <c r="V58" s="741">
        <v>78</v>
      </c>
      <c r="W58" s="741">
        <v>269</v>
      </c>
      <c r="X58" s="741">
        <v>18</v>
      </c>
      <c r="Y58" s="741">
        <v>44</v>
      </c>
      <c r="Z58" s="741">
        <v>0</v>
      </c>
      <c r="AA58" s="741">
        <v>0</v>
      </c>
      <c r="AB58" s="741">
        <v>0</v>
      </c>
      <c r="AC58" s="741">
        <v>0</v>
      </c>
      <c r="AD58" s="741">
        <v>151</v>
      </c>
      <c r="AE58" s="741">
        <v>8178</v>
      </c>
      <c r="AF58" s="741">
        <v>151</v>
      </c>
      <c r="AG58" s="741">
        <v>6729</v>
      </c>
      <c r="AH58" s="741">
        <v>0</v>
      </c>
      <c r="AI58" s="741">
        <v>0</v>
      </c>
      <c r="AJ58" s="762"/>
      <c r="AK58" s="583"/>
    </row>
    <row r="59" spans="1:37" ht="15" customHeight="1">
      <c r="A59" s="737" t="s">
        <v>113</v>
      </c>
      <c r="B59" s="741">
        <v>96</v>
      </c>
      <c r="C59" s="741">
        <v>3090</v>
      </c>
      <c r="D59" s="741">
        <v>28</v>
      </c>
      <c r="E59" s="741">
        <v>210</v>
      </c>
      <c r="F59" s="741">
        <v>96</v>
      </c>
      <c r="G59" s="741">
        <v>64</v>
      </c>
      <c r="H59" s="741">
        <v>16</v>
      </c>
      <c r="I59" s="741">
        <v>192</v>
      </c>
      <c r="J59" s="741">
        <v>0</v>
      </c>
      <c r="K59" s="741">
        <v>0</v>
      </c>
      <c r="L59" s="741">
        <v>64</v>
      </c>
      <c r="M59" s="741">
        <v>63</v>
      </c>
      <c r="N59" s="741">
        <v>0</v>
      </c>
      <c r="O59" s="741">
        <v>0</v>
      </c>
      <c r="P59" s="741">
        <v>0</v>
      </c>
      <c r="Q59" s="741">
        <v>0</v>
      </c>
      <c r="R59" s="741">
        <v>0</v>
      </c>
      <c r="S59" s="741">
        <v>0</v>
      </c>
      <c r="T59" s="741">
        <v>22</v>
      </c>
      <c r="U59" s="741">
        <v>254</v>
      </c>
      <c r="V59" s="741">
        <v>41</v>
      </c>
      <c r="W59" s="741">
        <v>254</v>
      </c>
      <c r="X59" s="741">
        <v>18</v>
      </c>
      <c r="Y59" s="741">
        <v>44</v>
      </c>
      <c r="Z59" s="741">
        <v>0</v>
      </c>
      <c r="AA59" s="741">
        <v>0</v>
      </c>
      <c r="AB59" s="741">
        <v>0</v>
      </c>
      <c r="AC59" s="741">
        <v>0</v>
      </c>
      <c r="AD59" s="741">
        <v>96</v>
      </c>
      <c r="AE59" s="741">
        <v>8079</v>
      </c>
      <c r="AF59" s="741">
        <v>92</v>
      </c>
      <c r="AG59" s="741">
        <v>6715</v>
      </c>
      <c r="AH59" s="741">
        <v>7</v>
      </c>
      <c r="AI59" s="741">
        <v>89</v>
      </c>
      <c r="AJ59" s="762"/>
      <c r="AK59" s="583"/>
    </row>
    <row r="60" spans="1:37" ht="15" customHeight="1">
      <c r="A60" s="737" t="s">
        <v>114</v>
      </c>
      <c r="B60" s="741">
        <v>104</v>
      </c>
      <c r="C60" s="741">
        <v>3048</v>
      </c>
      <c r="D60" s="741">
        <v>29</v>
      </c>
      <c r="E60" s="741">
        <v>210</v>
      </c>
      <c r="F60" s="741">
        <v>104</v>
      </c>
      <c r="G60" s="741">
        <v>63</v>
      </c>
      <c r="H60" s="741">
        <v>13</v>
      </c>
      <c r="I60" s="741">
        <v>249</v>
      </c>
      <c r="J60" s="741">
        <v>0</v>
      </c>
      <c r="K60" s="741">
        <v>0</v>
      </c>
      <c r="L60" s="741">
        <v>62</v>
      </c>
      <c r="M60" s="741">
        <v>83</v>
      </c>
      <c r="N60" s="741">
        <v>0</v>
      </c>
      <c r="O60" s="741">
        <v>0</v>
      </c>
      <c r="P60" s="741">
        <v>0</v>
      </c>
      <c r="Q60" s="741">
        <v>0</v>
      </c>
      <c r="R60" s="741" t="s">
        <v>572</v>
      </c>
      <c r="S60" s="741" t="s">
        <v>572</v>
      </c>
      <c r="T60" s="741">
        <v>15</v>
      </c>
      <c r="U60" s="741">
        <v>307</v>
      </c>
      <c r="V60" s="741">
        <v>35</v>
      </c>
      <c r="W60" s="741">
        <v>442</v>
      </c>
      <c r="X60" s="741">
        <v>30</v>
      </c>
      <c r="Y60" s="741">
        <v>44</v>
      </c>
      <c r="Z60" s="741">
        <v>0</v>
      </c>
      <c r="AA60" s="741">
        <v>0</v>
      </c>
      <c r="AB60" s="741">
        <v>0</v>
      </c>
      <c r="AC60" s="741">
        <v>0</v>
      </c>
      <c r="AD60" s="741">
        <v>106</v>
      </c>
      <c r="AE60" s="741">
        <v>7667</v>
      </c>
      <c r="AF60" s="741">
        <v>104</v>
      </c>
      <c r="AG60" s="741">
        <v>6314</v>
      </c>
      <c r="AH60" s="741">
        <v>0</v>
      </c>
      <c r="AI60" s="741">
        <v>0</v>
      </c>
      <c r="AJ60" s="762"/>
      <c r="AK60" s="583"/>
    </row>
    <row r="61" spans="1:37" s="119" customFormat="1" ht="15" customHeight="1">
      <c r="A61" s="638" t="s">
        <v>231</v>
      </c>
      <c r="B61" s="93">
        <v>160.52941176470588</v>
      </c>
      <c r="C61" s="93">
        <v>3196.5445218028581</v>
      </c>
      <c r="D61" s="93">
        <v>52.882352941176471</v>
      </c>
      <c r="E61" s="93">
        <v>207.18687430478309</v>
      </c>
      <c r="F61" s="93">
        <v>160.47058823529412</v>
      </c>
      <c r="G61" s="93">
        <v>92.516129032258064</v>
      </c>
      <c r="H61" s="93">
        <v>25.941176470588236</v>
      </c>
      <c r="I61" s="93">
        <v>247.31065759637187</v>
      </c>
      <c r="J61" s="93">
        <v>6.5</v>
      </c>
      <c r="K61" s="93">
        <v>2492.6153846153848</v>
      </c>
      <c r="L61" s="93">
        <v>130.29411764705881</v>
      </c>
      <c r="M61" s="93">
        <v>77.626185101580134</v>
      </c>
      <c r="N61" s="93">
        <v>0</v>
      </c>
      <c r="O61" s="93">
        <v>0</v>
      </c>
      <c r="P61" s="93">
        <v>0</v>
      </c>
      <c r="Q61" s="93">
        <v>0</v>
      </c>
      <c r="R61" s="93">
        <v>42.142857142857146</v>
      </c>
      <c r="S61" s="93">
        <v>345.18983050847459</v>
      </c>
      <c r="T61" s="93">
        <v>24.411764705882351</v>
      </c>
      <c r="U61" s="93">
        <v>403.28192771084338</v>
      </c>
      <c r="V61" s="93">
        <v>78.235294117647058</v>
      </c>
      <c r="W61" s="93">
        <v>326.02857142857141</v>
      </c>
      <c r="X61" s="93">
        <v>23</v>
      </c>
      <c r="Y61" s="93">
        <v>85.312252964426875</v>
      </c>
      <c r="Z61" s="93">
        <v>44.75</v>
      </c>
      <c r="AA61" s="93">
        <v>117.1340782122905</v>
      </c>
      <c r="AB61" s="93">
        <v>18</v>
      </c>
      <c r="AC61" s="93">
        <v>180.12962962962962</v>
      </c>
      <c r="AD61" s="93">
        <v>157.52941176470588</v>
      </c>
      <c r="AE61" s="93">
        <v>8382.7748319641523</v>
      </c>
      <c r="AF61" s="93">
        <v>155.88235294117646</v>
      </c>
      <c r="AG61" s="93">
        <v>6972.3758490566033</v>
      </c>
      <c r="AH61" s="93">
        <v>4</v>
      </c>
      <c r="AI61" s="93">
        <v>126.08333333333333</v>
      </c>
    </row>
    <row r="62" spans="1:37" s="119" customFormat="1" ht="15" customHeight="1">
      <c r="A62" s="1339"/>
      <c r="B62" s="602"/>
      <c r="C62" s="602"/>
      <c r="D62" s="602"/>
      <c r="E62" s="602"/>
      <c r="F62" s="602"/>
      <c r="G62" s="602"/>
      <c r="H62" s="602"/>
      <c r="I62" s="602"/>
      <c r="J62" s="602"/>
      <c r="K62" s="602"/>
      <c r="L62" s="602"/>
      <c r="M62" s="602"/>
      <c r="N62" s="602"/>
      <c r="O62" s="602"/>
      <c r="P62" s="602"/>
      <c r="Q62" s="602"/>
      <c r="R62" s="602"/>
      <c r="S62" s="602"/>
      <c r="T62" s="602"/>
      <c r="U62" s="602"/>
      <c r="V62" s="602"/>
      <c r="W62" s="602"/>
      <c r="X62" s="602"/>
      <c r="Y62" s="602"/>
      <c r="Z62" s="602"/>
      <c r="AA62" s="602"/>
      <c r="AB62" s="602"/>
      <c r="AC62" s="602"/>
      <c r="AD62" s="602"/>
      <c r="AE62" s="602"/>
      <c r="AF62" s="602"/>
      <c r="AG62" s="602"/>
      <c r="AH62" s="602"/>
      <c r="AI62" s="602"/>
    </row>
    <row r="63" spans="1:37" s="119" customFormat="1" ht="15" customHeight="1">
      <c r="A63" s="639" t="s">
        <v>232</v>
      </c>
      <c r="B63" s="602">
        <v>1425.5945945945946</v>
      </c>
      <c r="C63" s="602">
        <v>3263.1637628680305</v>
      </c>
      <c r="D63" s="602">
        <v>496.56756756756755</v>
      </c>
      <c r="E63" s="602">
        <v>208.26234147934468</v>
      </c>
      <c r="F63" s="602">
        <v>1444.8888888888889</v>
      </c>
      <c r="G63" s="602">
        <v>354.28568132882191</v>
      </c>
      <c r="H63" s="602">
        <v>321.86486486486484</v>
      </c>
      <c r="I63" s="602">
        <v>267.3623310101604</v>
      </c>
      <c r="J63" s="602">
        <v>202</v>
      </c>
      <c r="K63" s="602">
        <v>801.50141442715699</v>
      </c>
      <c r="L63" s="602">
        <v>1235</v>
      </c>
      <c r="M63" s="602">
        <v>86.091366670314045</v>
      </c>
      <c r="N63" s="602" t="s">
        <v>572</v>
      </c>
      <c r="O63" s="602" t="s">
        <v>572</v>
      </c>
      <c r="P63" s="602" t="s">
        <v>572</v>
      </c>
      <c r="Q63" s="602" t="s">
        <v>572</v>
      </c>
      <c r="R63" s="602">
        <v>355.38235294117646</v>
      </c>
      <c r="S63" s="602">
        <v>171.07398824795166</v>
      </c>
      <c r="T63" s="602">
        <v>195.54054054054055</v>
      </c>
      <c r="U63" s="602">
        <v>598.52259847961295</v>
      </c>
      <c r="V63" s="602">
        <v>808.72972972972968</v>
      </c>
      <c r="W63" s="602">
        <v>521.94094843431469</v>
      </c>
      <c r="X63" s="602">
        <v>46.6</v>
      </c>
      <c r="Y63" s="602">
        <v>294.55150214592277</v>
      </c>
      <c r="Z63" s="602">
        <v>201.76666666666668</v>
      </c>
      <c r="AA63" s="602">
        <v>92.835949116140753</v>
      </c>
      <c r="AB63" s="602">
        <v>135.45714285714286</v>
      </c>
      <c r="AC63" s="602">
        <v>230.47500527314912</v>
      </c>
      <c r="AD63" s="602">
        <v>1387.3783783783783</v>
      </c>
      <c r="AE63" s="602">
        <v>9305.166053026318</v>
      </c>
      <c r="AF63" s="602">
        <v>1369.4594594594594</v>
      </c>
      <c r="AG63" s="602">
        <v>7836.6899546082495</v>
      </c>
      <c r="AH63" s="602">
        <v>16.583333333333332</v>
      </c>
      <c r="AI63" s="602">
        <v>97.020100502512562</v>
      </c>
    </row>
    <row r="64" spans="1:37" s="119" customFormat="1" ht="15" customHeight="1">
      <c r="A64" s="639" t="s">
        <v>231</v>
      </c>
      <c r="B64" s="602">
        <v>160.52941176470588</v>
      </c>
      <c r="C64" s="602">
        <v>3196.5445218028581</v>
      </c>
      <c r="D64" s="602">
        <v>52.882352941176471</v>
      </c>
      <c r="E64" s="602">
        <v>207.18687430478309</v>
      </c>
      <c r="F64" s="602">
        <v>160.47058823529412</v>
      </c>
      <c r="G64" s="602">
        <v>92.516129032258064</v>
      </c>
      <c r="H64" s="602">
        <v>25.941176470588236</v>
      </c>
      <c r="I64" s="602">
        <v>247.31065759637187</v>
      </c>
      <c r="J64" s="602">
        <v>6.5</v>
      </c>
      <c r="K64" s="602">
        <v>2492.6153846153848</v>
      </c>
      <c r="L64" s="602">
        <v>130.29411764705881</v>
      </c>
      <c r="M64" s="602">
        <v>77.626185101580134</v>
      </c>
      <c r="N64" s="602">
        <v>0</v>
      </c>
      <c r="O64" s="602">
        <v>0</v>
      </c>
      <c r="P64" s="602">
        <v>0</v>
      </c>
      <c r="Q64" s="602">
        <v>0</v>
      </c>
      <c r="R64" s="602">
        <v>42.142857142857146</v>
      </c>
      <c r="S64" s="602">
        <v>345.18983050847459</v>
      </c>
      <c r="T64" s="602">
        <v>24.411764705882351</v>
      </c>
      <c r="U64" s="602">
        <v>403.28192771084338</v>
      </c>
      <c r="V64" s="602">
        <v>78.235294117647058</v>
      </c>
      <c r="W64" s="602">
        <v>326.02857142857141</v>
      </c>
      <c r="X64" s="602">
        <v>23</v>
      </c>
      <c r="Y64" s="602">
        <v>85.312252964426875</v>
      </c>
      <c r="Z64" s="602">
        <v>44.75</v>
      </c>
      <c r="AA64" s="602">
        <v>117.1340782122905</v>
      </c>
      <c r="AB64" s="602">
        <v>18</v>
      </c>
      <c r="AC64" s="602">
        <v>180.12962962962962</v>
      </c>
      <c r="AD64" s="602">
        <v>157.52941176470588</v>
      </c>
      <c r="AE64" s="602">
        <v>8382.7748319641523</v>
      </c>
      <c r="AF64" s="602">
        <v>155.88235294117646</v>
      </c>
      <c r="AG64" s="602">
        <v>6972.3758490566033</v>
      </c>
      <c r="AH64" s="602">
        <v>4</v>
      </c>
      <c r="AI64" s="602">
        <v>126.08333333333333</v>
      </c>
    </row>
    <row r="65" spans="1:35" s="119" customFormat="1" ht="15" customHeight="1">
      <c r="A65" s="640" t="s">
        <v>668</v>
      </c>
      <c r="B65" s="113">
        <v>1027.3333333333333</v>
      </c>
      <c r="C65" s="113">
        <v>3259.8865996106424</v>
      </c>
      <c r="D65" s="113">
        <v>356.88888888888891</v>
      </c>
      <c r="E65" s="113">
        <v>208.21217310087172</v>
      </c>
      <c r="F65" s="113">
        <v>1032.9056603773586</v>
      </c>
      <c r="G65" s="113">
        <v>341.24119538214234</v>
      </c>
      <c r="H65" s="113">
        <v>228.7037037037037</v>
      </c>
      <c r="I65" s="113">
        <v>266.6463157894737</v>
      </c>
      <c r="J65" s="113">
        <v>158.55555555555554</v>
      </c>
      <c r="K65" s="113">
        <v>816.9074982480729</v>
      </c>
      <c r="L65" s="113">
        <v>887.22222222222217</v>
      </c>
      <c r="M65" s="113">
        <v>85.7</v>
      </c>
      <c r="N65" s="113" t="s">
        <v>572</v>
      </c>
      <c r="O65" s="113" t="s">
        <v>572</v>
      </c>
      <c r="P65" s="113" t="s">
        <v>572</v>
      </c>
      <c r="Q65" s="113" t="s">
        <v>572</v>
      </c>
      <c r="R65" s="113">
        <v>301.90243902439022</v>
      </c>
      <c r="S65" s="113">
        <v>175.223622556148</v>
      </c>
      <c r="T65" s="113">
        <v>141.66666666666666</v>
      </c>
      <c r="U65" s="113">
        <v>587.93111111111114</v>
      </c>
      <c r="V65" s="113">
        <v>578.75925925925924</v>
      </c>
      <c r="W65" s="113">
        <v>513.60371804306783</v>
      </c>
      <c r="X65" s="113">
        <v>38.225806451612904</v>
      </c>
      <c r="Y65" s="113">
        <v>249.87848101265823</v>
      </c>
      <c r="Z65" s="113">
        <v>183.29411764705881</v>
      </c>
      <c r="AA65" s="113">
        <v>93.533857509627722</v>
      </c>
      <c r="AB65" s="113">
        <v>126.18421052631579</v>
      </c>
      <c r="AC65" s="113">
        <v>229.90802919708028</v>
      </c>
      <c r="AD65" s="113">
        <v>1000.2037037037037</v>
      </c>
      <c r="AE65" s="113">
        <v>9259.431597267223</v>
      </c>
      <c r="AF65" s="113">
        <v>987.40740740740739</v>
      </c>
      <c r="AG65" s="113">
        <v>7793.7336084021008</v>
      </c>
      <c r="AH65" s="113">
        <v>14.066666666666666</v>
      </c>
      <c r="AI65" s="113">
        <v>98.672985781990519</v>
      </c>
    </row>
    <row r="66" spans="1:35" ht="20.25" customHeight="1">
      <c r="A66" s="729"/>
      <c r="B66" s="116" t="s">
        <v>1147</v>
      </c>
      <c r="J66" s="116" t="s">
        <v>1147</v>
      </c>
      <c r="L66" s="116"/>
      <c r="R66" s="75" t="s">
        <v>1148</v>
      </c>
      <c r="V66" s="116"/>
      <c r="Z66" s="75" t="s">
        <v>1148</v>
      </c>
      <c r="AF66" s="116"/>
    </row>
    <row r="67" spans="1:35" ht="20.25" customHeight="1">
      <c r="B67" s="116" t="s">
        <v>1933</v>
      </c>
      <c r="J67" s="116" t="s">
        <v>1933</v>
      </c>
      <c r="R67" s="116" t="s">
        <v>1933</v>
      </c>
      <c r="Z67" s="116" t="s">
        <v>669</v>
      </c>
    </row>
    <row r="68" spans="1:35">
      <c r="Z68" s="116" t="s">
        <v>1933</v>
      </c>
    </row>
    <row r="69" spans="1:35">
      <c r="B69" s="254"/>
      <c r="C69" s="254"/>
      <c r="D69" s="254"/>
      <c r="E69" s="254"/>
      <c r="F69" s="254"/>
      <c r="G69" s="254"/>
      <c r="H69" s="254"/>
      <c r="I69" s="254"/>
      <c r="J69" s="254"/>
      <c r="K69" s="254"/>
      <c r="L69" s="254"/>
      <c r="M69" s="254"/>
      <c r="N69" s="254"/>
      <c r="O69" s="254"/>
      <c r="P69" s="254"/>
      <c r="Q69" s="254"/>
      <c r="R69" s="254"/>
      <c r="S69" s="254"/>
      <c r="T69" s="254"/>
      <c r="U69" s="254"/>
      <c r="V69" s="254"/>
      <c r="W69" s="254"/>
      <c r="X69" s="254"/>
      <c r="Y69" s="254"/>
      <c r="Z69" s="254"/>
      <c r="AA69" s="254"/>
      <c r="AB69" s="254"/>
      <c r="AC69" s="254"/>
      <c r="AD69" s="254"/>
      <c r="AE69" s="254"/>
      <c r="AF69" s="254"/>
      <c r="AG69" s="254"/>
    </row>
    <row r="70" spans="1:35">
      <c r="B70" s="254"/>
      <c r="C70" s="254"/>
      <c r="D70" s="254"/>
      <c r="E70" s="254"/>
      <c r="F70" s="254"/>
      <c r="G70" s="254"/>
      <c r="H70" s="254"/>
      <c r="I70" s="254"/>
      <c r="J70" s="254"/>
      <c r="K70" s="254"/>
      <c r="L70" s="254"/>
      <c r="M70" s="254"/>
      <c r="N70" s="254"/>
      <c r="O70" s="254"/>
      <c r="P70" s="254"/>
      <c r="Q70" s="254"/>
      <c r="R70" s="254"/>
      <c r="S70" s="254"/>
      <c r="T70" s="254"/>
      <c r="U70" s="254"/>
      <c r="V70" s="254"/>
      <c r="W70" s="254"/>
      <c r="X70" s="254"/>
      <c r="Y70" s="254"/>
      <c r="Z70" s="254"/>
      <c r="AA70" s="254"/>
      <c r="AB70" s="254"/>
      <c r="AC70" s="254"/>
      <c r="AD70" s="254"/>
      <c r="AE70" s="254"/>
      <c r="AF70" s="254"/>
      <c r="AG70" s="254"/>
    </row>
    <row r="71" spans="1:35">
      <c r="B71" s="254"/>
      <c r="C71" s="254"/>
      <c r="D71" s="254"/>
      <c r="E71" s="254"/>
      <c r="F71" s="254"/>
      <c r="G71" s="254"/>
      <c r="H71" s="254"/>
      <c r="I71" s="254"/>
      <c r="J71" s="254"/>
      <c r="K71" s="254"/>
      <c r="L71" s="254"/>
      <c r="M71" s="254"/>
      <c r="N71" s="254"/>
      <c r="O71" s="254"/>
      <c r="P71" s="254"/>
      <c r="Q71" s="254"/>
      <c r="R71" s="254"/>
      <c r="S71" s="254"/>
      <c r="T71" s="254"/>
      <c r="U71" s="254"/>
      <c r="V71" s="254"/>
      <c r="W71" s="254"/>
      <c r="X71" s="254"/>
      <c r="Y71" s="254"/>
      <c r="Z71" s="254"/>
      <c r="AA71" s="254"/>
      <c r="AB71" s="254"/>
      <c r="AC71" s="254"/>
      <c r="AD71" s="254"/>
      <c r="AE71" s="254"/>
      <c r="AF71" s="254"/>
      <c r="AG71" s="254"/>
    </row>
    <row r="72" spans="1:35" ht="17.25" customHeight="1"/>
    <row r="73" spans="1:35" s="87" customFormat="1"/>
    <row r="74" spans="1:35" s="87" customFormat="1"/>
  </sheetData>
  <mergeCells count="52">
    <mergeCell ref="AD3:AD4"/>
    <mergeCell ref="AE3:AE4"/>
    <mergeCell ref="AF3:AF4"/>
    <mergeCell ref="AG3:AG4"/>
    <mergeCell ref="AH3:AH4"/>
    <mergeCell ref="AI3:AI4"/>
    <mergeCell ref="X3:X4"/>
    <mergeCell ref="Y3:Y4"/>
    <mergeCell ref="Z3:Z4"/>
    <mergeCell ref="AA3:AA4"/>
    <mergeCell ref="AB3:AB4"/>
    <mergeCell ref="AC3:AC4"/>
    <mergeCell ref="R3:R4"/>
    <mergeCell ref="S3:S4"/>
    <mergeCell ref="T3:T4"/>
    <mergeCell ref="U3:U4"/>
    <mergeCell ref="V3:V4"/>
    <mergeCell ref="W3:W4"/>
    <mergeCell ref="L3:L4"/>
    <mergeCell ref="M3:M4"/>
    <mergeCell ref="N3:N4"/>
    <mergeCell ref="O3:O4"/>
    <mergeCell ref="P3:P4"/>
    <mergeCell ref="Q3:Q4"/>
    <mergeCell ref="F3:F4"/>
    <mergeCell ref="G3:G4"/>
    <mergeCell ref="H3:H4"/>
    <mergeCell ref="I3:I4"/>
    <mergeCell ref="J3:J4"/>
    <mergeCell ref="K3:K4"/>
    <mergeCell ref="X2:Y2"/>
    <mergeCell ref="Z2:AA2"/>
    <mergeCell ref="AB2:AC2"/>
    <mergeCell ref="AD2:AE2"/>
    <mergeCell ref="AF2:AG2"/>
    <mergeCell ref="AH2:AI2"/>
    <mergeCell ref="L2:M2"/>
    <mergeCell ref="N2:O2"/>
    <mergeCell ref="P2:Q2"/>
    <mergeCell ref="R2:S2"/>
    <mergeCell ref="T2:U2"/>
    <mergeCell ref="V2:W2"/>
    <mergeCell ref="A2:A4"/>
    <mergeCell ref="B2:C2"/>
    <mergeCell ref="D2:E2"/>
    <mergeCell ref="F2:G2"/>
    <mergeCell ref="H2:I2"/>
    <mergeCell ref="J2:K2"/>
    <mergeCell ref="B3:B4"/>
    <mergeCell ref="C3:C4"/>
    <mergeCell ref="D3:D4"/>
    <mergeCell ref="E3:E4"/>
  </mergeCells>
  <phoneticPr fontId="11"/>
  <conditionalFormatting sqref="A5:O5 R5:XFD5">
    <cfRule type="cellIs" dxfId="8" priority="2" operator="between">
      <formula>1</formula>
      <formula>2</formula>
    </cfRule>
  </conditionalFormatting>
  <conditionalFormatting sqref="P5:Q41">
    <cfRule type="cellIs" dxfId="7" priority="1" operator="between">
      <formula>1</formula>
      <formula>2</formula>
    </cfRule>
  </conditionalFormatting>
  <pageMargins left="0.78740157480314965" right="0.39370078740157483" top="0.98425196850393704" bottom="0.78740157480314965" header="0.51181102362204722" footer="0.51181102362204722"/>
  <pageSetup paperSize="9" scale="65" orientation="landscape" r:id="rId1"/>
  <headerFooter alignWithMargins="0"/>
  <rowBreaks count="1" manualBreakCount="1">
    <brk id="43" max="34" man="1"/>
  </rowBreaks>
  <colBreaks count="3" manualBreakCount="3">
    <brk id="9" max="67" man="1"/>
    <brk id="17" max="67" man="1"/>
    <brk id="25" max="67" man="1"/>
  </colBreaks>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B0B1E-B013-4D1A-B614-C3A503B68E86}">
  <dimension ref="A1:AK56"/>
  <sheetViews>
    <sheetView view="pageBreakPreview" zoomScale="80" zoomScaleNormal="75" zoomScaleSheetLayoutView="80" workbookViewId="0">
      <pane xSplit="1" ySplit="4" topLeftCell="B5" activePane="bottomRight" state="frozen"/>
      <selection activeCell="B51" sqref="B51"/>
      <selection pane="topRight" activeCell="B51" sqref="B51"/>
      <selection pane="bottomLeft" activeCell="B51" sqref="B51"/>
      <selection pane="bottomRight" activeCell="D62" sqref="D62"/>
    </sheetView>
  </sheetViews>
  <sheetFormatPr defaultColWidth="8.09765625" defaultRowHeight="13.2"/>
  <cols>
    <col min="1" max="1" width="32.19921875" style="70" bestFit="1" customWidth="1"/>
    <col min="2" max="36" width="16.3984375" style="70" customWidth="1"/>
    <col min="37" max="44" width="8.09765625" style="70"/>
    <col min="45" max="45" width="11.796875" style="70" customWidth="1"/>
    <col min="46" max="16384" width="8.09765625" style="70"/>
  </cols>
  <sheetData>
    <row r="1" spans="1:37" s="249" customFormat="1" ht="24.75" customHeight="1">
      <c r="A1" s="69" t="s">
        <v>1121</v>
      </c>
      <c r="B1" s="69" t="s">
        <v>1122</v>
      </c>
      <c r="I1" s="250" t="s">
        <v>1123</v>
      </c>
      <c r="J1" s="69" t="s">
        <v>1124</v>
      </c>
      <c r="K1" s="250"/>
      <c r="L1" s="69"/>
      <c r="S1" s="250" t="s">
        <v>1123</v>
      </c>
      <c r="T1" s="69" t="s">
        <v>1125</v>
      </c>
      <c r="W1" s="250"/>
      <c r="X1" s="69"/>
      <c r="AA1" s="250" t="s">
        <v>1123</v>
      </c>
      <c r="AB1" s="69" t="s">
        <v>1126</v>
      </c>
      <c r="AG1" s="250"/>
      <c r="AH1" s="250"/>
      <c r="AI1" s="250" t="s">
        <v>1123</v>
      </c>
      <c r="AK1" s="250"/>
    </row>
    <row r="2" spans="1:37" ht="15.75" customHeight="1">
      <c r="A2" s="957" t="s">
        <v>1159</v>
      </c>
      <c r="B2" s="957" t="s">
        <v>1127</v>
      </c>
      <c r="C2" s="951"/>
      <c r="D2" s="972" t="s">
        <v>1128</v>
      </c>
      <c r="E2" s="972"/>
      <c r="F2" s="957" t="s">
        <v>1129</v>
      </c>
      <c r="G2" s="951"/>
      <c r="H2" s="972" t="s">
        <v>1130</v>
      </c>
      <c r="I2" s="972"/>
      <c r="J2" s="1034" t="s">
        <v>1131</v>
      </c>
      <c r="K2" s="960"/>
      <c r="L2" s="972" t="s">
        <v>1132</v>
      </c>
      <c r="M2" s="972"/>
      <c r="N2" s="957" t="s">
        <v>1133</v>
      </c>
      <c r="O2" s="951"/>
      <c r="P2" s="957" t="s">
        <v>1134</v>
      </c>
      <c r="Q2" s="951"/>
      <c r="R2" s="972" t="s">
        <v>1135</v>
      </c>
      <c r="S2" s="972"/>
      <c r="T2" s="957" t="s">
        <v>1136</v>
      </c>
      <c r="U2" s="951"/>
      <c r="V2" s="972" t="s">
        <v>1137</v>
      </c>
      <c r="W2" s="972"/>
      <c r="X2" s="957" t="s">
        <v>1138</v>
      </c>
      <c r="Y2" s="951"/>
      <c r="Z2" s="972" t="s">
        <v>1139</v>
      </c>
      <c r="AA2" s="972"/>
      <c r="AB2" s="957" t="s">
        <v>1140</v>
      </c>
      <c r="AC2" s="951"/>
      <c r="AD2" s="972" t="s">
        <v>1141</v>
      </c>
      <c r="AE2" s="972"/>
      <c r="AF2" s="1034" t="s">
        <v>1142</v>
      </c>
      <c r="AG2" s="960"/>
      <c r="AH2" s="1034" t="s">
        <v>1143</v>
      </c>
      <c r="AI2" s="960"/>
    </row>
    <row r="3" spans="1:37" ht="6" customHeight="1">
      <c r="A3" s="958"/>
      <c r="B3" s="972" t="s">
        <v>1144</v>
      </c>
      <c r="C3" s="1034" t="s">
        <v>1145</v>
      </c>
      <c r="D3" s="945" t="s">
        <v>1144</v>
      </c>
      <c r="E3" s="945" t="s">
        <v>1145</v>
      </c>
      <c r="F3" s="945" t="s">
        <v>1144</v>
      </c>
      <c r="G3" s="945" t="s">
        <v>1145</v>
      </c>
      <c r="H3" s="945" t="s">
        <v>1144</v>
      </c>
      <c r="I3" s="945" t="s">
        <v>1145</v>
      </c>
      <c r="J3" s="945" t="s">
        <v>1144</v>
      </c>
      <c r="K3" s="945" t="s">
        <v>1145</v>
      </c>
      <c r="L3" s="945" t="s">
        <v>1144</v>
      </c>
      <c r="M3" s="945" t="s">
        <v>1145</v>
      </c>
      <c r="N3" s="945" t="s">
        <v>1144</v>
      </c>
      <c r="O3" s="945" t="s">
        <v>1145</v>
      </c>
      <c r="P3" s="945" t="s">
        <v>1144</v>
      </c>
      <c r="Q3" s="945" t="s">
        <v>1145</v>
      </c>
      <c r="R3" s="945" t="s">
        <v>1144</v>
      </c>
      <c r="S3" s="945" t="s">
        <v>1145</v>
      </c>
      <c r="T3" s="945" t="s">
        <v>1144</v>
      </c>
      <c r="U3" s="945" t="s">
        <v>1145</v>
      </c>
      <c r="V3" s="945" t="s">
        <v>1144</v>
      </c>
      <c r="W3" s="945" t="s">
        <v>1145</v>
      </c>
      <c r="X3" s="945" t="s">
        <v>1144</v>
      </c>
      <c r="Y3" s="945" t="s">
        <v>1145</v>
      </c>
      <c r="Z3" s="945" t="s">
        <v>1144</v>
      </c>
      <c r="AA3" s="945" t="s">
        <v>1145</v>
      </c>
      <c r="AB3" s="945" t="s">
        <v>1144</v>
      </c>
      <c r="AC3" s="945" t="s">
        <v>1145</v>
      </c>
      <c r="AD3" s="945" t="s">
        <v>1144</v>
      </c>
      <c r="AE3" s="945" t="s">
        <v>1146</v>
      </c>
      <c r="AF3" s="945" t="s">
        <v>1144</v>
      </c>
      <c r="AG3" s="945" t="s">
        <v>1146</v>
      </c>
      <c r="AH3" s="945" t="s">
        <v>1144</v>
      </c>
      <c r="AI3" s="945" t="s">
        <v>1145</v>
      </c>
    </row>
    <row r="4" spans="1:37">
      <c r="A4" s="929"/>
      <c r="B4" s="972"/>
      <c r="C4" s="1034"/>
      <c r="D4" s="926"/>
      <c r="E4" s="926"/>
      <c r="F4" s="926"/>
      <c r="G4" s="926"/>
      <c r="H4" s="926"/>
      <c r="I4" s="926"/>
      <c r="J4" s="926"/>
      <c r="K4" s="926"/>
      <c r="L4" s="926"/>
      <c r="M4" s="926"/>
      <c r="N4" s="926"/>
      <c r="O4" s="926"/>
      <c r="P4" s="926"/>
      <c r="Q4" s="926"/>
      <c r="R4" s="926"/>
      <c r="S4" s="926"/>
      <c r="T4" s="926"/>
      <c r="U4" s="926"/>
      <c r="V4" s="926"/>
      <c r="W4" s="926"/>
      <c r="X4" s="926"/>
      <c r="Y4" s="926"/>
      <c r="Z4" s="926"/>
      <c r="AA4" s="926"/>
      <c r="AB4" s="926"/>
      <c r="AC4" s="926"/>
      <c r="AD4" s="926"/>
      <c r="AE4" s="926"/>
      <c r="AF4" s="926"/>
      <c r="AG4" s="926"/>
      <c r="AH4" s="926"/>
      <c r="AI4" s="926"/>
    </row>
    <row r="5" spans="1:37">
      <c r="A5" s="737" t="s">
        <v>621</v>
      </c>
      <c r="B5" s="741">
        <v>30</v>
      </c>
      <c r="C5" s="741">
        <v>3156</v>
      </c>
      <c r="D5" s="741">
        <v>10</v>
      </c>
      <c r="E5" s="741">
        <v>243</v>
      </c>
      <c r="F5" s="741">
        <v>30</v>
      </c>
      <c r="G5" s="741">
        <v>65</v>
      </c>
      <c r="H5" s="741">
        <v>6</v>
      </c>
      <c r="I5" s="741">
        <v>241</v>
      </c>
      <c r="J5" s="741">
        <v>0</v>
      </c>
      <c r="K5" s="741">
        <v>0</v>
      </c>
      <c r="L5" s="741">
        <v>22</v>
      </c>
      <c r="M5" s="741">
        <v>62</v>
      </c>
      <c r="N5" s="741">
        <v>0</v>
      </c>
      <c r="O5" s="741">
        <v>0</v>
      </c>
      <c r="P5" s="741">
        <v>0</v>
      </c>
      <c r="Q5" s="741">
        <v>0</v>
      </c>
      <c r="R5" s="741">
        <v>0</v>
      </c>
      <c r="S5" s="741">
        <v>0</v>
      </c>
      <c r="T5" s="741" t="s">
        <v>572</v>
      </c>
      <c r="U5" s="741" t="s">
        <v>572</v>
      </c>
      <c r="V5" s="741">
        <v>15</v>
      </c>
      <c r="W5" s="741">
        <v>459</v>
      </c>
      <c r="X5" s="741">
        <v>0</v>
      </c>
      <c r="Y5" s="741">
        <v>0</v>
      </c>
      <c r="Z5" s="741">
        <v>0</v>
      </c>
      <c r="AA5" s="761">
        <v>0</v>
      </c>
      <c r="AB5" s="741" t="s">
        <v>572</v>
      </c>
      <c r="AC5" s="741" t="s">
        <v>572</v>
      </c>
      <c r="AD5" s="741">
        <v>29</v>
      </c>
      <c r="AE5" s="741">
        <v>8418</v>
      </c>
      <c r="AF5" s="741">
        <v>29</v>
      </c>
      <c r="AG5" s="741">
        <v>6894</v>
      </c>
      <c r="AH5" s="741">
        <v>0</v>
      </c>
      <c r="AI5" s="741">
        <v>0</v>
      </c>
      <c r="AJ5" s="762"/>
      <c r="AK5" s="583"/>
    </row>
    <row r="6" spans="1:37" ht="15" customHeight="1">
      <c r="A6" s="737" t="s">
        <v>622</v>
      </c>
      <c r="B6" s="741">
        <v>7</v>
      </c>
      <c r="C6" s="741">
        <v>3072</v>
      </c>
      <c r="D6" s="741">
        <v>3</v>
      </c>
      <c r="E6" s="741">
        <v>98</v>
      </c>
      <c r="F6" s="741">
        <v>7</v>
      </c>
      <c r="G6" s="741">
        <v>133</v>
      </c>
      <c r="H6" s="741">
        <v>0</v>
      </c>
      <c r="I6" s="741">
        <v>0</v>
      </c>
      <c r="J6" s="741">
        <v>0</v>
      </c>
      <c r="K6" s="741">
        <v>0</v>
      </c>
      <c r="L6" s="741">
        <v>7</v>
      </c>
      <c r="M6" s="741">
        <v>72</v>
      </c>
      <c r="N6" s="741">
        <v>0</v>
      </c>
      <c r="O6" s="741">
        <v>0</v>
      </c>
      <c r="P6" s="741">
        <v>0</v>
      </c>
      <c r="Q6" s="741">
        <v>0</v>
      </c>
      <c r="R6" s="741">
        <v>0</v>
      </c>
      <c r="S6" s="741">
        <v>0</v>
      </c>
      <c r="T6" s="741" t="s">
        <v>572</v>
      </c>
      <c r="U6" s="741" t="s">
        <v>572</v>
      </c>
      <c r="V6" s="741">
        <v>5</v>
      </c>
      <c r="W6" s="741">
        <v>131</v>
      </c>
      <c r="X6" s="741">
        <v>0</v>
      </c>
      <c r="Y6" s="741">
        <v>0</v>
      </c>
      <c r="Z6" s="741">
        <v>0</v>
      </c>
      <c r="AA6" s="761">
        <v>0</v>
      </c>
      <c r="AB6" s="741">
        <v>0</v>
      </c>
      <c r="AC6" s="741">
        <v>0</v>
      </c>
      <c r="AD6" s="741">
        <v>8</v>
      </c>
      <c r="AE6" s="741">
        <v>8509</v>
      </c>
      <c r="AF6" s="741">
        <v>8</v>
      </c>
      <c r="AG6" s="741">
        <v>6922</v>
      </c>
      <c r="AH6" s="741">
        <v>0</v>
      </c>
      <c r="AI6" s="741">
        <v>0</v>
      </c>
      <c r="AJ6" s="762"/>
      <c r="AK6" s="583"/>
    </row>
    <row r="7" spans="1:37" ht="15" customHeight="1">
      <c r="A7" s="737" t="s">
        <v>623</v>
      </c>
      <c r="B7" s="741">
        <v>210</v>
      </c>
      <c r="C7" s="741">
        <v>3317</v>
      </c>
      <c r="D7" s="741">
        <v>87</v>
      </c>
      <c r="E7" s="741">
        <v>203</v>
      </c>
      <c r="F7" s="741">
        <v>210</v>
      </c>
      <c r="G7" s="741">
        <v>75</v>
      </c>
      <c r="H7" s="741">
        <v>40</v>
      </c>
      <c r="I7" s="741">
        <v>250</v>
      </c>
      <c r="J7" s="741">
        <v>104</v>
      </c>
      <c r="K7" s="741">
        <v>251</v>
      </c>
      <c r="L7" s="741">
        <v>198</v>
      </c>
      <c r="M7" s="741">
        <v>81</v>
      </c>
      <c r="N7" s="741">
        <v>0</v>
      </c>
      <c r="O7" s="741">
        <v>0</v>
      </c>
      <c r="P7" s="741">
        <v>0</v>
      </c>
      <c r="Q7" s="741">
        <v>0</v>
      </c>
      <c r="R7" s="741">
        <v>176</v>
      </c>
      <c r="S7" s="741">
        <v>375</v>
      </c>
      <c r="T7" s="741">
        <v>33</v>
      </c>
      <c r="U7" s="741">
        <v>332</v>
      </c>
      <c r="V7" s="741">
        <v>69</v>
      </c>
      <c r="W7" s="741">
        <v>163</v>
      </c>
      <c r="X7" s="741">
        <v>11</v>
      </c>
      <c r="Y7" s="741">
        <v>66</v>
      </c>
      <c r="Z7" s="741">
        <v>105</v>
      </c>
      <c r="AA7" s="761">
        <v>137</v>
      </c>
      <c r="AB7" s="741">
        <v>0</v>
      </c>
      <c r="AC7" s="741">
        <v>0</v>
      </c>
      <c r="AD7" s="741">
        <v>200</v>
      </c>
      <c r="AE7" s="741">
        <v>8460</v>
      </c>
      <c r="AF7" s="741">
        <v>199</v>
      </c>
      <c r="AG7" s="741">
        <v>6798</v>
      </c>
      <c r="AH7" s="741">
        <v>0</v>
      </c>
      <c r="AI7" s="741">
        <v>0</v>
      </c>
      <c r="AJ7" s="762"/>
      <c r="AK7" s="583"/>
    </row>
    <row r="8" spans="1:37" ht="15" customHeight="1">
      <c r="A8" s="737" t="s">
        <v>624</v>
      </c>
      <c r="B8" s="741">
        <v>1098</v>
      </c>
      <c r="C8" s="741">
        <v>3318</v>
      </c>
      <c r="D8" s="741">
        <v>332</v>
      </c>
      <c r="E8" s="741">
        <v>221</v>
      </c>
      <c r="F8" s="741">
        <v>1098</v>
      </c>
      <c r="G8" s="741">
        <v>190</v>
      </c>
      <c r="H8" s="741">
        <v>308</v>
      </c>
      <c r="I8" s="741">
        <v>273</v>
      </c>
      <c r="J8" s="741">
        <v>0</v>
      </c>
      <c r="K8" s="741">
        <v>0</v>
      </c>
      <c r="L8" s="741">
        <v>1050</v>
      </c>
      <c r="M8" s="741">
        <v>102</v>
      </c>
      <c r="N8" s="741">
        <v>3</v>
      </c>
      <c r="O8" s="741">
        <v>340</v>
      </c>
      <c r="P8" s="741">
        <v>0</v>
      </c>
      <c r="Q8" s="741">
        <v>0</v>
      </c>
      <c r="R8" s="741">
        <v>963</v>
      </c>
      <c r="S8" s="741">
        <v>887</v>
      </c>
      <c r="T8" s="741">
        <v>105</v>
      </c>
      <c r="U8" s="741">
        <v>628</v>
      </c>
      <c r="V8" s="741">
        <v>871</v>
      </c>
      <c r="W8" s="741">
        <v>816</v>
      </c>
      <c r="X8" s="741">
        <v>71</v>
      </c>
      <c r="Y8" s="741">
        <v>456</v>
      </c>
      <c r="Z8" s="741">
        <v>534</v>
      </c>
      <c r="AA8" s="761">
        <v>147</v>
      </c>
      <c r="AB8" s="741">
        <v>42</v>
      </c>
      <c r="AC8" s="741">
        <v>196</v>
      </c>
      <c r="AD8" s="741">
        <v>1083</v>
      </c>
      <c r="AE8" s="741">
        <v>7961</v>
      </c>
      <c r="AF8" s="741">
        <v>1066</v>
      </c>
      <c r="AG8" s="741">
        <v>6535</v>
      </c>
      <c r="AH8" s="741">
        <v>0</v>
      </c>
      <c r="AI8" s="741">
        <v>0</v>
      </c>
      <c r="AJ8" s="762"/>
      <c r="AK8" s="583"/>
    </row>
    <row r="9" spans="1:37" ht="15" customHeight="1">
      <c r="A9" s="737" t="s">
        <v>625</v>
      </c>
      <c r="B9" s="741">
        <v>33</v>
      </c>
      <c r="C9" s="741">
        <v>3371</v>
      </c>
      <c r="D9" s="741">
        <v>6</v>
      </c>
      <c r="E9" s="741">
        <v>232</v>
      </c>
      <c r="F9" s="741">
        <v>33</v>
      </c>
      <c r="G9" s="741">
        <v>326</v>
      </c>
      <c r="H9" s="741">
        <v>7</v>
      </c>
      <c r="I9" s="741">
        <v>280</v>
      </c>
      <c r="J9" s="741">
        <v>0</v>
      </c>
      <c r="K9" s="741">
        <v>0</v>
      </c>
      <c r="L9" s="741">
        <v>30</v>
      </c>
      <c r="M9" s="741">
        <v>151</v>
      </c>
      <c r="N9" s="741">
        <v>0</v>
      </c>
      <c r="O9" s="741">
        <v>0</v>
      </c>
      <c r="P9" s="741">
        <v>0</v>
      </c>
      <c r="Q9" s="741">
        <v>0</v>
      </c>
      <c r="R9" s="741">
        <v>0</v>
      </c>
      <c r="S9" s="741">
        <v>0</v>
      </c>
      <c r="T9" s="741">
        <v>7</v>
      </c>
      <c r="U9" s="741">
        <v>610</v>
      </c>
      <c r="V9" s="741">
        <v>14</v>
      </c>
      <c r="W9" s="741">
        <v>514</v>
      </c>
      <c r="X9" s="741">
        <v>0</v>
      </c>
      <c r="Y9" s="741">
        <v>0</v>
      </c>
      <c r="Z9" s="741">
        <v>0</v>
      </c>
      <c r="AA9" s="761">
        <v>0</v>
      </c>
      <c r="AB9" s="741">
        <v>0</v>
      </c>
      <c r="AC9" s="741">
        <v>0</v>
      </c>
      <c r="AD9" s="741">
        <v>25</v>
      </c>
      <c r="AE9" s="741">
        <v>8625</v>
      </c>
      <c r="AF9" s="741">
        <v>25</v>
      </c>
      <c r="AG9" s="741">
        <v>7151</v>
      </c>
      <c r="AH9" s="741">
        <v>0</v>
      </c>
      <c r="AI9" s="741">
        <v>0</v>
      </c>
      <c r="AJ9" s="762"/>
      <c r="AK9" s="583"/>
    </row>
    <row r="10" spans="1:37" ht="15" customHeight="1">
      <c r="A10" s="737" t="s">
        <v>626</v>
      </c>
      <c r="B10" s="741">
        <v>11</v>
      </c>
      <c r="C10" s="741">
        <v>3872</v>
      </c>
      <c r="D10" s="741">
        <v>6</v>
      </c>
      <c r="E10" s="741">
        <v>232</v>
      </c>
      <c r="F10" s="741">
        <v>11</v>
      </c>
      <c r="G10" s="741">
        <v>300</v>
      </c>
      <c r="H10" s="741" t="s">
        <v>572</v>
      </c>
      <c r="I10" s="741" t="s">
        <v>572</v>
      </c>
      <c r="J10" s="741">
        <v>0</v>
      </c>
      <c r="K10" s="741">
        <v>0</v>
      </c>
      <c r="L10" s="741">
        <v>11</v>
      </c>
      <c r="M10" s="741">
        <v>64</v>
      </c>
      <c r="N10" s="741">
        <v>0</v>
      </c>
      <c r="O10" s="741">
        <v>0</v>
      </c>
      <c r="P10" s="741">
        <v>0</v>
      </c>
      <c r="Q10" s="741">
        <v>0</v>
      </c>
      <c r="R10" s="741">
        <v>3</v>
      </c>
      <c r="S10" s="741">
        <v>47</v>
      </c>
      <c r="T10" s="741">
        <v>5</v>
      </c>
      <c r="U10" s="741">
        <v>623</v>
      </c>
      <c r="V10" s="741">
        <v>4</v>
      </c>
      <c r="W10" s="741">
        <v>146</v>
      </c>
      <c r="X10" s="741">
        <v>0</v>
      </c>
      <c r="Y10" s="741">
        <v>0</v>
      </c>
      <c r="Z10" s="741">
        <v>0</v>
      </c>
      <c r="AA10" s="761">
        <v>0</v>
      </c>
      <c r="AB10" s="741">
        <v>0</v>
      </c>
      <c r="AC10" s="741">
        <v>0</v>
      </c>
      <c r="AD10" s="741">
        <v>11</v>
      </c>
      <c r="AE10" s="741">
        <v>10798</v>
      </c>
      <c r="AF10" s="741">
        <v>11</v>
      </c>
      <c r="AG10" s="741">
        <v>8617</v>
      </c>
      <c r="AH10" s="741">
        <v>0</v>
      </c>
      <c r="AI10" s="741">
        <v>0</v>
      </c>
      <c r="AJ10" s="762"/>
      <c r="AK10" s="583"/>
    </row>
    <row r="11" spans="1:37" ht="15" customHeight="1">
      <c r="A11" s="737" t="s">
        <v>627</v>
      </c>
      <c r="B11" s="741">
        <v>25</v>
      </c>
      <c r="C11" s="741">
        <v>3260</v>
      </c>
      <c r="D11" s="741">
        <v>10</v>
      </c>
      <c r="E11" s="741">
        <v>108</v>
      </c>
      <c r="F11" s="741">
        <v>25</v>
      </c>
      <c r="G11" s="741">
        <v>67</v>
      </c>
      <c r="H11" s="741">
        <v>0</v>
      </c>
      <c r="I11" s="741">
        <v>0</v>
      </c>
      <c r="J11" s="741">
        <v>0</v>
      </c>
      <c r="K11" s="741">
        <v>0</v>
      </c>
      <c r="L11" s="741">
        <v>24</v>
      </c>
      <c r="M11" s="741">
        <v>70</v>
      </c>
      <c r="N11" s="741">
        <v>0</v>
      </c>
      <c r="O11" s="741">
        <v>0</v>
      </c>
      <c r="P11" s="741">
        <v>0</v>
      </c>
      <c r="Q11" s="741">
        <v>0</v>
      </c>
      <c r="R11" s="741">
        <v>13</v>
      </c>
      <c r="S11" s="741">
        <v>92</v>
      </c>
      <c r="T11" s="741" t="s">
        <v>572</v>
      </c>
      <c r="U11" s="741" t="s">
        <v>572</v>
      </c>
      <c r="V11" s="741">
        <v>9</v>
      </c>
      <c r="W11" s="741">
        <v>93</v>
      </c>
      <c r="X11" s="741">
        <v>0</v>
      </c>
      <c r="Y11" s="741">
        <v>0</v>
      </c>
      <c r="Z11" s="741">
        <v>0</v>
      </c>
      <c r="AA11" s="761">
        <v>0</v>
      </c>
      <c r="AB11" s="741">
        <v>7</v>
      </c>
      <c r="AC11" s="741">
        <v>103</v>
      </c>
      <c r="AD11" s="741">
        <v>25</v>
      </c>
      <c r="AE11" s="741">
        <v>7843</v>
      </c>
      <c r="AF11" s="741">
        <v>25</v>
      </c>
      <c r="AG11" s="741">
        <v>6477</v>
      </c>
      <c r="AH11" s="741">
        <v>0</v>
      </c>
      <c r="AI11" s="741">
        <v>0</v>
      </c>
      <c r="AJ11" s="762"/>
      <c r="AK11" s="583"/>
    </row>
    <row r="12" spans="1:37" ht="15" customHeight="1">
      <c r="A12" s="737" t="s">
        <v>628</v>
      </c>
      <c r="B12" s="741">
        <v>16</v>
      </c>
      <c r="C12" s="741">
        <v>3411</v>
      </c>
      <c r="D12" s="741">
        <v>7</v>
      </c>
      <c r="E12" s="741">
        <v>189</v>
      </c>
      <c r="F12" s="741">
        <v>16</v>
      </c>
      <c r="G12" s="741">
        <v>332</v>
      </c>
      <c r="H12" s="741">
        <v>4</v>
      </c>
      <c r="I12" s="741">
        <v>135</v>
      </c>
      <c r="J12" s="741">
        <v>0</v>
      </c>
      <c r="K12" s="741">
        <v>0</v>
      </c>
      <c r="L12" s="741">
        <v>16</v>
      </c>
      <c r="M12" s="741">
        <v>132</v>
      </c>
      <c r="N12" s="741">
        <v>0</v>
      </c>
      <c r="O12" s="741">
        <v>0</v>
      </c>
      <c r="P12" s="741">
        <v>0</v>
      </c>
      <c r="Q12" s="741">
        <v>0</v>
      </c>
      <c r="R12" s="741">
        <v>0</v>
      </c>
      <c r="S12" s="741">
        <v>0</v>
      </c>
      <c r="T12" s="741">
        <v>3</v>
      </c>
      <c r="U12" s="741">
        <v>624</v>
      </c>
      <c r="V12" s="741">
        <v>3</v>
      </c>
      <c r="W12" s="741">
        <v>52</v>
      </c>
      <c r="X12" s="741">
        <v>0</v>
      </c>
      <c r="Y12" s="741">
        <v>0</v>
      </c>
      <c r="Z12" s="741">
        <v>0</v>
      </c>
      <c r="AA12" s="761">
        <v>0</v>
      </c>
      <c r="AB12" s="741">
        <v>0</v>
      </c>
      <c r="AC12" s="741">
        <v>0</v>
      </c>
      <c r="AD12" s="741">
        <v>16</v>
      </c>
      <c r="AE12" s="741">
        <v>10036</v>
      </c>
      <c r="AF12" s="741">
        <v>16</v>
      </c>
      <c r="AG12" s="741">
        <v>8397</v>
      </c>
      <c r="AH12" s="741">
        <v>0</v>
      </c>
      <c r="AI12" s="741">
        <v>0</v>
      </c>
      <c r="AJ12" s="762"/>
      <c r="AK12" s="583"/>
    </row>
    <row r="13" spans="1:37" ht="15" customHeight="1">
      <c r="A13" s="737" t="s">
        <v>629</v>
      </c>
      <c r="B13" s="741">
        <v>20</v>
      </c>
      <c r="C13" s="741">
        <v>3344</v>
      </c>
      <c r="D13" s="741">
        <v>7</v>
      </c>
      <c r="E13" s="741">
        <v>206</v>
      </c>
      <c r="F13" s="741">
        <v>20</v>
      </c>
      <c r="G13" s="741">
        <v>176</v>
      </c>
      <c r="H13" s="741">
        <v>4</v>
      </c>
      <c r="I13" s="741">
        <v>226</v>
      </c>
      <c r="J13" s="741">
        <v>0</v>
      </c>
      <c r="K13" s="741">
        <v>0</v>
      </c>
      <c r="L13" s="741">
        <v>20</v>
      </c>
      <c r="M13" s="741">
        <v>89</v>
      </c>
      <c r="N13" s="741">
        <v>0</v>
      </c>
      <c r="O13" s="741">
        <v>0</v>
      </c>
      <c r="P13" s="741">
        <v>0</v>
      </c>
      <c r="Q13" s="741">
        <v>0</v>
      </c>
      <c r="R13" s="741">
        <v>0</v>
      </c>
      <c r="S13" s="741">
        <v>0</v>
      </c>
      <c r="T13" s="741">
        <v>5</v>
      </c>
      <c r="U13" s="741">
        <v>452</v>
      </c>
      <c r="V13" s="741">
        <v>9</v>
      </c>
      <c r="W13" s="741">
        <v>121</v>
      </c>
      <c r="X13" s="741">
        <v>0</v>
      </c>
      <c r="Y13" s="741">
        <v>0</v>
      </c>
      <c r="Z13" s="741">
        <v>0</v>
      </c>
      <c r="AA13" s="761">
        <v>0</v>
      </c>
      <c r="AB13" s="741">
        <v>0</v>
      </c>
      <c r="AC13" s="741">
        <v>0</v>
      </c>
      <c r="AD13" s="741">
        <v>19</v>
      </c>
      <c r="AE13" s="741">
        <v>9170</v>
      </c>
      <c r="AF13" s="741">
        <v>19</v>
      </c>
      <c r="AG13" s="741">
        <v>7501</v>
      </c>
      <c r="AH13" s="741">
        <v>0</v>
      </c>
      <c r="AI13" s="741">
        <v>0</v>
      </c>
      <c r="AJ13" s="762"/>
      <c r="AK13" s="583"/>
    </row>
    <row r="14" spans="1:37" ht="15" customHeight="1">
      <c r="A14" s="737" t="s">
        <v>630</v>
      </c>
      <c r="B14" s="741">
        <v>14</v>
      </c>
      <c r="C14" s="741">
        <v>3110</v>
      </c>
      <c r="D14" s="741">
        <v>5</v>
      </c>
      <c r="E14" s="741">
        <v>233</v>
      </c>
      <c r="F14" s="741">
        <v>14</v>
      </c>
      <c r="G14" s="741">
        <v>98</v>
      </c>
      <c r="H14" s="741">
        <v>0</v>
      </c>
      <c r="I14" s="741">
        <v>0</v>
      </c>
      <c r="J14" s="741">
        <v>0</v>
      </c>
      <c r="K14" s="741">
        <v>0</v>
      </c>
      <c r="L14" s="741">
        <v>14</v>
      </c>
      <c r="M14" s="741">
        <v>87</v>
      </c>
      <c r="N14" s="741">
        <v>0</v>
      </c>
      <c r="O14" s="741">
        <v>0</v>
      </c>
      <c r="P14" s="741">
        <v>0</v>
      </c>
      <c r="Q14" s="741">
        <v>0</v>
      </c>
      <c r="R14" s="741">
        <v>0</v>
      </c>
      <c r="S14" s="741">
        <v>0</v>
      </c>
      <c r="T14" s="741">
        <v>3</v>
      </c>
      <c r="U14" s="741">
        <v>370</v>
      </c>
      <c r="V14" s="741" t="s">
        <v>572</v>
      </c>
      <c r="W14" s="741" t="s">
        <v>572</v>
      </c>
      <c r="X14" s="741">
        <v>0</v>
      </c>
      <c r="Y14" s="741">
        <v>0</v>
      </c>
      <c r="Z14" s="741">
        <v>0</v>
      </c>
      <c r="AA14" s="761">
        <v>0</v>
      </c>
      <c r="AB14" s="741">
        <v>0</v>
      </c>
      <c r="AC14" s="741">
        <v>0</v>
      </c>
      <c r="AD14" s="741">
        <v>15</v>
      </c>
      <c r="AE14" s="741">
        <v>8340</v>
      </c>
      <c r="AF14" s="741">
        <v>15</v>
      </c>
      <c r="AG14" s="741">
        <v>6856</v>
      </c>
      <c r="AH14" s="741">
        <v>0</v>
      </c>
      <c r="AI14" s="741">
        <v>0</v>
      </c>
      <c r="AJ14" s="762"/>
      <c r="AK14" s="583"/>
    </row>
    <row r="15" spans="1:37" ht="15" customHeight="1">
      <c r="A15" s="737" t="s">
        <v>631</v>
      </c>
      <c r="B15" s="741">
        <v>22</v>
      </c>
      <c r="C15" s="741">
        <v>3565</v>
      </c>
      <c r="D15" s="741">
        <v>15</v>
      </c>
      <c r="E15" s="741">
        <v>212</v>
      </c>
      <c r="F15" s="741">
        <v>22</v>
      </c>
      <c r="G15" s="741">
        <v>237</v>
      </c>
      <c r="H15" s="741" t="s">
        <v>572</v>
      </c>
      <c r="I15" s="741" t="s">
        <v>572</v>
      </c>
      <c r="J15" s="741">
        <v>0</v>
      </c>
      <c r="K15" s="741">
        <v>0</v>
      </c>
      <c r="L15" s="741">
        <v>22</v>
      </c>
      <c r="M15" s="741">
        <v>57</v>
      </c>
      <c r="N15" s="741">
        <v>0</v>
      </c>
      <c r="O15" s="741">
        <v>0</v>
      </c>
      <c r="P15" s="741">
        <v>0</v>
      </c>
      <c r="Q15" s="741">
        <v>0</v>
      </c>
      <c r="R15" s="741">
        <v>0</v>
      </c>
      <c r="S15" s="741">
        <v>0</v>
      </c>
      <c r="T15" s="741">
        <v>6</v>
      </c>
      <c r="U15" s="741">
        <v>667</v>
      </c>
      <c r="V15" s="741">
        <v>12</v>
      </c>
      <c r="W15" s="741">
        <v>617</v>
      </c>
      <c r="X15" s="741">
        <v>0</v>
      </c>
      <c r="Y15" s="741">
        <v>0</v>
      </c>
      <c r="Z15" s="741">
        <v>0</v>
      </c>
      <c r="AA15" s="761">
        <v>0</v>
      </c>
      <c r="AB15" s="741">
        <v>0</v>
      </c>
      <c r="AC15" s="741">
        <v>0</v>
      </c>
      <c r="AD15" s="741">
        <v>22</v>
      </c>
      <c r="AE15" s="741">
        <v>10974</v>
      </c>
      <c r="AF15" s="741">
        <v>22</v>
      </c>
      <c r="AG15" s="741">
        <v>8869</v>
      </c>
      <c r="AH15" s="741">
        <v>0</v>
      </c>
      <c r="AI15" s="741">
        <v>0</v>
      </c>
      <c r="AJ15" s="762"/>
      <c r="AK15" s="583"/>
    </row>
    <row r="16" spans="1:37" ht="15" customHeight="1">
      <c r="A16" s="737" t="s">
        <v>632</v>
      </c>
      <c r="B16" s="741">
        <v>8</v>
      </c>
      <c r="C16" s="741">
        <v>3540</v>
      </c>
      <c r="D16" s="741">
        <v>3</v>
      </c>
      <c r="E16" s="741">
        <v>280</v>
      </c>
      <c r="F16" s="741">
        <v>8</v>
      </c>
      <c r="G16" s="741">
        <v>343</v>
      </c>
      <c r="H16" s="741" t="s">
        <v>572</v>
      </c>
      <c r="I16" s="741" t="s">
        <v>572</v>
      </c>
      <c r="J16" s="741">
        <v>0</v>
      </c>
      <c r="K16" s="741">
        <v>0</v>
      </c>
      <c r="L16" s="741">
        <v>8</v>
      </c>
      <c r="M16" s="741">
        <v>96</v>
      </c>
      <c r="N16" s="741">
        <v>0</v>
      </c>
      <c r="O16" s="741">
        <v>0</v>
      </c>
      <c r="P16" s="741">
        <v>0</v>
      </c>
      <c r="Q16" s="741">
        <v>0</v>
      </c>
      <c r="R16" s="741">
        <v>0</v>
      </c>
      <c r="S16" s="741">
        <v>0</v>
      </c>
      <c r="T16" s="741" t="s">
        <v>572</v>
      </c>
      <c r="U16" s="741" t="s">
        <v>572</v>
      </c>
      <c r="V16" s="741">
        <v>0</v>
      </c>
      <c r="W16" s="741">
        <v>0</v>
      </c>
      <c r="X16" s="741">
        <v>0</v>
      </c>
      <c r="Y16" s="741">
        <v>0</v>
      </c>
      <c r="Z16" s="741">
        <v>0</v>
      </c>
      <c r="AA16" s="761">
        <v>0</v>
      </c>
      <c r="AB16" s="741">
        <v>0</v>
      </c>
      <c r="AC16" s="741">
        <v>0</v>
      </c>
      <c r="AD16" s="741">
        <v>8</v>
      </c>
      <c r="AE16" s="741">
        <v>10339</v>
      </c>
      <c r="AF16" s="741">
        <v>8</v>
      </c>
      <c r="AG16" s="741">
        <v>8496</v>
      </c>
      <c r="AH16" s="741">
        <v>0</v>
      </c>
      <c r="AI16" s="741">
        <v>0</v>
      </c>
      <c r="AJ16" s="762"/>
      <c r="AK16" s="583"/>
    </row>
    <row r="17" spans="1:37" ht="15" customHeight="1">
      <c r="A17" s="737" t="s">
        <v>633</v>
      </c>
      <c r="B17" s="741">
        <v>6</v>
      </c>
      <c r="C17" s="741">
        <v>3700</v>
      </c>
      <c r="D17" s="741">
        <v>4</v>
      </c>
      <c r="E17" s="741">
        <v>176</v>
      </c>
      <c r="F17" s="741">
        <v>6</v>
      </c>
      <c r="G17" s="741">
        <v>165</v>
      </c>
      <c r="H17" s="741" t="s">
        <v>572</v>
      </c>
      <c r="I17" s="741" t="s">
        <v>572</v>
      </c>
      <c r="J17" s="741">
        <v>0</v>
      </c>
      <c r="K17" s="741">
        <v>0</v>
      </c>
      <c r="L17" s="741">
        <v>6</v>
      </c>
      <c r="M17" s="741">
        <v>77</v>
      </c>
      <c r="N17" s="741">
        <v>0</v>
      </c>
      <c r="O17" s="741">
        <v>0</v>
      </c>
      <c r="P17" s="741">
        <v>0</v>
      </c>
      <c r="Q17" s="741">
        <v>0</v>
      </c>
      <c r="R17" s="741">
        <v>0</v>
      </c>
      <c r="S17" s="741">
        <v>0</v>
      </c>
      <c r="T17" s="741" t="s">
        <v>572</v>
      </c>
      <c r="U17" s="741" t="s">
        <v>572</v>
      </c>
      <c r="V17" s="741">
        <v>3</v>
      </c>
      <c r="W17" s="741">
        <v>62</v>
      </c>
      <c r="X17" s="741">
        <v>0</v>
      </c>
      <c r="Y17" s="741">
        <v>0</v>
      </c>
      <c r="Z17" s="741">
        <v>0</v>
      </c>
      <c r="AA17" s="761">
        <v>0</v>
      </c>
      <c r="AB17" s="741">
        <v>0</v>
      </c>
      <c r="AC17" s="741">
        <v>0</v>
      </c>
      <c r="AD17" s="741">
        <v>6</v>
      </c>
      <c r="AE17" s="741">
        <v>10489</v>
      </c>
      <c r="AF17" s="741">
        <v>6</v>
      </c>
      <c r="AG17" s="741">
        <v>8844</v>
      </c>
      <c r="AH17" s="741">
        <v>0</v>
      </c>
      <c r="AI17" s="741">
        <v>0</v>
      </c>
      <c r="AJ17" s="762"/>
      <c r="AK17" s="583"/>
    </row>
    <row r="18" spans="1:37" ht="15" customHeight="1">
      <c r="A18" s="737" t="s">
        <v>634</v>
      </c>
      <c r="B18" s="741">
        <v>8</v>
      </c>
      <c r="C18" s="741">
        <v>3268</v>
      </c>
      <c r="D18" s="741">
        <v>3</v>
      </c>
      <c r="E18" s="741">
        <v>135</v>
      </c>
      <c r="F18" s="741">
        <v>8</v>
      </c>
      <c r="G18" s="741">
        <v>68</v>
      </c>
      <c r="H18" s="741" t="s">
        <v>572</v>
      </c>
      <c r="I18" s="741" t="s">
        <v>572</v>
      </c>
      <c r="J18" s="741">
        <v>0</v>
      </c>
      <c r="K18" s="741">
        <v>0</v>
      </c>
      <c r="L18" s="741">
        <v>8</v>
      </c>
      <c r="M18" s="741">
        <v>99</v>
      </c>
      <c r="N18" s="741">
        <v>0</v>
      </c>
      <c r="O18" s="741">
        <v>0</v>
      </c>
      <c r="P18" s="741">
        <v>0</v>
      </c>
      <c r="Q18" s="741">
        <v>0</v>
      </c>
      <c r="R18" s="741">
        <v>0</v>
      </c>
      <c r="S18" s="741">
        <v>0</v>
      </c>
      <c r="T18" s="741" t="s">
        <v>572</v>
      </c>
      <c r="U18" s="741" t="s">
        <v>572</v>
      </c>
      <c r="V18" s="741" t="s">
        <v>572</v>
      </c>
      <c r="W18" s="741" t="s">
        <v>572</v>
      </c>
      <c r="X18" s="741">
        <v>0</v>
      </c>
      <c r="Y18" s="741">
        <v>0</v>
      </c>
      <c r="Z18" s="741">
        <v>0</v>
      </c>
      <c r="AA18" s="761">
        <v>0</v>
      </c>
      <c r="AB18" s="741">
        <v>0</v>
      </c>
      <c r="AC18" s="741">
        <v>0</v>
      </c>
      <c r="AD18" s="741">
        <v>8</v>
      </c>
      <c r="AE18" s="741">
        <v>8846</v>
      </c>
      <c r="AF18" s="741">
        <v>8</v>
      </c>
      <c r="AG18" s="741">
        <v>7423</v>
      </c>
      <c r="AH18" s="741">
        <v>0</v>
      </c>
      <c r="AI18" s="741">
        <v>0</v>
      </c>
      <c r="AJ18" s="762"/>
      <c r="AK18" s="583"/>
    </row>
    <row r="19" spans="1:37" ht="15" customHeight="1">
      <c r="A19" s="737" t="s">
        <v>635</v>
      </c>
      <c r="B19" s="741">
        <v>19</v>
      </c>
      <c r="C19" s="741">
        <v>2891</v>
      </c>
      <c r="D19" s="741">
        <v>11</v>
      </c>
      <c r="E19" s="741">
        <v>195</v>
      </c>
      <c r="F19" s="741">
        <v>19</v>
      </c>
      <c r="G19" s="741">
        <v>61</v>
      </c>
      <c r="H19" s="741">
        <v>0</v>
      </c>
      <c r="I19" s="741">
        <v>0</v>
      </c>
      <c r="J19" s="741">
        <v>0</v>
      </c>
      <c r="K19" s="741">
        <v>0</v>
      </c>
      <c r="L19" s="741">
        <v>17</v>
      </c>
      <c r="M19" s="741">
        <v>67</v>
      </c>
      <c r="N19" s="741">
        <v>0</v>
      </c>
      <c r="O19" s="741">
        <v>0</v>
      </c>
      <c r="P19" s="741">
        <v>0</v>
      </c>
      <c r="Q19" s="741">
        <v>0</v>
      </c>
      <c r="R19" s="741">
        <v>14</v>
      </c>
      <c r="S19" s="741">
        <v>56</v>
      </c>
      <c r="T19" s="741">
        <v>3</v>
      </c>
      <c r="U19" s="741">
        <v>185</v>
      </c>
      <c r="V19" s="741">
        <v>5</v>
      </c>
      <c r="W19" s="741">
        <v>52</v>
      </c>
      <c r="X19" s="741">
        <v>0</v>
      </c>
      <c r="Y19" s="741">
        <v>0</v>
      </c>
      <c r="Z19" s="741">
        <v>0</v>
      </c>
      <c r="AA19" s="761">
        <v>0</v>
      </c>
      <c r="AB19" s="741">
        <v>0</v>
      </c>
      <c r="AC19" s="741">
        <v>0</v>
      </c>
      <c r="AD19" s="741">
        <v>18</v>
      </c>
      <c r="AE19" s="741">
        <v>7374</v>
      </c>
      <c r="AF19" s="741">
        <v>18</v>
      </c>
      <c r="AG19" s="741">
        <v>5877</v>
      </c>
      <c r="AH19" s="741">
        <v>0</v>
      </c>
      <c r="AI19" s="741">
        <v>0</v>
      </c>
      <c r="AJ19" s="762"/>
      <c r="AK19" s="583"/>
    </row>
    <row r="20" spans="1:37" ht="15" customHeight="1">
      <c r="A20" s="737" t="s">
        <v>636</v>
      </c>
      <c r="B20" s="741">
        <v>13</v>
      </c>
      <c r="C20" s="741">
        <v>3465</v>
      </c>
      <c r="D20" s="741">
        <v>4</v>
      </c>
      <c r="E20" s="741">
        <v>200</v>
      </c>
      <c r="F20" s="741">
        <v>13</v>
      </c>
      <c r="G20" s="741">
        <v>334</v>
      </c>
      <c r="H20" s="741">
        <v>6</v>
      </c>
      <c r="I20" s="741">
        <v>113</v>
      </c>
      <c r="J20" s="741">
        <v>0</v>
      </c>
      <c r="K20" s="741">
        <v>0</v>
      </c>
      <c r="L20" s="741">
        <v>13</v>
      </c>
      <c r="M20" s="741">
        <v>65</v>
      </c>
      <c r="N20" s="741">
        <v>0</v>
      </c>
      <c r="O20" s="741">
        <v>0</v>
      </c>
      <c r="P20" s="741">
        <v>0</v>
      </c>
      <c r="Q20" s="741">
        <v>0</v>
      </c>
      <c r="R20" s="741">
        <v>0</v>
      </c>
      <c r="S20" s="741">
        <v>0</v>
      </c>
      <c r="T20" s="741" t="s">
        <v>572</v>
      </c>
      <c r="U20" s="741" t="s">
        <v>572</v>
      </c>
      <c r="V20" s="741" t="s">
        <v>572</v>
      </c>
      <c r="W20" s="741" t="s">
        <v>572</v>
      </c>
      <c r="X20" s="741">
        <v>0</v>
      </c>
      <c r="Y20" s="741">
        <v>0</v>
      </c>
      <c r="Z20" s="741">
        <v>0</v>
      </c>
      <c r="AA20" s="761">
        <v>0</v>
      </c>
      <c r="AB20" s="741">
        <v>3</v>
      </c>
      <c r="AC20" s="741">
        <v>239</v>
      </c>
      <c r="AD20" s="741">
        <v>12</v>
      </c>
      <c r="AE20" s="741">
        <v>9509</v>
      </c>
      <c r="AF20" s="741">
        <v>12</v>
      </c>
      <c r="AG20" s="741">
        <v>7730</v>
      </c>
      <c r="AH20" s="741">
        <v>0</v>
      </c>
      <c r="AI20" s="741">
        <v>0</v>
      </c>
      <c r="AJ20" s="762"/>
      <c r="AK20" s="583"/>
    </row>
    <row r="21" spans="1:37" ht="15" customHeight="1">
      <c r="A21" s="737" t="s">
        <v>637</v>
      </c>
      <c r="B21" s="741" t="s">
        <v>572</v>
      </c>
      <c r="C21" s="741" t="s">
        <v>572</v>
      </c>
      <c r="D21" s="741">
        <v>0</v>
      </c>
      <c r="E21" s="741">
        <v>0</v>
      </c>
      <c r="F21" s="741" t="s">
        <v>572</v>
      </c>
      <c r="G21" s="741" t="s">
        <v>572</v>
      </c>
      <c r="H21" s="741">
        <v>0</v>
      </c>
      <c r="I21" s="741">
        <v>0</v>
      </c>
      <c r="J21" s="741">
        <v>0</v>
      </c>
      <c r="K21" s="741">
        <v>0</v>
      </c>
      <c r="L21" s="741" t="s">
        <v>572</v>
      </c>
      <c r="M21" s="741" t="s">
        <v>572</v>
      </c>
      <c r="N21" s="741">
        <v>0</v>
      </c>
      <c r="O21" s="741">
        <v>0</v>
      </c>
      <c r="P21" s="741">
        <v>0</v>
      </c>
      <c r="Q21" s="741">
        <v>0</v>
      </c>
      <c r="R21" s="741" t="s">
        <v>572</v>
      </c>
      <c r="S21" s="741" t="s">
        <v>572</v>
      </c>
      <c r="T21" s="741">
        <v>0</v>
      </c>
      <c r="U21" s="741">
        <v>0</v>
      </c>
      <c r="V21" s="741">
        <v>0</v>
      </c>
      <c r="W21" s="741">
        <v>0</v>
      </c>
      <c r="X21" s="741">
        <v>0</v>
      </c>
      <c r="Y21" s="741">
        <v>0</v>
      </c>
      <c r="Z21" s="741">
        <v>0</v>
      </c>
      <c r="AA21" s="761">
        <v>0</v>
      </c>
      <c r="AB21" s="741">
        <v>0</v>
      </c>
      <c r="AC21" s="741">
        <v>0</v>
      </c>
      <c r="AD21" s="741" t="s">
        <v>572</v>
      </c>
      <c r="AE21" s="741" t="s">
        <v>572</v>
      </c>
      <c r="AF21" s="741" t="s">
        <v>572</v>
      </c>
      <c r="AG21" s="741" t="s">
        <v>572</v>
      </c>
      <c r="AH21" s="741">
        <v>0</v>
      </c>
      <c r="AI21" s="741">
        <v>0</v>
      </c>
      <c r="AJ21" s="762"/>
      <c r="AK21" s="583"/>
    </row>
    <row r="22" spans="1:37" ht="15" customHeight="1">
      <c r="A22" s="737" t="s">
        <v>638</v>
      </c>
      <c r="B22" s="741" t="s">
        <v>572</v>
      </c>
      <c r="C22" s="741" t="s">
        <v>572</v>
      </c>
      <c r="D22" s="741">
        <v>0</v>
      </c>
      <c r="E22" s="741">
        <v>0</v>
      </c>
      <c r="F22" s="741" t="s">
        <v>572</v>
      </c>
      <c r="G22" s="741" t="s">
        <v>572</v>
      </c>
      <c r="H22" s="741">
        <v>0</v>
      </c>
      <c r="I22" s="741">
        <v>0</v>
      </c>
      <c r="J22" s="741">
        <v>0</v>
      </c>
      <c r="K22" s="741">
        <v>0</v>
      </c>
      <c r="L22" s="741" t="s">
        <v>572</v>
      </c>
      <c r="M22" s="741" t="s">
        <v>572</v>
      </c>
      <c r="N22" s="741">
        <v>0</v>
      </c>
      <c r="O22" s="741">
        <v>0</v>
      </c>
      <c r="P22" s="741">
        <v>0</v>
      </c>
      <c r="Q22" s="741">
        <v>0</v>
      </c>
      <c r="R22" s="741">
        <v>0</v>
      </c>
      <c r="S22" s="741">
        <v>0</v>
      </c>
      <c r="T22" s="741">
        <v>0</v>
      </c>
      <c r="U22" s="741">
        <v>0</v>
      </c>
      <c r="V22" s="741">
        <v>0</v>
      </c>
      <c r="W22" s="741">
        <v>0</v>
      </c>
      <c r="X22" s="741">
        <v>0</v>
      </c>
      <c r="Y22" s="741">
        <v>0</v>
      </c>
      <c r="Z22" s="741">
        <v>0</v>
      </c>
      <c r="AA22" s="761">
        <v>0</v>
      </c>
      <c r="AB22" s="741">
        <v>0</v>
      </c>
      <c r="AC22" s="741">
        <v>0</v>
      </c>
      <c r="AD22" s="741" t="s">
        <v>572</v>
      </c>
      <c r="AE22" s="741" t="s">
        <v>572</v>
      </c>
      <c r="AF22" s="741" t="s">
        <v>572</v>
      </c>
      <c r="AG22" s="741" t="s">
        <v>572</v>
      </c>
      <c r="AH22" s="741">
        <v>0</v>
      </c>
      <c r="AI22" s="741">
        <v>0</v>
      </c>
      <c r="AJ22" s="762"/>
      <c r="AK22" s="583"/>
    </row>
    <row r="23" spans="1:37" ht="15" customHeight="1">
      <c r="A23" s="737" t="s">
        <v>639</v>
      </c>
      <c r="B23" s="741">
        <v>33</v>
      </c>
      <c r="C23" s="741">
        <v>3207</v>
      </c>
      <c r="D23" s="741">
        <v>8</v>
      </c>
      <c r="E23" s="741">
        <v>233</v>
      </c>
      <c r="F23" s="741">
        <v>33</v>
      </c>
      <c r="G23" s="741">
        <v>310</v>
      </c>
      <c r="H23" s="741">
        <v>9</v>
      </c>
      <c r="I23" s="741">
        <v>271</v>
      </c>
      <c r="J23" s="741" t="s">
        <v>572</v>
      </c>
      <c r="K23" s="741" t="s">
        <v>572</v>
      </c>
      <c r="L23" s="741">
        <v>31</v>
      </c>
      <c r="M23" s="741">
        <v>91</v>
      </c>
      <c r="N23" s="741">
        <v>0</v>
      </c>
      <c r="O23" s="741">
        <v>0</v>
      </c>
      <c r="P23" s="741">
        <v>0</v>
      </c>
      <c r="Q23" s="741">
        <v>0</v>
      </c>
      <c r="R23" s="741">
        <v>33</v>
      </c>
      <c r="S23" s="741">
        <v>81</v>
      </c>
      <c r="T23" s="741">
        <v>5</v>
      </c>
      <c r="U23" s="741">
        <v>709</v>
      </c>
      <c r="V23" s="741">
        <v>27</v>
      </c>
      <c r="W23" s="741">
        <v>1155</v>
      </c>
      <c r="X23" s="741">
        <v>3</v>
      </c>
      <c r="Y23" s="741">
        <v>57</v>
      </c>
      <c r="Z23" s="741">
        <v>0</v>
      </c>
      <c r="AA23" s="761">
        <v>0</v>
      </c>
      <c r="AB23" s="741">
        <v>0</v>
      </c>
      <c r="AC23" s="741">
        <v>0</v>
      </c>
      <c r="AD23" s="741">
        <v>32</v>
      </c>
      <c r="AE23" s="741">
        <v>9615</v>
      </c>
      <c r="AF23" s="741">
        <v>32</v>
      </c>
      <c r="AG23" s="741">
        <v>8341</v>
      </c>
      <c r="AH23" s="741">
        <v>0</v>
      </c>
      <c r="AI23" s="741">
        <v>0</v>
      </c>
      <c r="AJ23" s="762"/>
      <c r="AK23" s="583"/>
    </row>
    <row r="24" spans="1:37" ht="15" customHeight="1">
      <c r="A24" s="737" t="s">
        <v>640</v>
      </c>
      <c r="B24" s="741">
        <v>4</v>
      </c>
      <c r="C24" s="741">
        <v>3585</v>
      </c>
      <c r="D24" s="741" t="s">
        <v>572</v>
      </c>
      <c r="E24" s="741" t="s">
        <v>572</v>
      </c>
      <c r="F24" s="741">
        <v>4</v>
      </c>
      <c r="G24" s="741">
        <v>75</v>
      </c>
      <c r="H24" s="741">
        <v>0</v>
      </c>
      <c r="I24" s="741">
        <v>0</v>
      </c>
      <c r="J24" s="741">
        <v>0</v>
      </c>
      <c r="K24" s="741">
        <v>0</v>
      </c>
      <c r="L24" s="741">
        <v>4</v>
      </c>
      <c r="M24" s="741">
        <v>77</v>
      </c>
      <c r="N24" s="741">
        <v>0</v>
      </c>
      <c r="O24" s="741">
        <v>0</v>
      </c>
      <c r="P24" s="741">
        <v>0</v>
      </c>
      <c r="Q24" s="741">
        <v>0</v>
      </c>
      <c r="R24" s="741">
        <v>0</v>
      </c>
      <c r="S24" s="741">
        <v>0</v>
      </c>
      <c r="T24" s="741" t="s">
        <v>572</v>
      </c>
      <c r="U24" s="741" t="s">
        <v>572</v>
      </c>
      <c r="V24" s="741">
        <v>0</v>
      </c>
      <c r="W24" s="741">
        <v>0</v>
      </c>
      <c r="X24" s="741">
        <v>0</v>
      </c>
      <c r="Y24" s="741">
        <v>0</v>
      </c>
      <c r="Z24" s="741">
        <v>0</v>
      </c>
      <c r="AA24" s="761">
        <v>0</v>
      </c>
      <c r="AB24" s="741">
        <v>0</v>
      </c>
      <c r="AC24" s="741">
        <v>0</v>
      </c>
      <c r="AD24" s="741">
        <v>4</v>
      </c>
      <c r="AE24" s="741">
        <v>9676</v>
      </c>
      <c r="AF24" s="741">
        <v>4</v>
      </c>
      <c r="AG24" s="741">
        <v>7970</v>
      </c>
      <c r="AH24" s="741">
        <v>0</v>
      </c>
      <c r="AI24" s="741">
        <v>0</v>
      </c>
      <c r="AJ24" s="762"/>
      <c r="AK24" s="583"/>
    </row>
    <row r="25" spans="1:37" ht="15" customHeight="1">
      <c r="A25" s="737" t="s">
        <v>641</v>
      </c>
      <c r="B25" s="741">
        <v>32</v>
      </c>
      <c r="C25" s="741">
        <v>3182</v>
      </c>
      <c r="D25" s="741">
        <v>9</v>
      </c>
      <c r="E25" s="741">
        <v>174</v>
      </c>
      <c r="F25" s="741">
        <v>32</v>
      </c>
      <c r="G25" s="741">
        <v>174</v>
      </c>
      <c r="H25" s="741">
        <v>8</v>
      </c>
      <c r="I25" s="741">
        <v>265</v>
      </c>
      <c r="J25" s="741">
        <v>0</v>
      </c>
      <c r="K25" s="741">
        <v>0</v>
      </c>
      <c r="L25" s="741">
        <v>26</v>
      </c>
      <c r="M25" s="741">
        <v>67</v>
      </c>
      <c r="N25" s="741">
        <v>0</v>
      </c>
      <c r="O25" s="741">
        <v>0</v>
      </c>
      <c r="P25" s="741">
        <v>0</v>
      </c>
      <c r="Q25" s="741">
        <v>0</v>
      </c>
      <c r="R25" s="741">
        <v>13</v>
      </c>
      <c r="S25" s="741">
        <v>40</v>
      </c>
      <c r="T25" s="741">
        <v>7</v>
      </c>
      <c r="U25" s="741">
        <v>566</v>
      </c>
      <c r="V25" s="741">
        <v>9</v>
      </c>
      <c r="W25" s="741">
        <v>196</v>
      </c>
      <c r="X25" s="741">
        <v>0</v>
      </c>
      <c r="Y25" s="741">
        <v>0</v>
      </c>
      <c r="Z25" s="741">
        <v>0</v>
      </c>
      <c r="AA25" s="761">
        <v>0</v>
      </c>
      <c r="AB25" s="741">
        <v>0</v>
      </c>
      <c r="AC25" s="741">
        <v>0</v>
      </c>
      <c r="AD25" s="741">
        <v>33</v>
      </c>
      <c r="AE25" s="741">
        <v>8699</v>
      </c>
      <c r="AF25" s="741">
        <v>33</v>
      </c>
      <c r="AG25" s="741">
        <v>7176</v>
      </c>
      <c r="AH25" s="741">
        <v>0</v>
      </c>
      <c r="AI25" s="741">
        <v>0</v>
      </c>
      <c r="AJ25" s="762"/>
      <c r="AK25" s="583"/>
    </row>
    <row r="26" spans="1:37" ht="15" customHeight="1">
      <c r="A26" s="737" t="s">
        <v>642</v>
      </c>
      <c r="B26" s="741">
        <v>286</v>
      </c>
      <c r="C26" s="741">
        <v>3124</v>
      </c>
      <c r="D26" s="741">
        <v>143</v>
      </c>
      <c r="E26" s="741">
        <v>230</v>
      </c>
      <c r="F26" s="741">
        <v>286</v>
      </c>
      <c r="G26" s="741">
        <v>65</v>
      </c>
      <c r="H26" s="741">
        <v>57</v>
      </c>
      <c r="I26" s="741">
        <v>261</v>
      </c>
      <c r="J26" s="741">
        <v>0</v>
      </c>
      <c r="K26" s="741">
        <v>0</v>
      </c>
      <c r="L26" s="741">
        <v>265</v>
      </c>
      <c r="M26" s="741">
        <v>126</v>
      </c>
      <c r="N26" s="741">
        <v>0</v>
      </c>
      <c r="O26" s="741">
        <v>0</v>
      </c>
      <c r="P26" s="741">
        <v>0</v>
      </c>
      <c r="Q26" s="741">
        <v>0</v>
      </c>
      <c r="R26" s="741">
        <v>172</v>
      </c>
      <c r="S26" s="741">
        <v>14</v>
      </c>
      <c r="T26" s="741">
        <v>10</v>
      </c>
      <c r="U26" s="741">
        <v>478</v>
      </c>
      <c r="V26" s="741">
        <v>202</v>
      </c>
      <c r="W26" s="741">
        <v>188</v>
      </c>
      <c r="X26" s="741">
        <v>0</v>
      </c>
      <c r="Y26" s="741">
        <v>0</v>
      </c>
      <c r="Z26" s="741">
        <v>243</v>
      </c>
      <c r="AA26" s="761">
        <v>78</v>
      </c>
      <c r="AB26" s="741">
        <v>197</v>
      </c>
      <c r="AC26" s="741">
        <v>236</v>
      </c>
      <c r="AD26" s="741">
        <v>288</v>
      </c>
      <c r="AE26" s="741">
        <v>8259</v>
      </c>
      <c r="AF26" s="741">
        <v>286</v>
      </c>
      <c r="AG26" s="741">
        <v>6733</v>
      </c>
      <c r="AH26" s="741">
        <v>0</v>
      </c>
      <c r="AI26" s="741">
        <v>0</v>
      </c>
      <c r="AJ26" s="762"/>
      <c r="AK26" s="583"/>
    </row>
    <row r="27" spans="1:37" ht="15" customHeight="1">
      <c r="A27" s="737" t="s">
        <v>643</v>
      </c>
      <c r="B27" s="741">
        <v>14</v>
      </c>
      <c r="C27" s="741">
        <v>3233</v>
      </c>
      <c r="D27" s="741">
        <v>3</v>
      </c>
      <c r="E27" s="741">
        <v>192</v>
      </c>
      <c r="F27" s="741">
        <v>14</v>
      </c>
      <c r="G27" s="741">
        <v>404</v>
      </c>
      <c r="H27" s="741" t="s">
        <v>572</v>
      </c>
      <c r="I27" s="741" t="s">
        <v>572</v>
      </c>
      <c r="J27" s="741">
        <v>0</v>
      </c>
      <c r="K27" s="741">
        <v>0</v>
      </c>
      <c r="L27" s="741">
        <v>14</v>
      </c>
      <c r="M27" s="741">
        <v>84</v>
      </c>
      <c r="N27" s="741">
        <v>0</v>
      </c>
      <c r="O27" s="741">
        <v>0</v>
      </c>
      <c r="P27" s="741">
        <v>0</v>
      </c>
      <c r="Q27" s="741">
        <v>0</v>
      </c>
      <c r="R27" s="741" t="s">
        <v>572</v>
      </c>
      <c r="S27" s="741" t="s">
        <v>572</v>
      </c>
      <c r="T27" s="741" t="s">
        <v>572</v>
      </c>
      <c r="U27" s="741" t="s">
        <v>572</v>
      </c>
      <c r="V27" s="741">
        <v>6</v>
      </c>
      <c r="W27" s="741">
        <v>181</v>
      </c>
      <c r="X27" s="741">
        <v>0</v>
      </c>
      <c r="Y27" s="741">
        <v>0</v>
      </c>
      <c r="Z27" s="741">
        <v>0</v>
      </c>
      <c r="AA27" s="761">
        <v>0</v>
      </c>
      <c r="AB27" s="741">
        <v>0</v>
      </c>
      <c r="AC27" s="741">
        <v>0</v>
      </c>
      <c r="AD27" s="741">
        <v>49</v>
      </c>
      <c r="AE27" s="741">
        <v>8028</v>
      </c>
      <c r="AF27" s="741">
        <v>48</v>
      </c>
      <c r="AG27" s="741">
        <v>6709</v>
      </c>
      <c r="AH27" s="741">
        <v>0</v>
      </c>
      <c r="AI27" s="741">
        <v>0</v>
      </c>
      <c r="AJ27" s="762"/>
      <c r="AK27" s="583"/>
    </row>
    <row r="28" spans="1:37" ht="15" customHeight="1">
      <c r="A28" s="737" t="s">
        <v>644</v>
      </c>
      <c r="B28" s="741">
        <v>517</v>
      </c>
      <c r="C28" s="741">
        <v>3437</v>
      </c>
      <c r="D28" s="741">
        <v>254</v>
      </c>
      <c r="E28" s="741">
        <v>221</v>
      </c>
      <c r="F28" s="741">
        <v>515</v>
      </c>
      <c r="G28" s="741">
        <v>228</v>
      </c>
      <c r="H28" s="741">
        <v>78</v>
      </c>
      <c r="I28" s="741">
        <v>260</v>
      </c>
      <c r="J28" s="741">
        <v>12</v>
      </c>
      <c r="K28" s="741">
        <v>1902</v>
      </c>
      <c r="L28" s="741">
        <v>499</v>
      </c>
      <c r="M28" s="741">
        <v>83</v>
      </c>
      <c r="N28" s="741">
        <v>0</v>
      </c>
      <c r="O28" s="741">
        <v>0</v>
      </c>
      <c r="P28" s="741">
        <v>0</v>
      </c>
      <c r="Q28" s="741">
        <v>0</v>
      </c>
      <c r="R28" s="741">
        <v>366</v>
      </c>
      <c r="S28" s="741">
        <v>183</v>
      </c>
      <c r="T28" s="741">
        <v>104</v>
      </c>
      <c r="U28" s="741">
        <v>638</v>
      </c>
      <c r="V28" s="741">
        <v>303</v>
      </c>
      <c r="W28" s="741">
        <v>263</v>
      </c>
      <c r="X28" s="741">
        <v>18</v>
      </c>
      <c r="Y28" s="741">
        <v>356</v>
      </c>
      <c r="Z28" s="741">
        <v>235</v>
      </c>
      <c r="AA28" s="761">
        <v>112</v>
      </c>
      <c r="AB28" s="741">
        <v>136</v>
      </c>
      <c r="AC28" s="741">
        <v>245</v>
      </c>
      <c r="AD28" s="741">
        <v>502</v>
      </c>
      <c r="AE28" s="741">
        <v>9688</v>
      </c>
      <c r="AF28" s="741">
        <v>491</v>
      </c>
      <c r="AG28" s="741">
        <v>7787</v>
      </c>
      <c r="AH28" s="741">
        <v>0</v>
      </c>
      <c r="AI28" s="741">
        <v>0</v>
      </c>
      <c r="AJ28" s="762"/>
      <c r="AK28" s="583"/>
    </row>
    <row r="29" spans="1:37" ht="15" customHeight="1">
      <c r="A29" s="737" t="s">
        <v>645</v>
      </c>
      <c r="B29" s="741">
        <v>112</v>
      </c>
      <c r="C29" s="741">
        <v>3255</v>
      </c>
      <c r="D29" s="741">
        <v>71</v>
      </c>
      <c r="E29" s="741">
        <v>255</v>
      </c>
      <c r="F29" s="741">
        <v>112</v>
      </c>
      <c r="G29" s="741">
        <v>70</v>
      </c>
      <c r="H29" s="741">
        <v>14</v>
      </c>
      <c r="I29" s="741">
        <v>271</v>
      </c>
      <c r="J29" s="741">
        <v>0</v>
      </c>
      <c r="K29" s="741">
        <v>0</v>
      </c>
      <c r="L29" s="741">
        <v>105</v>
      </c>
      <c r="M29" s="741">
        <v>89</v>
      </c>
      <c r="N29" s="741">
        <v>0</v>
      </c>
      <c r="O29" s="741">
        <v>0</v>
      </c>
      <c r="P29" s="741">
        <v>0</v>
      </c>
      <c r="Q29" s="741">
        <v>0</v>
      </c>
      <c r="R29" s="741">
        <v>81</v>
      </c>
      <c r="S29" s="741">
        <v>23</v>
      </c>
      <c r="T29" s="741">
        <v>27</v>
      </c>
      <c r="U29" s="741">
        <v>247</v>
      </c>
      <c r="V29" s="741">
        <v>65</v>
      </c>
      <c r="W29" s="741">
        <v>383</v>
      </c>
      <c r="X29" s="741">
        <v>0</v>
      </c>
      <c r="Y29" s="741">
        <v>0</v>
      </c>
      <c r="Z29" s="741">
        <v>77</v>
      </c>
      <c r="AA29" s="761">
        <v>85</v>
      </c>
      <c r="AB29" s="741">
        <v>62</v>
      </c>
      <c r="AC29" s="741">
        <v>230</v>
      </c>
      <c r="AD29" s="741">
        <v>111</v>
      </c>
      <c r="AE29" s="741">
        <v>8787</v>
      </c>
      <c r="AF29" s="741">
        <v>111</v>
      </c>
      <c r="AG29" s="741">
        <v>7059</v>
      </c>
      <c r="AH29" s="741">
        <v>0</v>
      </c>
      <c r="AI29" s="741">
        <v>0</v>
      </c>
      <c r="AJ29" s="762"/>
      <c r="AK29" s="583"/>
    </row>
    <row r="30" spans="1:37" ht="15" customHeight="1">
      <c r="A30" s="737" t="s">
        <v>646</v>
      </c>
      <c r="B30" s="741">
        <v>331</v>
      </c>
      <c r="C30" s="741">
        <v>3389</v>
      </c>
      <c r="D30" s="741">
        <v>203</v>
      </c>
      <c r="E30" s="741">
        <v>240</v>
      </c>
      <c r="F30" s="741">
        <v>331</v>
      </c>
      <c r="G30" s="741">
        <v>143</v>
      </c>
      <c r="H30" s="741">
        <v>61</v>
      </c>
      <c r="I30" s="741">
        <v>267</v>
      </c>
      <c r="J30" s="741">
        <v>0</v>
      </c>
      <c r="K30" s="741">
        <v>0</v>
      </c>
      <c r="L30" s="741">
        <v>315</v>
      </c>
      <c r="M30" s="741">
        <v>99</v>
      </c>
      <c r="N30" s="741">
        <v>0</v>
      </c>
      <c r="O30" s="741">
        <v>0</v>
      </c>
      <c r="P30" s="741">
        <v>0</v>
      </c>
      <c r="Q30" s="741">
        <v>0</v>
      </c>
      <c r="R30" s="741">
        <v>229</v>
      </c>
      <c r="S30" s="741">
        <v>43</v>
      </c>
      <c r="T30" s="741">
        <v>33</v>
      </c>
      <c r="U30" s="741">
        <v>448</v>
      </c>
      <c r="V30" s="741">
        <v>250</v>
      </c>
      <c r="W30" s="741">
        <v>241</v>
      </c>
      <c r="X30" s="741">
        <v>0</v>
      </c>
      <c r="Y30" s="741">
        <v>0</v>
      </c>
      <c r="Z30" s="741">
        <v>223</v>
      </c>
      <c r="AA30" s="761">
        <v>64</v>
      </c>
      <c r="AB30" s="741">
        <v>145</v>
      </c>
      <c r="AC30" s="741">
        <v>237</v>
      </c>
      <c r="AD30" s="741">
        <v>329</v>
      </c>
      <c r="AE30" s="741">
        <v>9317</v>
      </c>
      <c r="AF30" s="741">
        <v>326</v>
      </c>
      <c r="AG30" s="741">
        <v>7541</v>
      </c>
      <c r="AH30" s="741">
        <v>5</v>
      </c>
      <c r="AI30" s="741">
        <v>91</v>
      </c>
      <c r="AJ30" s="762"/>
      <c r="AK30" s="583"/>
    </row>
    <row r="31" spans="1:37" ht="15" customHeight="1">
      <c r="A31" s="737" t="s">
        <v>647</v>
      </c>
      <c r="B31" s="741">
        <v>257</v>
      </c>
      <c r="C31" s="741">
        <v>3236</v>
      </c>
      <c r="D31" s="741">
        <v>144</v>
      </c>
      <c r="E31" s="741">
        <v>220</v>
      </c>
      <c r="F31" s="741">
        <v>257</v>
      </c>
      <c r="G31" s="741">
        <v>68</v>
      </c>
      <c r="H31" s="741">
        <v>43</v>
      </c>
      <c r="I31" s="741">
        <v>266</v>
      </c>
      <c r="J31" s="741">
        <v>0</v>
      </c>
      <c r="K31" s="741">
        <v>0</v>
      </c>
      <c r="L31" s="741">
        <v>231</v>
      </c>
      <c r="M31" s="741">
        <v>117</v>
      </c>
      <c r="N31" s="741">
        <v>0</v>
      </c>
      <c r="O31" s="741">
        <v>0</v>
      </c>
      <c r="P31" s="741">
        <v>0</v>
      </c>
      <c r="Q31" s="741">
        <v>0</v>
      </c>
      <c r="R31" s="741">
        <v>194</v>
      </c>
      <c r="S31" s="741">
        <v>28</v>
      </c>
      <c r="T31" s="741">
        <v>15</v>
      </c>
      <c r="U31" s="741">
        <v>493</v>
      </c>
      <c r="V31" s="741">
        <v>148</v>
      </c>
      <c r="W31" s="741">
        <v>243</v>
      </c>
      <c r="X31" s="741">
        <v>0</v>
      </c>
      <c r="Y31" s="741">
        <v>0</v>
      </c>
      <c r="Z31" s="741">
        <v>175</v>
      </c>
      <c r="AA31" s="761">
        <v>61</v>
      </c>
      <c r="AB31" s="741">
        <v>154</v>
      </c>
      <c r="AC31" s="741">
        <v>252</v>
      </c>
      <c r="AD31" s="741">
        <v>260</v>
      </c>
      <c r="AE31" s="741">
        <v>8186</v>
      </c>
      <c r="AF31" s="741">
        <v>260</v>
      </c>
      <c r="AG31" s="741">
        <v>6810</v>
      </c>
      <c r="AH31" s="741">
        <v>0</v>
      </c>
      <c r="AI31" s="741">
        <v>0</v>
      </c>
      <c r="AJ31" s="762"/>
      <c r="AK31" s="583"/>
    </row>
    <row r="32" spans="1:37" ht="15" customHeight="1">
      <c r="A32" s="737" t="s">
        <v>648</v>
      </c>
      <c r="B32" s="741">
        <v>409</v>
      </c>
      <c r="C32" s="741">
        <v>3259</v>
      </c>
      <c r="D32" s="741">
        <v>198</v>
      </c>
      <c r="E32" s="741">
        <v>235</v>
      </c>
      <c r="F32" s="741">
        <v>409</v>
      </c>
      <c r="G32" s="741">
        <v>315</v>
      </c>
      <c r="H32" s="741">
        <v>71</v>
      </c>
      <c r="I32" s="741">
        <v>268</v>
      </c>
      <c r="J32" s="741">
        <v>0</v>
      </c>
      <c r="K32" s="741">
        <v>0</v>
      </c>
      <c r="L32" s="741">
        <v>406</v>
      </c>
      <c r="M32" s="741">
        <v>91</v>
      </c>
      <c r="N32" s="741">
        <v>0</v>
      </c>
      <c r="O32" s="741">
        <v>0</v>
      </c>
      <c r="P32" s="741">
        <v>0</v>
      </c>
      <c r="Q32" s="741">
        <v>0</v>
      </c>
      <c r="R32" s="741">
        <v>306</v>
      </c>
      <c r="S32" s="741">
        <v>41</v>
      </c>
      <c r="T32" s="741">
        <v>38</v>
      </c>
      <c r="U32" s="741">
        <v>593</v>
      </c>
      <c r="V32" s="741">
        <v>299</v>
      </c>
      <c r="W32" s="741">
        <v>373</v>
      </c>
      <c r="X32" s="741" t="s">
        <v>572</v>
      </c>
      <c r="Y32" s="741" t="s">
        <v>572</v>
      </c>
      <c r="Z32" s="741">
        <v>303</v>
      </c>
      <c r="AA32" s="761">
        <v>76</v>
      </c>
      <c r="AB32" s="741">
        <v>202</v>
      </c>
      <c r="AC32" s="741">
        <v>238</v>
      </c>
      <c r="AD32" s="741">
        <v>407</v>
      </c>
      <c r="AE32" s="741">
        <v>9184</v>
      </c>
      <c r="AF32" s="741">
        <v>407</v>
      </c>
      <c r="AG32" s="741">
        <v>7468</v>
      </c>
      <c r="AH32" s="741" t="s">
        <v>572</v>
      </c>
      <c r="AI32" s="741" t="s">
        <v>572</v>
      </c>
      <c r="AJ32" s="762"/>
      <c r="AK32" s="583"/>
    </row>
    <row r="33" spans="1:37" ht="15" customHeight="1">
      <c r="A33" s="737" t="s">
        <v>649</v>
      </c>
      <c r="B33" s="741">
        <v>19</v>
      </c>
      <c r="C33" s="741">
        <v>3418</v>
      </c>
      <c r="D33" s="741">
        <v>8</v>
      </c>
      <c r="E33" s="741">
        <v>141</v>
      </c>
      <c r="F33" s="741">
        <v>19</v>
      </c>
      <c r="G33" s="741">
        <v>71</v>
      </c>
      <c r="H33" s="741">
        <v>3</v>
      </c>
      <c r="I33" s="741">
        <v>263</v>
      </c>
      <c r="J33" s="741">
        <v>0</v>
      </c>
      <c r="K33" s="741">
        <v>0</v>
      </c>
      <c r="L33" s="741">
        <v>18</v>
      </c>
      <c r="M33" s="741">
        <v>97</v>
      </c>
      <c r="N33" s="741">
        <v>0</v>
      </c>
      <c r="O33" s="741">
        <v>0</v>
      </c>
      <c r="P33" s="741">
        <v>0</v>
      </c>
      <c r="Q33" s="741">
        <v>0</v>
      </c>
      <c r="R33" s="741">
        <v>0</v>
      </c>
      <c r="S33" s="741">
        <v>0</v>
      </c>
      <c r="T33" s="741">
        <v>3</v>
      </c>
      <c r="U33" s="741">
        <v>441</v>
      </c>
      <c r="V33" s="741">
        <v>7</v>
      </c>
      <c r="W33" s="741">
        <v>705</v>
      </c>
      <c r="X33" s="741">
        <v>0</v>
      </c>
      <c r="Y33" s="741">
        <v>0</v>
      </c>
      <c r="Z33" s="741">
        <v>0</v>
      </c>
      <c r="AA33" s="761">
        <v>0</v>
      </c>
      <c r="AB33" s="741">
        <v>0</v>
      </c>
      <c r="AC33" s="741">
        <v>0</v>
      </c>
      <c r="AD33" s="741">
        <v>19</v>
      </c>
      <c r="AE33" s="741">
        <v>9060</v>
      </c>
      <c r="AF33" s="741">
        <v>19</v>
      </c>
      <c r="AG33" s="741">
        <v>7504</v>
      </c>
      <c r="AH33" s="741">
        <v>0</v>
      </c>
      <c r="AI33" s="741">
        <v>0</v>
      </c>
      <c r="AJ33" s="762"/>
      <c r="AK33" s="583"/>
    </row>
    <row r="34" spans="1:37" ht="15" customHeight="1">
      <c r="A34" s="737" t="s">
        <v>650</v>
      </c>
      <c r="B34" s="741">
        <v>268</v>
      </c>
      <c r="C34" s="741">
        <v>3286</v>
      </c>
      <c r="D34" s="741">
        <v>156</v>
      </c>
      <c r="E34" s="741">
        <v>201</v>
      </c>
      <c r="F34" s="741">
        <v>268</v>
      </c>
      <c r="G34" s="741">
        <v>319</v>
      </c>
      <c r="H34" s="741">
        <v>55</v>
      </c>
      <c r="I34" s="741">
        <v>269</v>
      </c>
      <c r="J34" s="741">
        <v>0</v>
      </c>
      <c r="K34" s="741">
        <v>0</v>
      </c>
      <c r="L34" s="741">
        <v>256</v>
      </c>
      <c r="M34" s="741">
        <v>50</v>
      </c>
      <c r="N34" s="741">
        <v>0</v>
      </c>
      <c r="O34" s="741">
        <v>0</v>
      </c>
      <c r="P34" s="741">
        <v>0</v>
      </c>
      <c r="Q34" s="741">
        <v>0</v>
      </c>
      <c r="R34" s="741">
        <v>211</v>
      </c>
      <c r="S34" s="741">
        <v>48</v>
      </c>
      <c r="T34" s="741">
        <v>32</v>
      </c>
      <c r="U34" s="741">
        <v>513</v>
      </c>
      <c r="V34" s="741">
        <v>186</v>
      </c>
      <c r="W34" s="741">
        <v>245</v>
      </c>
      <c r="X34" s="741">
        <v>0</v>
      </c>
      <c r="Y34" s="741">
        <v>0</v>
      </c>
      <c r="Z34" s="741">
        <v>205</v>
      </c>
      <c r="AA34" s="761">
        <v>74</v>
      </c>
      <c r="AB34" s="741">
        <v>138</v>
      </c>
      <c r="AC34" s="741">
        <v>240</v>
      </c>
      <c r="AD34" s="741">
        <v>266</v>
      </c>
      <c r="AE34" s="741">
        <v>9723</v>
      </c>
      <c r="AF34" s="741">
        <v>266</v>
      </c>
      <c r="AG34" s="741">
        <v>8060</v>
      </c>
      <c r="AH34" s="741">
        <v>7</v>
      </c>
      <c r="AI34" s="741">
        <v>103</v>
      </c>
      <c r="AJ34" s="762"/>
      <c r="AK34" s="583"/>
    </row>
    <row r="35" spans="1:37" ht="15" customHeight="1">
      <c r="A35" s="737" t="s">
        <v>651</v>
      </c>
      <c r="B35" s="741">
        <v>83</v>
      </c>
      <c r="C35" s="741">
        <v>3246</v>
      </c>
      <c r="D35" s="741">
        <v>25</v>
      </c>
      <c r="E35" s="741">
        <v>251</v>
      </c>
      <c r="F35" s="741">
        <v>83</v>
      </c>
      <c r="G35" s="741">
        <v>171</v>
      </c>
      <c r="H35" s="741">
        <v>22</v>
      </c>
      <c r="I35" s="741">
        <v>250</v>
      </c>
      <c r="J35" s="741">
        <v>0</v>
      </c>
      <c r="K35" s="741">
        <v>0</v>
      </c>
      <c r="L35" s="741">
        <v>82</v>
      </c>
      <c r="M35" s="741">
        <v>117</v>
      </c>
      <c r="N35" s="741">
        <v>0</v>
      </c>
      <c r="O35" s="741">
        <v>0</v>
      </c>
      <c r="P35" s="741">
        <v>0</v>
      </c>
      <c r="Q35" s="741">
        <v>0</v>
      </c>
      <c r="R35" s="741">
        <v>47</v>
      </c>
      <c r="S35" s="741">
        <v>85</v>
      </c>
      <c r="T35" s="741">
        <v>17</v>
      </c>
      <c r="U35" s="741">
        <v>447</v>
      </c>
      <c r="V35" s="741">
        <v>49</v>
      </c>
      <c r="W35" s="741">
        <v>362</v>
      </c>
      <c r="X35" s="741">
        <v>0</v>
      </c>
      <c r="Y35" s="741">
        <v>0</v>
      </c>
      <c r="Z35" s="741">
        <v>27</v>
      </c>
      <c r="AA35" s="761">
        <v>142</v>
      </c>
      <c r="AB35" s="741">
        <v>0</v>
      </c>
      <c r="AC35" s="741">
        <v>0</v>
      </c>
      <c r="AD35" s="741">
        <v>80</v>
      </c>
      <c r="AE35" s="741">
        <v>9312</v>
      </c>
      <c r="AF35" s="741">
        <v>80</v>
      </c>
      <c r="AG35" s="741">
        <v>7613</v>
      </c>
      <c r="AH35" s="741">
        <v>0</v>
      </c>
      <c r="AI35" s="741">
        <v>0</v>
      </c>
      <c r="AJ35" s="762"/>
      <c r="AK35" s="583"/>
    </row>
    <row r="36" spans="1:37" ht="15" customHeight="1">
      <c r="A36" s="737" t="s">
        <v>652</v>
      </c>
      <c r="B36" s="741">
        <v>232</v>
      </c>
      <c r="C36" s="741">
        <v>3318</v>
      </c>
      <c r="D36" s="741">
        <v>123</v>
      </c>
      <c r="E36" s="741">
        <v>232</v>
      </c>
      <c r="F36" s="741">
        <v>232</v>
      </c>
      <c r="G36" s="741">
        <v>70</v>
      </c>
      <c r="H36" s="741">
        <v>47</v>
      </c>
      <c r="I36" s="741">
        <v>233</v>
      </c>
      <c r="J36" s="741">
        <v>0</v>
      </c>
      <c r="K36" s="741">
        <v>0</v>
      </c>
      <c r="L36" s="741">
        <v>219</v>
      </c>
      <c r="M36" s="741">
        <v>90</v>
      </c>
      <c r="N36" s="741">
        <v>0</v>
      </c>
      <c r="O36" s="741">
        <v>0</v>
      </c>
      <c r="P36" s="741">
        <v>0</v>
      </c>
      <c r="Q36" s="741">
        <v>0</v>
      </c>
      <c r="R36" s="741">
        <v>139</v>
      </c>
      <c r="S36" s="741">
        <v>25</v>
      </c>
      <c r="T36" s="741">
        <v>37</v>
      </c>
      <c r="U36" s="741">
        <v>259</v>
      </c>
      <c r="V36" s="741">
        <v>144</v>
      </c>
      <c r="W36" s="741">
        <v>187</v>
      </c>
      <c r="X36" s="741">
        <v>0</v>
      </c>
      <c r="Y36" s="741">
        <v>0</v>
      </c>
      <c r="Z36" s="741">
        <v>143</v>
      </c>
      <c r="AA36" s="761">
        <v>60</v>
      </c>
      <c r="AB36" s="741">
        <v>120</v>
      </c>
      <c r="AC36" s="741">
        <v>240</v>
      </c>
      <c r="AD36" s="741">
        <v>210</v>
      </c>
      <c r="AE36" s="741">
        <v>8675</v>
      </c>
      <c r="AF36" s="741">
        <v>209</v>
      </c>
      <c r="AG36" s="741">
        <v>7034</v>
      </c>
      <c r="AH36" s="741">
        <v>0</v>
      </c>
      <c r="AI36" s="741">
        <v>0</v>
      </c>
      <c r="AJ36" s="762"/>
      <c r="AK36" s="583"/>
    </row>
    <row r="37" spans="1:37" ht="15" customHeight="1">
      <c r="A37" s="737" t="s">
        <v>653</v>
      </c>
      <c r="B37" s="741">
        <v>33</v>
      </c>
      <c r="C37" s="741">
        <v>3358</v>
      </c>
      <c r="D37" s="741">
        <v>12</v>
      </c>
      <c r="E37" s="741">
        <v>145</v>
      </c>
      <c r="F37" s="741">
        <v>33</v>
      </c>
      <c r="G37" s="741">
        <v>333</v>
      </c>
      <c r="H37" s="741">
        <v>7</v>
      </c>
      <c r="I37" s="741">
        <v>230</v>
      </c>
      <c r="J37" s="741">
        <v>0</v>
      </c>
      <c r="K37" s="741">
        <v>0</v>
      </c>
      <c r="L37" s="741">
        <v>33</v>
      </c>
      <c r="M37" s="741">
        <v>95</v>
      </c>
      <c r="N37" s="741">
        <v>0</v>
      </c>
      <c r="O37" s="741">
        <v>0</v>
      </c>
      <c r="P37" s="741">
        <v>0</v>
      </c>
      <c r="Q37" s="741">
        <v>0</v>
      </c>
      <c r="R37" s="741">
        <v>0</v>
      </c>
      <c r="S37" s="741">
        <v>0</v>
      </c>
      <c r="T37" s="741">
        <v>11</v>
      </c>
      <c r="U37" s="741">
        <v>624</v>
      </c>
      <c r="V37" s="741">
        <v>15</v>
      </c>
      <c r="W37" s="741">
        <v>581</v>
      </c>
      <c r="X37" s="741">
        <v>0</v>
      </c>
      <c r="Y37" s="741">
        <v>0</v>
      </c>
      <c r="Z37" s="741">
        <v>0</v>
      </c>
      <c r="AA37" s="761">
        <v>0</v>
      </c>
      <c r="AB37" s="741">
        <v>0</v>
      </c>
      <c r="AC37" s="741">
        <v>0</v>
      </c>
      <c r="AD37" s="741">
        <v>27</v>
      </c>
      <c r="AE37" s="741">
        <v>8873</v>
      </c>
      <c r="AF37" s="741">
        <v>26</v>
      </c>
      <c r="AG37" s="741">
        <v>7371</v>
      </c>
      <c r="AH37" s="741">
        <v>0</v>
      </c>
      <c r="AI37" s="741">
        <v>0</v>
      </c>
      <c r="AJ37" s="762"/>
      <c r="AK37" s="583"/>
    </row>
    <row r="38" spans="1:37" ht="15" customHeight="1">
      <c r="A38" s="737" t="s">
        <v>654</v>
      </c>
      <c r="B38" s="741">
        <v>82</v>
      </c>
      <c r="C38" s="741">
        <v>3283</v>
      </c>
      <c r="D38" s="741">
        <v>28</v>
      </c>
      <c r="E38" s="741">
        <v>222</v>
      </c>
      <c r="F38" s="741">
        <v>82</v>
      </c>
      <c r="G38" s="741">
        <v>279</v>
      </c>
      <c r="H38" s="741">
        <v>23</v>
      </c>
      <c r="I38" s="741">
        <v>262</v>
      </c>
      <c r="J38" s="741">
        <v>0</v>
      </c>
      <c r="K38" s="741">
        <v>0</v>
      </c>
      <c r="L38" s="741">
        <v>72</v>
      </c>
      <c r="M38" s="741">
        <v>132</v>
      </c>
      <c r="N38" s="741">
        <v>0</v>
      </c>
      <c r="O38" s="741">
        <v>0</v>
      </c>
      <c r="P38" s="741">
        <v>0</v>
      </c>
      <c r="Q38" s="741">
        <v>0</v>
      </c>
      <c r="R38" s="741">
        <v>14</v>
      </c>
      <c r="S38" s="741">
        <v>40</v>
      </c>
      <c r="T38" s="741">
        <v>19</v>
      </c>
      <c r="U38" s="741">
        <v>574</v>
      </c>
      <c r="V38" s="741">
        <v>47</v>
      </c>
      <c r="W38" s="741">
        <v>292</v>
      </c>
      <c r="X38" s="741">
        <v>0</v>
      </c>
      <c r="Y38" s="741">
        <v>0</v>
      </c>
      <c r="Z38" s="741">
        <v>6</v>
      </c>
      <c r="AA38" s="761">
        <v>163</v>
      </c>
      <c r="AB38" s="741" t="s">
        <v>572</v>
      </c>
      <c r="AC38" s="741" t="s">
        <v>572</v>
      </c>
      <c r="AD38" s="741">
        <v>81</v>
      </c>
      <c r="AE38" s="741">
        <v>9434</v>
      </c>
      <c r="AF38" s="741">
        <v>81</v>
      </c>
      <c r="AG38" s="741">
        <v>8041</v>
      </c>
      <c r="AH38" s="741">
        <v>0</v>
      </c>
      <c r="AI38" s="741">
        <v>0</v>
      </c>
      <c r="AJ38" s="762"/>
      <c r="AK38" s="583"/>
    </row>
    <row r="39" spans="1:37" ht="15" customHeight="1">
      <c r="A39" s="737" t="s">
        <v>655</v>
      </c>
      <c r="B39" s="741">
        <v>24</v>
      </c>
      <c r="C39" s="741">
        <v>3200</v>
      </c>
      <c r="D39" s="741">
        <v>10</v>
      </c>
      <c r="E39" s="741">
        <v>195</v>
      </c>
      <c r="F39" s="741">
        <v>24</v>
      </c>
      <c r="G39" s="741">
        <v>67</v>
      </c>
      <c r="H39" s="741" t="s">
        <v>572</v>
      </c>
      <c r="I39" s="741" t="s">
        <v>572</v>
      </c>
      <c r="J39" s="741">
        <v>0</v>
      </c>
      <c r="K39" s="741">
        <v>0</v>
      </c>
      <c r="L39" s="741">
        <v>24</v>
      </c>
      <c r="M39" s="741">
        <v>90</v>
      </c>
      <c r="N39" s="741">
        <v>0</v>
      </c>
      <c r="O39" s="741">
        <v>0</v>
      </c>
      <c r="P39" s="741">
        <v>0</v>
      </c>
      <c r="Q39" s="741">
        <v>0</v>
      </c>
      <c r="R39" s="741">
        <v>9</v>
      </c>
      <c r="S39" s="741">
        <v>27</v>
      </c>
      <c r="T39" s="741">
        <v>6</v>
      </c>
      <c r="U39" s="741">
        <v>457</v>
      </c>
      <c r="V39" s="741">
        <v>13</v>
      </c>
      <c r="W39" s="741">
        <v>180</v>
      </c>
      <c r="X39" s="741">
        <v>0</v>
      </c>
      <c r="Y39" s="741">
        <v>0</v>
      </c>
      <c r="Z39" s="741">
        <v>0</v>
      </c>
      <c r="AA39" s="761">
        <v>0</v>
      </c>
      <c r="AB39" s="741">
        <v>0</v>
      </c>
      <c r="AC39" s="741">
        <v>0</v>
      </c>
      <c r="AD39" s="741">
        <v>24</v>
      </c>
      <c r="AE39" s="741">
        <v>7299</v>
      </c>
      <c r="AF39" s="741">
        <v>24</v>
      </c>
      <c r="AG39" s="741">
        <v>5700</v>
      </c>
      <c r="AH39" s="741">
        <v>0</v>
      </c>
      <c r="AI39" s="741">
        <v>0</v>
      </c>
      <c r="AJ39" s="762"/>
      <c r="AK39" s="583"/>
    </row>
    <row r="40" spans="1:37" ht="15" customHeight="1">
      <c r="A40" s="737" t="s">
        <v>656</v>
      </c>
      <c r="B40" s="741">
        <v>25</v>
      </c>
      <c r="C40" s="741">
        <v>3323</v>
      </c>
      <c r="D40" s="741">
        <v>8</v>
      </c>
      <c r="E40" s="741">
        <v>131</v>
      </c>
      <c r="F40" s="741">
        <v>25</v>
      </c>
      <c r="G40" s="741">
        <v>179</v>
      </c>
      <c r="H40" s="741">
        <v>8</v>
      </c>
      <c r="I40" s="741">
        <v>259</v>
      </c>
      <c r="J40" s="741">
        <v>0</v>
      </c>
      <c r="K40" s="741">
        <v>0</v>
      </c>
      <c r="L40" s="741">
        <v>20</v>
      </c>
      <c r="M40" s="741">
        <v>85</v>
      </c>
      <c r="N40" s="741">
        <v>0</v>
      </c>
      <c r="O40" s="741">
        <v>0</v>
      </c>
      <c r="P40" s="741">
        <v>0</v>
      </c>
      <c r="Q40" s="741">
        <v>0</v>
      </c>
      <c r="R40" s="741">
        <v>0</v>
      </c>
      <c r="S40" s="741">
        <v>0</v>
      </c>
      <c r="T40" s="741">
        <v>5</v>
      </c>
      <c r="U40" s="741">
        <v>637</v>
      </c>
      <c r="V40" s="741">
        <v>8</v>
      </c>
      <c r="W40" s="741">
        <v>290</v>
      </c>
      <c r="X40" s="741">
        <v>0</v>
      </c>
      <c r="Y40" s="741">
        <v>0</v>
      </c>
      <c r="Z40" s="741">
        <v>0</v>
      </c>
      <c r="AA40" s="761">
        <v>0</v>
      </c>
      <c r="AB40" s="741">
        <v>0</v>
      </c>
      <c r="AC40" s="741">
        <v>0</v>
      </c>
      <c r="AD40" s="741">
        <v>25</v>
      </c>
      <c r="AE40" s="741">
        <v>9079</v>
      </c>
      <c r="AF40" s="741">
        <v>25</v>
      </c>
      <c r="AG40" s="741">
        <v>7528</v>
      </c>
      <c r="AH40" s="741">
        <v>0</v>
      </c>
      <c r="AI40" s="741">
        <v>0</v>
      </c>
      <c r="AJ40" s="762"/>
      <c r="AK40" s="583"/>
    </row>
    <row r="41" spans="1:37" ht="15" customHeight="1">
      <c r="A41" s="737" t="s">
        <v>657</v>
      </c>
      <c r="B41" s="741">
        <v>18</v>
      </c>
      <c r="C41" s="741">
        <v>3131</v>
      </c>
      <c r="D41" s="741">
        <v>4</v>
      </c>
      <c r="E41" s="741">
        <v>225</v>
      </c>
      <c r="F41" s="741">
        <v>18</v>
      </c>
      <c r="G41" s="741">
        <v>65</v>
      </c>
      <c r="H41" s="741">
        <v>5</v>
      </c>
      <c r="I41" s="741">
        <v>257</v>
      </c>
      <c r="J41" s="741">
        <v>0</v>
      </c>
      <c r="K41" s="741">
        <v>0</v>
      </c>
      <c r="L41" s="741">
        <v>18</v>
      </c>
      <c r="M41" s="741">
        <v>103</v>
      </c>
      <c r="N41" s="741">
        <v>0</v>
      </c>
      <c r="O41" s="741">
        <v>0</v>
      </c>
      <c r="P41" s="741">
        <v>0</v>
      </c>
      <c r="Q41" s="741">
        <v>0</v>
      </c>
      <c r="R41" s="741">
        <v>0</v>
      </c>
      <c r="S41" s="741">
        <v>0</v>
      </c>
      <c r="T41" s="741">
        <v>5</v>
      </c>
      <c r="U41" s="741">
        <v>274</v>
      </c>
      <c r="V41" s="741" t="s">
        <v>572</v>
      </c>
      <c r="W41" s="741" t="s">
        <v>572</v>
      </c>
      <c r="X41" s="741">
        <v>0</v>
      </c>
      <c r="Y41" s="741">
        <v>0</v>
      </c>
      <c r="Z41" s="741">
        <v>0</v>
      </c>
      <c r="AA41" s="761">
        <v>0</v>
      </c>
      <c r="AB41" s="741">
        <v>0</v>
      </c>
      <c r="AC41" s="741">
        <v>0</v>
      </c>
      <c r="AD41" s="741">
        <v>19</v>
      </c>
      <c r="AE41" s="741">
        <v>7728</v>
      </c>
      <c r="AF41" s="741">
        <v>19</v>
      </c>
      <c r="AG41" s="741">
        <v>6385</v>
      </c>
      <c r="AH41" s="741">
        <v>0</v>
      </c>
      <c r="AI41" s="741">
        <v>0</v>
      </c>
      <c r="AJ41" s="762"/>
      <c r="AK41" s="583"/>
    </row>
    <row r="42" spans="1:37" ht="15" customHeight="1">
      <c r="A42" s="737" t="s">
        <v>658</v>
      </c>
      <c r="B42" s="741">
        <v>53</v>
      </c>
      <c r="C42" s="741">
        <v>3087</v>
      </c>
      <c r="D42" s="741">
        <v>15</v>
      </c>
      <c r="E42" s="741">
        <v>184</v>
      </c>
      <c r="F42" s="741">
        <v>53</v>
      </c>
      <c r="G42" s="741">
        <v>162</v>
      </c>
      <c r="H42" s="741">
        <v>12</v>
      </c>
      <c r="I42" s="741">
        <v>236</v>
      </c>
      <c r="J42" s="741">
        <v>0</v>
      </c>
      <c r="K42" s="741">
        <v>0</v>
      </c>
      <c r="L42" s="741">
        <v>52</v>
      </c>
      <c r="M42" s="741">
        <v>102</v>
      </c>
      <c r="N42" s="741">
        <v>0</v>
      </c>
      <c r="O42" s="741">
        <v>0</v>
      </c>
      <c r="P42" s="741">
        <v>0</v>
      </c>
      <c r="Q42" s="741">
        <v>0</v>
      </c>
      <c r="R42" s="741">
        <v>7</v>
      </c>
      <c r="S42" s="741">
        <v>21</v>
      </c>
      <c r="T42" s="741">
        <v>13</v>
      </c>
      <c r="U42" s="741">
        <v>436</v>
      </c>
      <c r="V42" s="741">
        <v>20</v>
      </c>
      <c r="W42" s="741">
        <v>218</v>
      </c>
      <c r="X42" s="741">
        <v>0</v>
      </c>
      <c r="Y42" s="741">
        <v>0</v>
      </c>
      <c r="Z42" s="741">
        <v>0</v>
      </c>
      <c r="AA42" s="761">
        <v>0</v>
      </c>
      <c r="AB42" s="741" t="s">
        <v>572</v>
      </c>
      <c r="AC42" s="741" t="s">
        <v>572</v>
      </c>
      <c r="AD42" s="741">
        <v>51</v>
      </c>
      <c r="AE42" s="741">
        <v>8604</v>
      </c>
      <c r="AF42" s="741">
        <v>51</v>
      </c>
      <c r="AG42" s="741">
        <v>7081</v>
      </c>
      <c r="AH42" s="741">
        <v>0</v>
      </c>
      <c r="AI42" s="741">
        <v>0</v>
      </c>
      <c r="AJ42" s="762"/>
      <c r="AK42" s="583"/>
    </row>
    <row r="43" spans="1:37" ht="15" customHeight="1">
      <c r="A43" s="737" t="s">
        <v>659</v>
      </c>
      <c r="B43" s="741">
        <v>30</v>
      </c>
      <c r="C43" s="741">
        <v>3483</v>
      </c>
      <c r="D43" s="741">
        <v>13</v>
      </c>
      <c r="E43" s="741">
        <v>176</v>
      </c>
      <c r="F43" s="741">
        <v>30</v>
      </c>
      <c r="G43" s="741">
        <v>441</v>
      </c>
      <c r="H43" s="741">
        <v>7</v>
      </c>
      <c r="I43" s="741">
        <v>252</v>
      </c>
      <c r="J43" s="741">
        <v>0</v>
      </c>
      <c r="K43" s="741">
        <v>0</v>
      </c>
      <c r="L43" s="741">
        <v>27</v>
      </c>
      <c r="M43" s="741">
        <v>82</v>
      </c>
      <c r="N43" s="741">
        <v>0</v>
      </c>
      <c r="O43" s="741">
        <v>0</v>
      </c>
      <c r="P43" s="741">
        <v>0</v>
      </c>
      <c r="Q43" s="741">
        <v>0</v>
      </c>
      <c r="R43" s="741">
        <v>0</v>
      </c>
      <c r="S43" s="741">
        <v>0</v>
      </c>
      <c r="T43" s="741">
        <v>7</v>
      </c>
      <c r="U43" s="741">
        <v>501</v>
      </c>
      <c r="V43" s="741">
        <v>19</v>
      </c>
      <c r="W43" s="741">
        <v>382</v>
      </c>
      <c r="X43" s="741">
        <v>0</v>
      </c>
      <c r="Y43" s="741">
        <v>0</v>
      </c>
      <c r="Z43" s="741">
        <v>0</v>
      </c>
      <c r="AA43" s="761">
        <v>0</v>
      </c>
      <c r="AB43" s="741" t="s">
        <v>572</v>
      </c>
      <c r="AC43" s="741" t="s">
        <v>572</v>
      </c>
      <c r="AD43" s="741">
        <v>30</v>
      </c>
      <c r="AE43" s="741">
        <v>9670</v>
      </c>
      <c r="AF43" s="741">
        <v>30</v>
      </c>
      <c r="AG43" s="741">
        <v>8035</v>
      </c>
      <c r="AH43" s="741">
        <v>0</v>
      </c>
      <c r="AI43" s="741">
        <v>0</v>
      </c>
      <c r="AJ43" s="762"/>
      <c r="AK43" s="583"/>
    </row>
    <row r="44" spans="1:37" ht="15" customHeight="1">
      <c r="A44" s="737" t="s">
        <v>660</v>
      </c>
      <c r="B44" s="741">
        <v>30</v>
      </c>
      <c r="C44" s="741">
        <v>3557</v>
      </c>
      <c r="D44" s="741">
        <v>10</v>
      </c>
      <c r="E44" s="741">
        <v>219</v>
      </c>
      <c r="F44" s="741">
        <v>30</v>
      </c>
      <c r="G44" s="741">
        <v>75</v>
      </c>
      <c r="H44" s="741">
        <v>6</v>
      </c>
      <c r="I44" s="741">
        <v>268</v>
      </c>
      <c r="J44" s="741">
        <v>0</v>
      </c>
      <c r="K44" s="741">
        <v>0</v>
      </c>
      <c r="L44" s="741">
        <v>29</v>
      </c>
      <c r="M44" s="741">
        <v>177</v>
      </c>
      <c r="N44" s="741">
        <v>0</v>
      </c>
      <c r="O44" s="741">
        <v>0</v>
      </c>
      <c r="P44" s="741">
        <v>0</v>
      </c>
      <c r="Q44" s="741">
        <v>0</v>
      </c>
      <c r="R44" s="741">
        <v>7</v>
      </c>
      <c r="S44" s="741">
        <v>83</v>
      </c>
      <c r="T44" s="741">
        <v>7</v>
      </c>
      <c r="U44" s="741">
        <v>570</v>
      </c>
      <c r="V44" s="741">
        <v>14</v>
      </c>
      <c r="W44" s="741">
        <v>629</v>
      </c>
      <c r="X44" s="741">
        <v>0</v>
      </c>
      <c r="Y44" s="741">
        <v>0</v>
      </c>
      <c r="Z44" s="741">
        <v>3</v>
      </c>
      <c r="AA44" s="761">
        <v>186</v>
      </c>
      <c r="AB44" s="741" t="s">
        <v>572</v>
      </c>
      <c r="AC44" s="741" t="s">
        <v>572</v>
      </c>
      <c r="AD44" s="741">
        <v>29</v>
      </c>
      <c r="AE44" s="741">
        <v>9099</v>
      </c>
      <c r="AF44" s="741">
        <v>29</v>
      </c>
      <c r="AG44" s="741">
        <v>7921</v>
      </c>
      <c r="AH44" s="741">
        <v>0</v>
      </c>
      <c r="AI44" s="741">
        <v>0</v>
      </c>
      <c r="AJ44" s="762"/>
      <c r="AK44" s="583"/>
    </row>
    <row r="45" spans="1:37" ht="15" customHeight="1">
      <c r="A45" s="737" t="s">
        <v>661</v>
      </c>
      <c r="B45" s="741">
        <v>19</v>
      </c>
      <c r="C45" s="741">
        <v>3070</v>
      </c>
      <c r="D45" s="741">
        <v>5</v>
      </c>
      <c r="E45" s="741">
        <v>164</v>
      </c>
      <c r="F45" s="741">
        <v>19</v>
      </c>
      <c r="G45" s="741">
        <v>297</v>
      </c>
      <c r="H45" s="741">
        <v>9</v>
      </c>
      <c r="I45" s="741">
        <v>253</v>
      </c>
      <c r="J45" s="741">
        <v>0</v>
      </c>
      <c r="K45" s="741">
        <v>0</v>
      </c>
      <c r="L45" s="741">
        <v>15</v>
      </c>
      <c r="M45" s="741">
        <v>196</v>
      </c>
      <c r="N45" s="741">
        <v>0</v>
      </c>
      <c r="O45" s="741">
        <v>0</v>
      </c>
      <c r="P45" s="741">
        <v>0</v>
      </c>
      <c r="Q45" s="741">
        <v>0</v>
      </c>
      <c r="R45" s="741">
        <v>0</v>
      </c>
      <c r="S45" s="741">
        <v>0</v>
      </c>
      <c r="T45" s="741" t="s">
        <v>572</v>
      </c>
      <c r="U45" s="741" t="s">
        <v>572</v>
      </c>
      <c r="V45" s="741">
        <v>10</v>
      </c>
      <c r="W45" s="741">
        <v>427</v>
      </c>
      <c r="X45" s="741">
        <v>0</v>
      </c>
      <c r="Y45" s="741">
        <v>0</v>
      </c>
      <c r="Z45" s="741">
        <v>0</v>
      </c>
      <c r="AA45" s="761">
        <v>0</v>
      </c>
      <c r="AB45" s="741">
        <v>0</v>
      </c>
      <c r="AC45" s="741">
        <v>0</v>
      </c>
      <c r="AD45" s="741">
        <v>17</v>
      </c>
      <c r="AE45" s="741">
        <v>8543</v>
      </c>
      <c r="AF45" s="741">
        <v>17</v>
      </c>
      <c r="AG45" s="741">
        <v>7420</v>
      </c>
      <c r="AH45" s="741">
        <v>0</v>
      </c>
      <c r="AI45" s="741">
        <v>0</v>
      </c>
      <c r="AJ45" s="762"/>
      <c r="AK45" s="583"/>
    </row>
    <row r="46" spans="1:37" ht="15" customHeight="1">
      <c r="A46" s="737" t="s">
        <v>448</v>
      </c>
      <c r="B46" s="741">
        <v>154</v>
      </c>
      <c r="C46" s="741">
        <v>3255</v>
      </c>
      <c r="D46" s="741">
        <v>55</v>
      </c>
      <c r="E46" s="741">
        <v>193</v>
      </c>
      <c r="F46" s="741">
        <v>154</v>
      </c>
      <c r="G46" s="741">
        <v>175</v>
      </c>
      <c r="H46" s="741">
        <v>39</v>
      </c>
      <c r="I46" s="741">
        <v>257</v>
      </c>
      <c r="J46" s="741">
        <v>0</v>
      </c>
      <c r="K46" s="741">
        <v>0</v>
      </c>
      <c r="L46" s="741">
        <v>142</v>
      </c>
      <c r="M46" s="741">
        <v>91</v>
      </c>
      <c r="N46" s="741">
        <v>0</v>
      </c>
      <c r="O46" s="741">
        <v>0</v>
      </c>
      <c r="P46" s="741">
        <v>0</v>
      </c>
      <c r="Q46" s="741">
        <v>0</v>
      </c>
      <c r="R46" s="741">
        <v>12</v>
      </c>
      <c r="S46" s="741">
        <v>56</v>
      </c>
      <c r="T46" s="741">
        <v>26</v>
      </c>
      <c r="U46" s="741">
        <v>571</v>
      </c>
      <c r="V46" s="741">
        <v>83</v>
      </c>
      <c r="W46" s="741">
        <v>437</v>
      </c>
      <c r="X46" s="741">
        <v>0</v>
      </c>
      <c r="Y46" s="741">
        <v>0</v>
      </c>
      <c r="Z46" s="741">
        <v>0</v>
      </c>
      <c r="AA46" s="761">
        <v>0</v>
      </c>
      <c r="AB46" s="741" t="s">
        <v>572</v>
      </c>
      <c r="AC46" s="741" t="s">
        <v>572</v>
      </c>
      <c r="AD46" s="741">
        <v>159</v>
      </c>
      <c r="AE46" s="741">
        <v>8696</v>
      </c>
      <c r="AF46" s="741">
        <v>159</v>
      </c>
      <c r="AG46" s="741">
        <v>7351</v>
      </c>
      <c r="AH46" s="741">
        <v>0</v>
      </c>
      <c r="AI46" s="741">
        <v>0</v>
      </c>
      <c r="AJ46" s="762"/>
      <c r="AK46" s="583"/>
    </row>
    <row r="47" spans="1:37" s="119" customFormat="1" ht="15" customHeight="1">
      <c r="A47" s="615" t="s">
        <v>615</v>
      </c>
      <c r="B47" s="255">
        <v>109.71428571428571</v>
      </c>
      <c r="C47" s="255">
        <v>3303.9950086805557</v>
      </c>
      <c r="D47" s="255">
        <v>50.5</v>
      </c>
      <c r="E47" s="255">
        <v>220.74653465346535</v>
      </c>
      <c r="F47" s="255">
        <v>109.66666666666667</v>
      </c>
      <c r="G47" s="255">
        <v>182.96895353886237</v>
      </c>
      <c r="H47" s="255">
        <v>27.714285714285715</v>
      </c>
      <c r="I47" s="255">
        <v>261.8536082474227</v>
      </c>
      <c r="J47" s="255">
        <v>39.333333333333336</v>
      </c>
      <c r="K47" s="255">
        <v>417.4406779661017</v>
      </c>
      <c r="L47" s="255">
        <v>104.07142857142857</v>
      </c>
      <c r="M47" s="255">
        <v>95.729810112102498</v>
      </c>
      <c r="N47" s="255">
        <v>3</v>
      </c>
      <c r="O47" s="255">
        <v>340</v>
      </c>
      <c r="P47" s="255">
        <v>0</v>
      </c>
      <c r="Q47" s="255">
        <v>0</v>
      </c>
      <c r="R47" s="255">
        <v>130.95652173913044</v>
      </c>
      <c r="S47" s="255">
        <v>346.8608897742364</v>
      </c>
      <c r="T47" s="255">
        <v>15.324999999999999</v>
      </c>
      <c r="U47" s="255">
        <v>523.57911908646008</v>
      </c>
      <c r="V47" s="255">
        <v>77.60526315789474</v>
      </c>
      <c r="W47" s="255">
        <v>445.9521871820956</v>
      </c>
      <c r="X47" s="255">
        <v>20.8</v>
      </c>
      <c r="Y47" s="255">
        <v>382.25961538461536</v>
      </c>
      <c r="Z47" s="255">
        <v>175.30769230769232</v>
      </c>
      <c r="AA47" s="255">
        <v>97.322071083808694</v>
      </c>
      <c r="AB47" s="255">
        <v>71.470588235294116</v>
      </c>
      <c r="AC47" s="255">
        <v>236.88888888888889</v>
      </c>
      <c r="AD47" s="255">
        <v>108.57142857142857</v>
      </c>
      <c r="AE47" s="255">
        <v>8754.2765350877198</v>
      </c>
      <c r="AF47" s="255">
        <v>107.69047619047619</v>
      </c>
      <c r="AG47" s="255">
        <v>7168.8122927260665</v>
      </c>
      <c r="AH47" s="255">
        <v>4.333333333333333</v>
      </c>
      <c r="AI47" s="255">
        <v>102</v>
      </c>
    </row>
    <row r="48" spans="1:37">
      <c r="B48" s="116" t="s">
        <v>1160</v>
      </c>
      <c r="J48" s="116" t="s">
        <v>1160</v>
      </c>
      <c r="L48" s="116"/>
      <c r="T48" s="116" t="s">
        <v>1160</v>
      </c>
      <c r="X48" s="116"/>
      <c r="AB48" s="116" t="s">
        <v>1160</v>
      </c>
      <c r="AH48" s="116"/>
    </row>
    <row r="49" spans="2:35">
      <c r="B49" s="116" t="s">
        <v>1933</v>
      </c>
      <c r="J49" s="116" t="s">
        <v>1933</v>
      </c>
      <c r="T49" s="116" t="s">
        <v>1933</v>
      </c>
      <c r="AB49" s="116" t="s">
        <v>669</v>
      </c>
    </row>
    <row r="50" spans="2:35">
      <c r="AB50" s="116" t="s">
        <v>1933</v>
      </c>
    </row>
    <row r="51" spans="2:35">
      <c r="B51" s="254"/>
      <c r="C51" s="254"/>
      <c r="D51" s="254"/>
      <c r="E51" s="254"/>
      <c r="F51" s="254"/>
      <c r="G51" s="254"/>
      <c r="H51" s="254"/>
      <c r="I51" s="254"/>
      <c r="J51" s="254"/>
      <c r="K51" s="254"/>
      <c r="L51" s="254"/>
      <c r="M51" s="254"/>
      <c r="N51" s="254"/>
      <c r="O51" s="254"/>
      <c r="P51" s="254"/>
      <c r="Q51" s="254"/>
      <c r="R51" s="254"/>
      <c r="S51" s="254"/>
      <c r="T51" s="254"/>
      <c r="U51" s="254"/>
      <c r="V51" s="254"/>
      <c r="W51" s="254"/>
      <c r="X51" s="254"/>
      <c r="Y51" s="254"/>
      <c r="Z51" s="254"/>
      <c r="AA51" s="254"/>
      <c r="AB51" s="254"/>
      <c r="AC51" s="254"/>
      <c r="AD51" s="254"/>
      <c r="AE51" s="254"/>
      <c r="AF51" s="254"/>
      <c r="AG51" s="254"/>
      <c r="AH51" s="254"/>
      <c r="AI51" s="254"/>
    </row>
    <row r="52" spans="2:35">
      <c r="B52" s="254"/>
      <c r="C52" s="254"/>
      <c r="D52" s="254"/>
      <c r="E52" s="254"/>
      <c r="F52" s="254"/>
      <c r="G52" s="254"/>
      <c r="H52" s="254"/>
      <c r="I52" s="254"/>
      <c r="J52" s="254"/>
      <c r="K52" s="254"/>
      <c r="L52" s="254"/>
      <c r="M52" s="254"/>
      <c r="N52" s="254"/>
      <c r="O52" s="254"/>
      <c r="P52" s="254"/>
      <c r="Q52" s="254"/>
      <c r="R52" s="254"/>
      <c r="S52" s="254"/>
      <c r="T52" s="254"/>
      <c r="U52" s="254"/>
      <c r="V52" s="254"/>
      <c r="W52" s="254"/>
      <c r="X52" s="254"/>
      <c r="Y52" s="254"/>
      <c r="Z52" s="254"/>
      <c r="AA52" s="254"/>
      <c r="AB52" s="254"/>
      <c r="AC52" s="254"/>
      <c r="AD52" s="254"/>
      <c r="AE52" s="254"/>
      <c r="AF52" s="254"/>
      <c r="AG52" s="254"/>
      <c r="AH52" s="254"/>
      <c r="AI52" s="254"/>
    </row>
    <row r="53" spans="2:35">
      <c r="B53" s="254"/>
      <c r="C53" s="254"/>
      <c r="D53" s="254"/>
      <c r="E53" s="254"/>
      <c r="F53" s="254"/>
      <c r="G53" s="254"/>
      <c r="H53" s="254"/>
      <c r="I53" s="254"/>
      <c r="J53" s="254"/>
      <c r="K53" s="254"/>
      <c r="L53" s="254"/>
      <c r="M53" s="254"/>
      <c r="N53" s="254"/>
      <c r="O53" s="254"/>
      <c r="P53" s="254"/>
      <c r="Q53" s="254"/>
      <c r="R53" s="254"/>
      <c r="S53" s="254"/>
      <c r="T53" s="254"/>
      <c r="U53" s="254"/>
      <c r="V53" s="254"/>
      <c r="W53" s="254"/>
      <c r="X53" s="254"/>
      <c r="Y53" s="254"/>
      <c r="Z53" s="254"/>
      <c r="AA53" s="254"/>
      <c r="AB53" s="254"/>
      <c r="AC53" s="254"/>
      <c r="AD53" s="254"/>
      <c r="AE53" s="254"/>
      <c r="AF53" s="254"/>
      <c r="AG53" s="254"/>
      <c r="AH53" s="254"/>
      <c r="AI53" s="254"/>
    </row>
    <row r="54" spans="2:35" ht="17.25" customHeight="1"/>
    <row r="55" spans="2:35" s="87" customFormat="1"/>
    <row r="56" spans="2:35" s="87" customFormat="1"/>
  </sheetData>
  <mergeCells count="52">
    <mergeCell ref="AD3:AD4"/>
    <mergeCell ref="AE3:AE4"/>
    <mergeCell ref="AF3:AF4"/>
    <mergeCell ref="AG3:AG4"/>
    <mergeCell ref="AH3:AH4"/>
    <mergeCell ref="AI3:AI4"/>
    <mergeCell ref="X3:X4"/>
    <mergeCell ref="Y3:Y4"/>
    <mergeCell ref="Z3:Z4"/>
    <mergeCell ref="AA3:AA4"/>
    <mergeCell ref="AB3:AB4"/>
    <mergeCell ref="AC3:AC4"/>
    <mergeCell ref="R3:R4"/>
    <mergeCell ref="S3:S4"/>
    <mergeCell ref="T3:T4"/>
    <mergeCell ref="U3:U4"/>
    <mergeCell ref="V3:V4"/>
    <mergeCell ref="W3:W4"/>
    <mergeCell ref="L3:L4"/>
    <mergeCell ref="M3:M4"/>
    <mergeCell ref="N3:N4"/>
    <mergeCell ref="O3:O4"/>
    <mergeCell ref="P3:P4"/>
    <mergeCell ref="Q3:Q4"/>
    <mergeCell ref="F3:F4"/>
    <mergeCell ref="G3:G4"/>
    <mergeCell ref="H3:H4"/>
    <mergeCell ref="I3:I4"/>
    <mergeCell ref="J3:J4"/>
    <mergeCell ref="K3:K4"/>
    <mergeCell ref="X2:Y2"/>
    <mergeCell ref="Z2:AA2"/>
    <mergeCell ref="AB2:AC2"/>
    <mergeCell ref="AD2:AE2"/>
    <mergeCell ref="AF2:AG2"/>
    <mergeCell ref="AH2:AI2"/>
    <mergeCell ref="L2:M2"/>
    <mergeCell ref="N2:O2"/>
    <mergeCell ref="P2:Q2"/>
    <mergeCell ref="R2:S2"/>
    <mergeCell ref="T2:U2"/>
    <mergeCell ref="V2:W2"/>
    <mergeCell ref="A2:A4"/>
    <mergeCell ref="B2:C2"/>
    <mergeCell ref="D2:E2"/>
    <mergeCell ref="F2:G2"/>
    <mergeCell ref="H2:I2"/>
    <mergeCell ref="J2:K2"/>
    <mergeCell ref="B3:B4"/>
    <mergeCell ref="C3:C4"/>
    <mergeCell ref="D3:D4"/>
    <mergeCell ref="E3:E4"/>
  </mergeCells>
  <phoneticPr fontId="11"/>
  <pageMargins left="0.78740157480314965" right="0.39370078740157483" top="0.98425196850393704" bottom="0.78740157480314965" header="0.51181102362204722" footer="0.51181102362204722"/>
  <pageSetup paperSize="9" scale="61" orientation="landscape" r:id="rId1"/>
  <headerFooter alignWithMargins="0"/>
  <colBreaks count="4" manualBreakCount="4">
    <brk id="9" max="50" man="1"/>
    <brk id="19" max="50" man="1"/>
    <brk id="27" max="50" man="1"/>
    <brk id="35" max="65" man="1"/>
  </colBreaks>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949E33-1C55-443A-89B3-4A565D7FD8B6}">
  <dimension ref="A1:AI68"/>
  <sheetViews>
    <sheetView view="pageBreakPreview" zoomScale="80" zoomScaleNormal="100" zoomScaleSheetLayoutView="80" workbookViewId="0">
      <pane xSplit="1" ySplit="4" topLeftCell="B5" activePane="bottomRight" state="frozen"/>
      <selection activeCell="AH3" sqref="AH3:AH4"/>
      <selection pane="topRight" activeCell="AH3" sqref="AH3:AH4"/>
      <selection pane="bottomLeft" activeCell="AH3" sqref="AH3:AH4"/>
      <selection pane="bottomRight" activeCell="AH3" sqref="AH3:AH4"/>
    </sheetView>
  </sheetViews>
  <sheetFormatPr defaultColWidth="8.09765625" defaultRowHeight="13.2"/>
  <cols>
    <col min="1" max="1" width="19.796875" style="70" customWidth="1"/>
    <col min="2" max="34" width="16.3984375" style="70" customWidth="1"/>
    <col min="35" max="35" width="17.09765625" style="70" bestFit="1" customWidth="1"/>
    <col min="36" max="16384" width="8.09765625" style="70"/>
  </cols>
  <sheetData>
    <row r="1" spans="1:35" s="249" customFormat="1" ht="24.75" customHeight="1">
      <c r="A1" s="69" t="s">
        <v>1149</v>
      </c>
      <c r="B1" s="69" t="s">
        <v>1150</v>
      </c>
      <c r="I1" s="250" t="s">
        <v>1123</v>
      </c>
      <c r="J1" s="69" t="s">
        <v>1151</v>
      </c>
      <c r="K1" s="250"/>
      <c r="L1" s="69"/>
      <c r="Q1" s="250" t="s">
        <v>1123</v>
      </c>
      <c r="R1" s="69" t="s">
        <v>1152</v>
      </c>
      <c r="U1" s="250"/>
      <c r="V1" s="69"/>
      <c r="Y1" s="250" t="s">
        <v>1123</v>
      </c>
      <c r="Z1" s="69" t="s">
        <v>1153</v>
      </c>
      <c r="AE1" s="250"/>
      <c r="AF1" s="69"/>
      <c r="AG1" s="250"/>
      <c r="AH1" s="250"/>
      <c r="AI1" s="250" t="s">
        <v>1123</v>
      </c>
    </row>
    <row r="2" spans="1:35" ht="23.1" customHeight="1">
      <c r="A2" s="957" t="s">
        <v>288</v>
      </c>
      <c r="B2" s="957" t="s">
        <v>1127</v>
      </c>
      <c r="C2" s="951"/>
      <c r="D2" s="972" t="s">
        <v>1128</v>
      </c>
      <c r="E2" s="972"/>
      <c r="F2" s="957" t="s">
        <v>1129</v>
      </c>
      <c r="G2" s="951"/>
      <c r="H2" s="972" t="s">
        <v>1130</v>
      </c>
      <c r="I2" s="972"/>
      <c r="J2" s="1034" t="s">
        <v>1131</v>
      </c>
      <c r="K2" s="960"/>
      <c r="L2" s="972" t="s">
        <v>1132</v>
      </c>
      <c r="M2" s="972"/>
      <c r="N2" s="957" t="s">
        <v>1133</v>
      </c>
      <c r="O2" s="951"/>
      <c r="P2" s="1034" t="s">
        <v>1134</v>
      </c>
      <c r="Q2" s="960"/>
      <c r="R2" s="972" t="s">
        <v>1135</v>
      </c>
      <c r="S2" s="972"/>
      <c r="T2" s="957" t="s">
        <v>1136</v>
      </c>
      <c r="U2" s="951"/>
      <c r="V2" s="972" t="s">
        <v>1137</v>
      </c>
      <c r="W2" s="972"/>
      <c r="X2" s="1034" t="s">
        <v>1138</v>
      </c>
      <c r="Y2" s="960"/>
      <c r="Z2" s="972" t="s">
        <v>1139</v>
      </c>
      <c r="AA2" s="972"/>
      <c r="AB2" s="957" t="s">
        <v>1140</v>
      </c>
      <c r="AC2" s="951"/>
      <c r="AD2" s="972" t="s">
        <v>1141</v>
      </c>
      <c r="AE2" s="972"/>
      <c r="AF2" s="1034" t="s">
        <v>1142</v>
      </c>
      <c r="AG2" s="960"/>
      <c r="AH2" s="1034" t="s">
        <v>1143</v>
      </c>
      <c r="AI2" s="960"/>
    </row>
    <row r="3" spans="1:35" ht="15" customHeight="1">
      <c r="A3" s="958"/>
      <c r="B3" s="972" t="s">
        <v>1144</v>
      </c>
      <c r="C3" s="1034" t="s">
        <v>1145</v>
      </c>
      <c r="D3" s="945" t="s">
        <v>1144</v>
      </c>
      <c r="E3" s="945" t="s">
        <v>1145</v>
      </c>
      <c r="F3" s="945" t="s">
        <v>1144</v>
      </c>
      <c r="G3" s="945" t="s">
        <v>1145</v>
      </c>
      <c r="H3" s="945" t="s">
        <v>1144</v>
      </c>
      <c r="I3" s="945" t="s">
        <v>1145</v>
      </c>
      <c r="J3" s="945" t="s">
        <v>1144</v>
      </c>
      <c r="K3" s="945" t="s">
        <v>1145</v>
      </c>
      <c r="L3" s="945" t="s">
        <v>1144</v>
      </c>
      <c r="M3" s="945" t="s">
        <v>1145</v>
      </c>
      <c r="N3" s="945" t="s">
        <v>1144</v>
      </c>
      <c r="O3" s="945" t="s">
        <v>1145</v>
      </c>
      <c r="P3" s="945" t="s">
        <v>1144</v>
      </c>
      <c r="Q3" s="945" t="s">
        <v>1145</v>
      </c>
      <c r="R3" s="945" t="s">
        <v>1144</v>
      </c>
      <c r="S3" s="945" t="s">
        <v>1145</v>
      </c>
      <c r="T3" s="945" t="s">
        <v>1144</v>
      </c>
      <c r="U3" s="945" t="s">
        <v>1145</v>
      </c>
      <c r="V3" s="945" t="s">
        <v>1144</v>
      </c>
      <c r="W3" s="945" t="s">
        <v>1145</v>
      </c>
      <c r="X3" s="945" t="s">
        <v>1144</v>
      </c>
      <c r="Y3" s="945" t="s">
        <v>1145</v>
      </c>
      <c r="Z3" s="945" t="s">
        <v>1144</v>
      </c>
      <c r="AA3" s="945" t="s">
        <v>1145</v>
      </c>
      <c r="AB3" s="945" t="s">
        <v>1144</v>
      </c>
      <c r="AC3" s="945" t="s">
        <v>1145</v>
      </c>
      <c r="AD3" s="945" t="s">
        <v>1144</v>
      </c>
      <c r="AE3" s="945" t="s">
        <v>1146</v>
      </c>
      <c r="AF3" s="945" t="s">
        <v>1144</v>
      </c>
      <c r="AG3" s="945" t="s">
        <v>1146</v>
      </c>
      <c r="AH3" s="945" t="s">
        <v>1144</v>
      </c>
      <c r="AI3" s="945" t="s">
        <v>1145</v>
      </c>
    </row>
    <row r="4" spans="1:35" ht="15" customHeight="1">
      <c r="A4" s="929"/>
      <c r="B4" s="972"/>
      <c r="C4" s="1034"/>
      <c r="D4" s="926"/>
      <c r="E4" s="926"/>
      <c r="F4" s="926"/>
      <c r="G4" s="926"/>
      <c r="H4" s="926"/>
      <c r="I4" s="926"/>
      <c r="J4" s="926"/>
      <c r="K4" s="926"/>
      <c r="L4" s="926"/>
      <c r="M4" s="926"/>
      <c r="N4" s="926"/>
      <c r="O4" s="926"/>
      <c r="P4" s="926"/>
      <c r="Q4" s="926"/>
      <c r="R4" s="926"/>
      <c r="S4" s="926"/>
      <c r="T4" s="926"/>
      <c r="U4" s="926"/>
      <c r="V4" s="926"/>
      <c r="W4" s="926"/>
      <c r="X4" s="926"/>
      <c r="Y4" s="926"/>
      <c r="Z4" s="926"/>
      <c r="AA4" s="926"/>
      <c r="AB4" s="926"/>
      <c r="AC4" s="926"/>
      <c r="AD4" s="926"/>
      <c r="AE4" s="926"/>
      <c r="AF4" s="926"/>
      <c r="AG4" s="926"/>
      <c r="AH4" s="926"/>
      <c r="AI4" s="926"/>
    </row>
    <row r="5" spans="1:35" ht="14.25" customHeight="1">
      <c r="A5" s="1357" t="s">
        <v>56</v>
      </c>
      <c r="B5" s="1336">
        <v>3608</v>
      </c>
      <c r="C5" s="1336">
        <v>3287</v>
      </c>
      <c r="D5" s="1336">
        <v>1402</v>
      </c>
      <c r="E5" s="1336">
        <v>198</v>
      </c>
      <c r="F5" s="1336">
        <v>3608</v>
      </c>
      <c r="G5" s="1336">
        <v>525</v>
      </c>
      <c r="H5" s="1336">
        <v>909</v>
      </c>
      <c r="I5" s="1336">
        <v>267</v>
      </c>
      <c r="J5" s="1336">
        <v>0</v>
      </c>
      <c r="K5" s="1336">
        <v>0</v>
      </c>
      <c r="L5" s="1336">
        <v>3373</v>
      </c>
      <c r="M5" s="1336">
        <v>121</v>
      </c>
      <c r="N5" s="1336" t="s">
        <v>572</v>
      </c>
      <c r="O5" s="1336" t="s">
        <v>572</v>
      </c>
      <c r="P5" s="1336">
        <v>0</v>
      </c>
      <c r="Q5" s="1336">
        <v>0</v>
      </c>
      <c r="R5" s="1336">
        <v>98</v>
      </c>
      <c r="S5" s="1336">
        <v>136</v>
      </c>
      <c r="T5" s="1336">
        <v>640</v>
      </c>
      <c r="U5" s="1336">
        <v>773</v>
      </c>
      <c r="V5" s="1336">
        <v>2341</v>
      </c>
      <c r="W5" s="1336">
        <v>795</v>
      </c>
      <c r="X5" s="1336">
        <v>7</v>
      </c>
      <c r="Y5" s="1336">
        <v>79</v>
      </c>
      <c r="Z5" s="1336">
        <v>18</v>
      </c>
      <c r="AA5" s="1336">
        <v>104</v>
      </c>
      <c r="AB5" s="1336">
        <v>68</v>
      </c>
      <c r="AC5" s="1336">
        <v>169</v>
      </c>
      <c r="AD5" s="1336">
        <v>3621</v>
      </c>
      <c r="AE5" s="1336">
        <v>9520</v>
      </c>
      <c r="AF5" s="1336">
        <v>3580</v>
      </c>
      <c r="AG5" s="1336">
        <v>8689</v>
      </c>
      <c r="AH5" s="1336">
        <v>26</v>
      </c>
      <c r="AI5" s="1336">
        <v>139</v>
      </c>
    </row>
    <row r="6" spans="1:35" ht="14.25" customHeight="1">
      <c r="A6" s="737" t="s">
        <v>59</v>
      </c>
      <c r="B6" s="741">
        <v>275</v>
      </c>
      <c r="C6" s="741">
        <v>3286</v>
      </c>
      <c r="D6" s="741">
        <v>95</v>
      </c>
      <c r="E6" s="741">
        <v>181</v>
      </c>
      <c r="F6" s="741">
        <v>275</v>
      </c>
      <c r="G6" s="741">
        <v>69</v>
      </c>
      <c r="H6" s="741">
        <v>53</v>
      </c>
      <c r="I6" s="741">
        <v>235</v>
      </c>
      <c r="J6" s="741">
        <v>0</v>
      </c>
      <c r="K6" s="741">
        <v>0</v>
      </c>
      <c r="L6" s="741">
        <v>199</v>
      </c>
      <c r="M6" s="741">
        <v>66</v>
      </c>
      <c r="N6" s="741">
        <v>0</v>
      </c>
      <c r="O6" s="741">
        <v>0</v>
      </c>
      <c r="P6" s="1336">
        <v>0</v>
      </c>
      <c r="Q6" s="1336">
        <v>0</v>
      </c>
      <c r="R6" s="741">
        <v>5</v>
      </c>
      <c r="S6" s="741">
        <v>6</v>
      </c>
      <c r="T6" s="741">
        <v>66</v>
      </c>
      <c r="U6" s="741">
        <v>465</v>
      </c>
      <c r="V6" s="741">
        <v>123</v>
      </c>
      <c r="W6" s="741">
        <v>702</v>
      </c>
      <c r="X6" s="741">
        <v>13</v>
      </c>
      <c r="Y6" s="741">
        <v>55</v>
      </c>
      <c r="Z6" s="741">
        <v>0</v>
      </c>
      <c r="AA6" s="761">
        <v>0</v>
      </c>
      <c r="AB6" s="741">
        <v>8</v>
      </c>
      <c r="AC6" s="741">
        <v>123</v>
      </c>
      <c r="AD6" s="741">
        <v>268</v>
      </c>
      <c r="AE6" s="741">
        <v>8523</v>
      </c>
      <c r="AF6" s="741">
        <v>266</v>
      </c>
      <c r="AG6" s="741">
        <v>6993</v>
      </c>
      <c r="AH6" s="741">
        <v>0</v>
      </c>
      <c r="AI6" s="741">
        <v>0</v>
      </c>
    </row>
    <row r="7" spans="1:35" ht="14.25" customHeight="1">
      <c r="A7" s="737" t="s">
        <v>61</v>
      </c>
      <c r="B7" s="741">
        <v>1739</v>
      </c>
      <c r="C7" s="741">
        <v>3317</v>
      </c>
      <c r="D7" s="741">
        <v>602</v>
      </c>
      <c r="E7" s="741">
        <v>193</v>
      </c>
      <c r="F7" s="741">
        <v>1739</v>
      </c>
      <c r="G7" s="741">
        <v>425</v>
      </c>
      <c r="H7" s="741">
        <v>413</v>
      </c>
      <c r="I7" s="741">
        <v>323</v>
      </c>
      <c r="J7" s="741">
        <v>0</v>
      </c>
      <c r="K7" s="741">
        <v>0</v>
      </c>
      <c r="L7" s="741">
        <v>1413</v>
      </c>
      <c r="M7" s="741">
        <v>95</v>
      </c>
      <c r="N7" s="741">
        <v>0</v>
      </c>
      <c r="O7" s="741">
        <v>0</v>
      </c>
      <c r="P7" s="1336">
        <v>0</v>
      </c>
      <c r="Q7" s="1336">
        <v>0</v>
      </c>
      <c r="R7" s="741">
        <v>158</v>
      </c>
      <c r="S7" s="741">
        <v>46</v>
      </c>
      <c r="T7" s="741">
        <v>389</v>
      </c>
      <c r="U7" s="741">
        <v>702</v>
      </c>
      <c r="V7" s="741">
        <v>987</v>
      </c>
      <c r="W7" s="741">
        <v>613</v>
      </c>
      <c r="X7" s="741">
        <v>0</v>
      </c>
      <c r="Y7" s="741">
        <v>0</v>
      </c>
      <c r="Z7" s="741" t="s">
        <v>572</v>
      </c>
      <c r="AA7" s="761" t="s">
        <v>572</v>
      </c>
      <c r="AB7" s="741">
        <v>35</v>
      </c>
      <c r="AC7" s="741">
        <v>188</v>
      </c>
      <c r="AD7" s="741">
        <v>1717</v>
      </c>
      <c r="AE7" s="741">
        <v>9813</v>
      </c>
      <c r="AF7" s="741">
        <v>1697</v>
      </c>
      <c r="AG7" s="741">
        <v>8284</v>
      </c>
      <c r="AH7" s="741">
        <v>12</v>
      </c>
      <c r="AI7" s="741">
        <v>172</v>
      </c>
    </row>
    <row r="8" spans="1:35" ht="14.25" customHeight="1">
      <c r="A8" s="737" t="s">
        <v>62</v>
      </c>
      <c r="B8" s="741">
        <v>2140</v>
      </c>
      <c r="C8" s="741">
        <v>3157</v>
      </c>
      <c r="D8" s="741">
        <v>817</v>
      </c>
      <c r="E8" s="741">
        <v>210</v>
      </c>
      <c r="F8" s="741">
        <v>2140</v>
      </c>
      <c r="G8" s="741">
        <v>400</v>
      </c>
      <c r="H8" s="741">
        <v>520</v>
      </c>
      <c r="I8" s="741">
        <v>275</v>
      </c>
      <c r="J8" s="741">
        <v>0</v>
      </c>
      <c r="K8" s="741">
        <v>0</v>
      </c>
      <c r="L8" s="741">
        <v>1897</v>
      </c>
      <c r="M8" s="741">
        <v>103</v>
      </c>
      <c r="N8" s="741">
        <v>0</v>
      </c>
      <c r="O8" s="741">
        <v>0</v>
      </c>
      <c r="P8" s="1336">
        <v>0</v>
      </c>
      <c r="Q8" s="1336">
        <v>0</v>
      </c>
      <c r="R8" s="741">
        <v>156</v>
      </c>
      <c r="S8" s="741">
        <v>75</v>
      </c>
      <c r="T8" s="741">
        <v>308</v>
      </c>
      <c r="U8" s="741">
        <v>669</v>
      </c>
      <c r="V8" s="741">
        <v>1397</v>
      </c>
      <c r="W8" s="741">
        <v>654</v>
      </c>
      <c r="X8" s="741">
        <v>0</v>
      </c>
      <c r="Y8" s="741">
        <v>0</v>
      </c>
      <c r="Z8" s="741">
        <v>16</v>
      </c>
      <c r="AA8" s="761">
        <v>95</v>
      </c>
      <c r="AB8" s="741">
        <v>31</v>
      </c>
      <c r="AC8" s="741">
        <v>161</v>
      </c>
      <c r="AD8" s="741">
        <v>1997</v>
      </c>
      <c r="AE8" s="741">
        <v>9194</v>
      </c>
      <c r="AF8" s="741">
        <v>1967</v>
      </c>
      <c r="AG8" s="741">
        <v>7683</v>
      </c>
      <c r="AH8" s="741">
        <v>0</v>
      </c>
      <c r="AI8" s="741">
        <v>0</v>
      </c>
    </row>
    <row r="9" spans="1:35" ht="14.25" customHeight="1">
      <c r="A9" s="737" t="s">
        <v>63</v>
      </c>
      <c r="B9" s="741">
        <v>287</v>
      </c>
      <c r="C9" s="741">
        <v>3194</v>
      </c>
      <c r="D9" s="741">
        <v>94</v>
      </c>
      <c r="E9" s="741">
        <v>193</v>
      </c>
      <c r="F9" s="741">
        <v>287</v>
      </c>
      <c r="G9" s="741">
        <v>67</v>
      </c>
      <c r="H9" s="741">
        <v>56</v>
      </c>
      <c r="I9" s="741">
        <v>255</v>
      </c>
      <c r="J9" s="741">
        <v>0</v>
      </c>
      <c r="K9" s="741">
        <v>0</v>
      </c>
      <c r="L9" s="741">
        <v>189</v>
      </c>
      <c r="M9" s="741">
        <v>57</v>
      </c>
      <c r="N9" s="741">
        <v>0</v>
      </c>
      <c r="O9" s="741">
        <v>0</v>
      </c>
      <c r="P9" s="1336">
        <v>0</v>
      </c>
      <c r="Q9" s="1336">
        <v>0</v>
      </c>
      <c r="R9" s="741">
        <v>0</v>
      </c>
      <c r="S9" s="741">
        <v>0</v>
      </c>
      <c r="T9" s="741">
        <v>41</v>
      </c>
      <c r="U9" s="741">
        <v>476</v>
      </c>
      <c r="V9" s="741">
        <v>137</v>
      </c>
      <c r="W9" s="741">
        <v>375</v>
      </c>
      <c r="X9" s="741">
        <v>11</v>
      </c>
      <c r="Y9" s="741">
        <v>57</v>
      </c>
      <c r="Z9" s="741">
        <v>0</v>
      </c>
      <c r="AA9" s="761">
        <v>0</v>
      </c>
      <c r="AB9" s="741">
        <v>15</v>
      </c>
      <c r="AC9" s="741">
        <v>134</v>
      </c>
      <c r="AD9" s="741">
        <v>282</v>
      </c>
      <c r="AE9" s="741">
        <v>8512</v>
      </c>
      <c r="AF9" s="741">
        <v>280</v>
      </c>
      <c r="AG9" s="741">
        <v>6964</v>
      </c>
      <c r="AH9" s="741">
        <v>0</v>
      </c>
      <c r="AI9" s="741">
        <v>0</v>
      </c>
    </row>
    <row r="10" spans="1:35" ht="14.25" customHeight="1">
      <c r="A10" s="737" t="s">
        <v>64</v>
      </c>
      <c r="B10" s="741">
        <v>636</v>
      </c>
      <c r="C10" s="741">
        <v>3128</v>
      </c>
      <c r="D10" s="741">
        <v>194</v>
      </c>
      <c r="E10" s="741">
        <v>196</v>
      </c>
      <c r="F10" s="741">
        <v>636</v>
      </c>
      <c r="G10" s="741">
        <v>131</v>
      </c>
      <c r="H10" s="741">
        <v>146</v>
      </c>
      <c r="I10" s="741">
        <v>261</v>
      </c>
      <c r="J10" s="741">
        <v>0</v>
      </c>
      <c r="K10" s="741">
        <v>0</v>
      </c>
      <c r="L10" s="741">
        <v>509</v>
      </c>
      <c r="M10" s="741">
        <v>81</v>
      </c>
      <c r="N10" s="741">
        <v>0</v>
      </c>
      <c r="O10" s="741">
        <v>0</v>
      </c>
      <c r="P10" s="1336">
        <v>0</v>
      </c>
      <c r="Q10" s="1336">
        <v>0</v>
      </c>
      <c r="R10" s="741">
        <v>70</v>
      </c>
      <c r="S10" s="741">
        <v>29</v>
      </c>
      <c r="T10" s="741">
        <v>101</v>
      </c>
      <c r="U10" s="741">
        <v>588</v>
      </c>
      <c r="V10" s="741">
        <v>350</v>
      </c>
      <c r="W10" s="741">
        <v>463</v>
      </c>
      <c r="X10" s="741">
        <v>0</v>
      </c>
      <c r="Y10" s="741">
        <v>0</v>
      </c>
      <c r="Z10" s="741">
        <v>0</v>
      </c>
      <c r="AA10" s="761">
        <v>0</v>
      </c>
      <c r="AB10" s="741">
        <v>7</v>
      </c>
      <c r="AC10" s="741">
        <v>200</v>
      </c>
      <c r="AD10" s="741">
        <v>560</v>
      </c>
      <c r="AE10" s="741">
        <v>8407</v>
      </c>
      <c r="AF10" s="741">
        <v>554</v>
      </c>
      <c r="AG10" s="741">
        <v>6869</v>
      </c>
      <c r="AH10" s="741">
        <v>0</v>
      </c>
      <c r="AI10" s="741">
        <v>0</v>
      </c>
    </row>
    <row r="11" spans="1:35" ht="14.25" customHeight="1">
      <c r="A11" s="737" t="s">
        <v>65</v>
      </c>
      <c r="B11" s="741">
        <v>1633</v>
      </c>
      <c r="C11" s="741">
        <v>3269</v>
      </c>
      <c r="D11" s="741">
        <v>635</v>
      </c>
      <c r="E11" s="741">
        <v>204</v>
      </c>
      <c r="F11" s="741">
        <v>1633</v>
      </c>
      <c r="G11" s="741">
        <v>350</v>
      </c>
      <c r="H11" s="741">
        <v>400</v>
      </c>
      <c r="I11" s="741">
        <v>272</v>
      </c>
      <c r="J11" s="741">
        <v>0</v>
      </c>
      <c r="K11" s="741">
        <v>0</v>
      </c>
      <c r="L11" s="741">
        <v>1470</v>
      </c>
      <c r="M11" s="741">
        <v>85</v>
      </c>
      <c r="N11" s="741">
        <v>0</v>
      </c>
      <c r="O11" s="741">
        <v>0</v>
      </c>
      <c r="P11" s="1336">
        <v>0</v>
      </c>
      <c r="Q11" s="1336">
        <v>0</v>
      </c>
      <c r="R11" s="741">
        <v>163</v>
      </c>
      <c r="S11" s="741">
        <v>33</v>
      </c>
      <c r="T11" s="741">
        <v>373</v>
      </c>
      <c r="U11" s="741">
        <v>682</v>
      </c>
      <c r="V11" s="741">
        <v>1018</v>
      </c>
      <c r="W11" s="741">
        <v>643</v>
      </c>
      <c r="X11" s="741">
        <v>0</v>
      </c>
      <c r="Y11" s="741">
        <v>0</v>
      </c>
      <c r="Z11" s="741" t="s">
        <v>572</v>
      </c>
      <c r="AA11" s="761" t="s">
        <v>572</v>
      </c>
      <c r="AB11" s="741">
        <v>57</v>
      </c>
      <c r="AC11" s="741">
        <v>176</v>
      </c>
      <c r="AD11" s="741">
        <v>1601</v>
      </c>
      <c r="AE11" s="741">
        <v>9434</v>
      </c>
      <c r="AF11" s="741">
        <v>1582</v>
      </c>
      <c r="AG11" s="741">
        <v>7878</v>
      </c>
      <c r="AH11" s="741">
        <v>6</v>
      </c>
      <c r="AI11" s="741">
        <v>101</v>
      </c>
    </row>
    <row r="12" spans="1:35" ht="14.25" customHeight="1">
      <c r="A12" s="737" t="s">
        <v>66</v>
      </c>
      <c r="B12" s="741">
        <v>580</v>
      </c>
      <c r="C12" s="741">
        <v>3377</v>
      </c>
      <c r="D12" s="741">
        <v>211</v>
      </c>
      <c r="E12" s="741">
        <v>203</v>
      </c>
      <c r="F12" s="741">
        <v>580</v>
      </c>
      <c r="G12" s="741">
        <v>288</v>
      </c>
      <c r="H12" s="741">
        <v>103</v>
      </c>
      <c r="I12" s="741">
        <v>261</v>
      </c>
      <c r="J12" s="741">
        <v>0</v>
      </c>
      <c r="K12" s="741">
        <v>0</v>
      </c>
      <c r="L12" s="741">
        <v>463</v>
      </c>
      <c r="M12" s="741">
        <v>78</v>
      </c>
      <c r="N12" s="741">
        <v>0</v>
      </c>
      <c r="O12" s="741">
        <v>0</v>
      </c>
      <c r="P12" s="1336">
        <v>0</v>
      </c>
      <c r="Q12" s="1336">
        <v>0</v>
      </c>
      <c r="R12" s="741">
        <v>67</v>
      </c>
      <c r="S12" s="741">
        <v>41</v>
      </c>
      <c r="T12" s="741">
        <v>153</v>
      </c>
      <c r="U12" s="741">
        <v>546</v>
      </c>
      <c r="V12" s="741">
        <v>298</v>
      </c>
      <c r="W12" s="741">
        <v>438</v>
      </c>
      <c r="X12" s="741">
        <v>0</v>
      </c>
      <c r="Y12" s="741">
        <v>0</v>
      </c>
      <c r="Z12" s="741">
        <v>0</v>
      </c>
      <c r="AA12" s="761">
        <v>0</v>
      </c>
      <c r="AB12" s="741">
        <v>12</v>
      </c>
      <c r="AC12" s="741">
        <v>80</v>
      </c>
      <c r="AD12" s="741">
        <v>587</v>
      </c>
      <c r="AE12" s="741">
        <v>9359</v>
      </c>
      <c r="AF12" s="741">
        <v>582</v>
      </c>
      <c r="AG12" s="741">
        <v>7588</v>
      </c>
      <c r="AH12" s="741">
        <v>0</v>
      </c>
      <c r="AI12" s="741">
        <v>0</v>
      </c>
    </row>
    <row r="13" spans="1:35" ht="14.25" customHeight="1">
      <c r="A13" s="737" t="s">
        <v>67</v>
      </c>
      <c r="B13" s="741">
        <v>414</v>
      </c>
      <c r="C13" s="741">
        <v>3371</v>
      </c>
      <c r="D13" s="741">
        <v>164</v>
      </c>
      <c r="E13" s="741">
        <v>208</v>
      </c>
      <c r="F13" s="741">
        <v>414</v>
      </c>
      <c r="G13" s="741">
        <v>215</v>
      </c>
      <c r="H13" s="741">
        <v>62</v>
      </c>
      <c r="I13" s="741">
        <v>254</v>
      </c>
      <c r="J13" s="741">
        <v>0</v>
      </c>
      <c r="K13" s="741">
        <v>0</v>
      </c>
      <c r="L13" s="741">
        <v>338</v>
      </c>
      <c r="M13" s="741">
        <v>63</v>
      </c>
      <c r="N13" s="741">
        <v>0</v>
      </c>
      <c r="O13" s="741">
        <v>0</v>
      </c>
      <c r="P13" s="1336">
        <v>0</v>
      </c>
      <c r="Q13" s="1336">
        <v>0</v>
      </c>
      <c r="R13" s="741">
        <v>4</v>
      </c>
      <c r="S13" s="741">
        <v>35</v>
      </c>
      <c r="T13" s="741">
        <v>96</v>
      </c>
      <c r="U13" s="741">
        <v>590</v>
      </c>
      <c r="V13" s="741">
        <v>254</v>
      </c>
      <c r="W13" s="741">
        <v>649</v>
      </c>
      <c r="X13" s="741">
        <v>0</v>
      </c>
      <c r="Y13" s="741">
        <v>0</v>
      </c>
      <c r="Z13" s="741" t="s">
        <v>572</v>
      </c>
      <c r="AA13" s="741" t="s">
        <v>572</v>
      </c>
      <c r="AB13" s="741">
        <v>6</v>
      </c>
      <c r="AC13" s="741">
        <v>134</v>
      </c>
      <c r="AD13" s="741">
        <v>411</v>
      </c>
      <c r="AE13" s="741">
        <v>9409</v>
      </c>
      <c r="AF13" s="741">
        <v>405</v>
      </c>
      <c r="AG13" s="741">
        <v>7617</v>
      </c>
      <c r="AH13" s="741">
        <v>0</v>
      </c>
      <c r="AI13" s="741">
        <v>0</v>
      </c>
    </row>
    <row r="14" spans="1:35" ht="14.25" customHeight="1">
      <c r="A14" s="737" t="s">
        <v>68</v>
      </c>
      <c r="B14" s="741">
        <v>742</v>
      </c>
      <c r="C14" s="741">
        <v>3248</v>
      </c>
      <c r="D14" s="741">
        <v>289</v>
      </c>
      <c r="E14" s="741">
        <v>213</v>
      </c>
      <c r="F14" s="741">
        <v>742</v>
      </c>
      <c r="G14" s="741">
        <v>447</v>
      </c>
      <c r="H14" s="741">
        <v>189</v>
      </c>
      <c r="I14" s="741">
        <v>270</v>
      </c>
      <c r="J14" s="741">
        <v>0</v>
      </c>
      <c r="K14" s="741">
        <v>0</v>
      </c>
      <c r="L14" s="741">
        <v>646</v>
      </c>
      <c r="M14" s="741">
        <v>121</v>
      </c>
      <c r="N14" s="741">
        <v>0</v>
      </c>
      <c r="O14" s="741">
        <v>0</v>
      </c>
      <c r="P14" s="1336">
        <v>0</v>
      </c>
      <c r="Q14" s="1336">
        <v>0</v>
      </c>
      <c r="R14" s="741">
        <v>46</v>
      </c>
      <c r="S14" s="741">
        <v>13</v>
      </c>
      <c r="T14" s="741">
        <v>135</v>
      </c>
      <c r="U14" s="741">
        <v>588</v>
      </c>
      <c r="V14" s="741">
        <v>466</v>
      </c>
      <c r="W14" s="741">
        <v>723</v>
      </c>
      <c r="X14" s="741">
        <v>0</v>
      </c>
      <c r="Y14" s="741">
        <v>0</v>
      </c>
      <c r="Z14" s="741">
        <v>0</v>
      </c>
      <c r="AA14" s="761">
        <v>0</v>
      </c>
      <c r="AB14" s="741">
        <v>12</v>
      </c>
      <c r="AC14" s="741">
        <v>194</v>
      </c>
      <c r="AD14" s="741">
        <v>728</v>
      </c>
      <c r="AE14" s="741">
        <v>9680</v>
      </c>
      <c r="AF14" s="741">
        <v>709</v>
      </c>
      <c r="AG14" s="741">
        <v>8072</v>
      </c>
      <c r="AH14" s="741">
        <v>0</v>
      </c>
      <c r="AI14" s="741">
        <v>0</v>
      </c>
    </row>
    <row r="15" spans="1:35" ht="14.25" customHeight="1">
      <c r="A15" s="737" t="s">
        <v>69</v>
      </c>
      <c r="B15" s="741">
        <v>702</v>
      </c>
      <c r="C15" s="741">
        <v>3425</v>
      </c>
      <c r="D15" s="741">
        <v>279</v>
      </c>
      <c r="E15" s="741">
        <v>203</v>
      </c>
      <c r="F15" s="741">
        <v>702</v>
      </c>
      <c r="G15" s="741">
        <v>331</v>
      </c>
      <c r="H15" s="741">
        <v>292</v>
      </c>
      <c r="I15" s="741">
        <v>132</v>
      </c>
      <c r="J15" s="741">
        <v>0</v>
      </c>
      <c r="K15" s="741">
        <v>0</v>
      </c>
      <c r="L15" s="741">
        <v>617</v>
      </c>
      <c r="M15" s="741">
        <v>99</v>
      </c>
      <c r="N15" s="741">
        <v>0</v>
      </c>
      <c r="O15" s="741">
        <v>0</v>
      </c>
      <c r="P15" s="1336">
        <v>0</v>
      </c>
      <c r="Q15" s="1336">
        <v>0</v>
      </c>
      <c r="R15" s="741">
        <v>22</v>
      </c>
      <c r="S15" s="741">
        <v>13</v>
      </c>
      <c r="T15" s="741">
        <v>97</v>
      </c>
      <c r="U15" s="741">
        <v>657</v>
      </c>
      <c r="V15" s="741">
        <v>472</v>
      </c>
      <c r="W15" s="741">
        <v>844</v>
      </c>
      <c r="X15" s="741">
        <v>0</v>
      </c>
      <c r="Y15" s="741">
        <v>0</v>
      </c>
      <c r="Z15" s="741">
        <v>0</v>
      </c>
      <c r="AA15" s="761">
        <v>0</v>
      </c>
      <c r="AB15" s="741">
        <v>18</v>
      </c>
      <c r="AC15" s="741">
        <v>169</v>
      </c>
      <c r="AD15" s="741">
        <v>679</v>
      </c>
      <c r="AE15" s="741">
        <v>9884</v>
      </c>
      <c r="AF15" s="741">
        <v>676</v>
      </c>
      <c r="AG15" s="741">
        <v>8323</v>
      </c>
      <c r="AH15" s="741">
        <v>0</v>
      </c>
      <c r="AI15" s="741">
        <v>0</v>
      </c>
    </row>
    <row r="16" spans="1:35" ht="14.25" customHeight="1">
      <c r="A16" s="737" t="s">
        <v>70</v>
      </c>
      <c r="B16" s="741">
        <v>343</v>
      </c>
      <c r="C16" s="741">
        <v>3286</v>
      </c>
      <c r="D16" s="741">
        <v>119</v>
      </c>
      <c r="E16" s="741">
        <v>190</v>
      </c>
      <c r="F16" s="741">
        <v>343</v>
      </c>
      <c r="G16" s="741">
        <v>173</v>
      </c>
      <c r="H16" s="741">
        <v>70</v>
      </c>
      <c r="I16" s="741">
        <v>255</v>
      </c>
      <c r="J16" s="741">
        <v>0</v>
      </c>
      <c r="K16" s="741">
        <v>0</v>
      </c>
      <c r="L16" s="741">
        <v>267</v>
      </c>
      <c r="M16" s="741">
        <v>80</v>
      </c>
      <c r="N16" s="741">
        <v>0</v>
      </c>
      <c r="O16" s="741">
        <v>0</v>
      </c>
      <c r="P16" s="1336">
        <v>0</v>
      </c>
      <c r="Q16" s="1336">
        <v>0</v>
      </c>
      <c r="R16" s="741">
        <v>0</v>
      </c>
      <c r="S16" s="741">
        <v>0</v>
      </c>
      <c r="T16" s="741">
        <v>69</v>
      </c>
      <c r="U16" s="741">
        <v>577</v>
      </c>
      <c r="V16" s="741">
        <v>206</v>
      </c>
      <c r="W16" s="741">
        <v>898</v>
      </c>
      <c r="X16" s="741">
        <v>18</v>
      </c>
      <c r="Y16" s="741">
        <v>50</v>
      </c>
      <c r="Z16" s="741">
        <v>0</v>
      </c>
      <c r="AA16" s="761">
        <v>0</v>
      </c>
      <c r="AB16" s="741">
        <v>6</v>
      </c>
      <c r="AC16" s="741">
        <v>123</v>
      </c>
      <c r="AD16" s="741">
        <v>323</v>
      </c>
      <c r="AE16" s="741">
        <v>7946</v>
      </c>
      <c r="AF16" s="741">
        <v>323</v>
      </c>
      <c r="AG16" s="741">
        <v>8314</v>
      </c>
      <c r="AH16" s="741" t="s">
        <v>572</v>
      </c>
      <c r="AI16" s="741" t="s">
        <v>572</v>
      </c>
    </row>
    <row r="17" spans="1:35" ht="14.25" customHeight="1">
      <c r="A17" s="737" t="s">
        <v>71</v>
      </c>
      <c r="B17" s="741">
        <v>345</v>
      </c>
      <c r="C17" s="741">
        <v>3250</v>
      </c>
      <c r="D17" s="741">
        <v>147</v>
      </c>
      <c r="E17" s="741">
        <v>218</v>
      </c>
      <c r="F17" s="741">
        <v>345</v>
      </c>
      <c r="G17" s="741">
        <v>69</v>
      </c>
      <c r="H17" s="741">
        <v>48</v>
      </c>
      <c r="I17" s="741">
        <v>261</v>
      </c>
      <c r="J17" s="741">
        <v>0</v>
      </c>
      <c r="K17" s="741">
        <v>0</v>
      </c>
      <c r="L17" s="741">
        <v>264</v>
      </c>
      <c r="M17" s="741">
        <v>88</v>
      </c>
      <c r="N17" s="741">
        <v>0</v>
      </c>
      <c r="O17" s="741">
        <v>0</v>
      </c>
      <c r="P17" s="1336">
        <v>0</v>
      </c>
      <c r="Q17" s="1336">
        <v>0</v>
      </c>
      <c r="R17" s="741">
        <v>0</v>
      </c>
      <c r="S17" s="741">
        <v>0</v>
      </c>
      <c r="T17" s="741">
        <v>107</v>
      </c>
      <c r="U17" s="741">
        <v>330</v>
      </c>
      <c r="V17" s="741">
        <v>183</v>
      </c>
      <c r="W17" s="741">
        <v>436</v>
      </c>
      <c r="X17" s="741">
        <v>10</v>
      </c>
      <c r="Y17" s="741">
        <v>44</v>
      </c>
      <c r="Z17" s="741">
        <v>6</v>
      </c>
      <c r="AA17" s="761">
        <v>25</v>
      </c>
      <c r="AB17" s="741" t="s">
        <v>572</v>
      </c>
      <c r="AC17" s="741" t="s">
        <v>572</v>
      </c>
      <c r="AD17" s="741">
        <v>337</v>
      </c>
      <c r="AE17" s="741">
        <v>8823</v>
      </c>
      <c r="AF17" s="741">
        <v>333</v>
      </c>
      <c r="AG17" s="741">
        <v>7269</v>
      </c>
      <c r="AH17" s="741">
        <v>0</v>
      </c>
      <c r="AI17" s="741">
        <v>0</v>
      </c>
    </row>
    <row r="18" spans="1:35" ht="14.25" customHeight="1">
      <c r="A18" s="737" t="s">
        <v>72</v>
      </c>
      <c r="B18" s="741">
        <v>605</v>
      </c>
      <c r="C18" s="741">
        <v>3316</v>
      </c>
      <c r="D18" s="741">
        <v>234</v>
      </c>
      <c r="E18" s="741">
        <v>208</v>
      </c>
      <c r="F18" s="741">
        <v>605</v>
      </c>
      <c r="G18" s="741">
        <v>456</v>
      </c>
      <c r="H18" s="741">
        <v>137</v>
      </c>
      <c r="I18" s="741">
        <v>271</v>
      </c>
      <c r="J18" s="741">
        <v>0</v>
      </c>
      <c r="K18" s="741">
        <v>0</v>
      </c>
      <c r="L18" s="741">
        <v>491</v>
      </c>
      <c r="M18" s="741">
        <v>95</v>
      </c>
      <c r="N18" s="741">
        <v>0</v>
      </c>
      <c r="O18" s="741">
        <v>0</v>
      </c>
      <c r="P18" s="1336">
        <v>0</v>
      </c>
      <c r="Q18" s="1336">
        <v>0</v>
      </c>
      <c r="R18" s="741">
        <v>71</v>
      </c>
      <c r="S18" s="741">
        <v>28</v>
      </c>
      <c r="T18" s="741">
        <v>124</v>
      </c>
      <c r="U18" s="741">
        <v>539</v>
      </c>
      <c r="V18" s="741">
        <v>383</v>
      </c>
      <c r="W18" s="741">
        <v>760</v>
      </c>
      <c r="X18" s="741">
        <v>0</v>
      </c>
      <c r="Y18" s="741">
        <v>0</v>
      </c>
      <c r="Z18" s="741">
        <v>0</v>
      </c>
      <c r="AA18" s="761">
        <v>0</v>
      </c>
      <c r="AB18" s="741">
        <v>8</v>
      </c>
      <c r="AC18" s="741">
        <v>122</v>
      </c>
      <c r="AD18" s="741">
        <v>613</v>
      </c>
      <c r="AE18" s="741">
        <v>9653</v>
      </c>
      <c r="AF18" s="741">
        <v>610</v>
      </c>
      <c r="AG18" s="741">
        <v>7933</v>
      </c>
      <c r="AH18" s="741">
        <v>0</v>
      </c>
      <c r="AI18" s="741">
        <v>0</v>
      </c>
    </row>
    <row r="19" spans="1:35" ht="14.25" customHeight="1">
      <c r="A19" s="737" t="s">
        <v>73</v>
      </c>
      <c r="B19" s="741">
        <v>1347</v>
      </c>
      <c r="C19" s="741">
        <v>3180</v>
      </c>
      <c r="D19" s="741">
        <v>452</v>
      </c>
      <c r="E19" s="741">
        <v>214</v>
      </c>
      <c r="F19" s="741">
        <v>1347</v>
      </c>
      <c r="G19" s="741">
        <v>235</v>
      </c>
      <c r="H19" s="741">
        <v>350</v>
      </c>
      <c r="I19" s="741">
        <v>271</v>
      </c>
      <c r="J19" s="741">
        <v>0</v>
      </c>
      <c r="K19" s="741">
        <v>0</v>
      </c>
      <c r="L19" s="741">
        <v>1169</v>
      </c>
      <c r="M19" s="741">
        <v>87</v>
      </c>
      <c r="N19" s="741">
        <v>0</v>
      </c>
      <c r="O19" s="741">
        <v>0</v>
      </c>
      <c r="P19" s="1336">
        <v>0</v>
      </c>
      <c r="Q19" s="1336">
        <v>0</v>
      </c>
      <c r="R19" s="741">
        <v>83</v>
      </c>
      <c r="S19" s="741">
        <v>35</v>
      </c>
      <c r="T19" s="741">
        <v>273</v>
      </c>
      <c r="U19" s="741">
        <v>548</v>
      </c>
      <c r="V19" s="741">
        <v>784</v>
      </c>
      <c r="W19" s="741">
        <v>502</v>
      </c>
      <c r="X19" s="741">
        <v>0</v>
      </c>
      <c r="Y19" s="741">
        <v>0</v>
      </c>
      <c r="Z19" s="741" t="s">
        <v>572</v>
      </c>
      <c r="AA19" s="761" t="s">
        <v>572</v>
      </c>
      <c r="AB19" s="741">
        <v>12</v>
      </c>
      <c r="AC19" s="741">
        <v>155</v>
      </c>
      <c r="AD19" s="741">
        <v>1310</v>
      </c>
      <c r="AE19" s="741">
        <v>8872</v>
      </c>
      <c r="AF19" s="741">
        <v>1282</v>
      </c>
      <c r="AG19" s="741">
        <v>7325</v>
      </c>
      <c r="AH19" s="741">
        <v>0</v>
      </c>
      <c r="AI19" s="741">
        <v>0</v>
      </c>
    </row>
    <row r="20" spans="1:35" ht="14.25" customHeight="1">
      <c r="A20" s="737" t="s">
        <v>74</v>
      </c>
      <c r="B20" s="741">
        <v>127</v>
      </c>
      <c r="C20" s="741">
        <v>3376</v>
      </c>
      <c r="D20" s="741">
        <v>59</v>
      </c>
      <c r="E20" s="741">
        <v>204</v>
      </c>
      <c r="F20" s="741">
        <v>127</v>
      </c>
      <c r="G20" s="741">
        <v>71</v>
      </c>
      <c r="H20" s="741">
        <v>14</v>
      </c>
      <c r="I20" s="741">
        <v>234</v>
      </c>
      <c r="J20" s="741">
        <v>0</v>
      </c>
      <c r="K20" s="741">
        <v>0</v>
      </c>
      <c r="L20" s="741">
        <v>78</v>
      </c>
      <c r="M20" s="741">
        <v>91</v>
      </c>
      <c r="N20" s="741">
        <v>0</v>
      </c>
      <c r="O20" s="741">
        <v>0</v>
      </c>
      <c r="P20" s="1336">
        <v>0</v>
      </c>
      <c r="Q20" s="1336">
        <v>0</v>
      </c>
      <c r="R20" s="741">
        <v>7</v>
      </c>
      <c r="S20" s="741">
        <v>6</v>
      </c>
      <c r="T20" s="741">
        <v>17</v>
      </c>
      <c r="U20" s="741">
        <v>440</v>
      </c>
      <c r="V20" s="741">
        <v>58</v>
      </c>
      <c r="W20" s="741">
        <v>204</v>
      </c>
      <c r="X20" s="741">
        <v>14</v>
      </c>
      <c r="Y20" s="741">
        <v>44</v>
      </c>
      <c r="Z20" s="741">
        <v>0</v>
      </c>
      <c r="AA20" s="761">
        <v>0</v>
      </c>
      <c r="AB20" s="741" t="s">
        <v>572</v>
      </c>
      <c r="AC20" s="741" t="s">
        <v>572</v>
      </c>
      <c r="AD20" s="741">
        <v>125</v>
      </c>
      <c r="AE20" s="741">
        <v>9029</v>
      </c>
      <c r="AF20" s="741">
        <v>122</v>
      </c>
      <c r="AG20" s="741">
        <v>7495</v>
      </c>
      <c r="AH20" s="741">
        <v>0</v>
      </c>
      <c r="AI20" s="741">
        <v>0</v>
      </c>
    </row>
    <row r="21" spans="1:35" ht="14.25" customHeight="1">
      <c r="A21" s="737" t="s">
        <v>75</v>
      </c>
      <c r="B21" s="741">
        <v>1221</v>
      </c>
      <c r="C21" s="741">
        <v>3298</v>
      </c>
      <c r="D21" s="741">
        <v>460</v>
      </c>
      <c r="E21" s="741">
        <v>219</v>
      </c>
      <c r="F21" s="741">
        <v>1221</v>
      </c>
      <c r="G21" s="741">
        <v>349</v>
      </c>
      <c r="H21" s="741">
        <v>273</v>
      </c>
      <c r="I21" s="741">
        <v>265</v>
      </c>
      <c r="J21" s="741">
        <v>0</v>
      </c>
      <c r="K21" s="741">
        <v>0</v>
      </c>
      <c r="L21" s="741">
        <v>1042</v>
      </c>
      <c r="M21" s="741">
        <v>92</v>
      </c>
      <c r="N21" s="741">
        <v>0</v>
      </c>
      <c r="O21" s="741">
        <v>0</v>
      </c>
      <c r="P21" s="1336" t="s">
        <v>572</v>
      </c>
      <c r="Q21" s="1336" t="s">
        <v>572</v>
      </c>
      <c r="R21" s="741">
        <v>48</v>
      </c>
      <c r="S21" s="741">
        <v>10</v>
      </c>
      <c r="T21" s="741">
        <v>214</v>
      </c>
      <c r="U21" s="741">
        <v>636</v>
      </c>
      <c r="V21" s="741">
        <v>751</v>
      </c>
      <c r="W21" s="741">
        <v>636</v>
      </c>
      <c r="X21" s="741">
        <v>0</v>
      </c>
      <c r="Y21" s="741">
        <v>0</v>
      </c>
      <c r="Z21" s="741">
        <v>0</v>
      </c>
      <c r="AA21" s="761">
        <v>0</v>
      </c>
      <c r="AB21" s="741">
        <v>34</v>
      </c>
      <c r="AC21" s="741">
        <v>125</v>
      </c>
      <c r="AD21" s="741">
        <v>1182</v>
      </c>
      <c r="AE21" s="741">
        <v>9731</v>
      </c>
      <c r="AF21" s="741">
        <v>1170</v>
      </c>
      <c r="AG21" s="741">
        <v>7957</v>
      </c>
      <c r="AH21" s="741" t="s">
        <v>572</v>
      </c>
      <c r="AI21" s="741" t="s">
        <v>572</v>
      </c>
    </row>
    <row r="22" spans="1:35" ht="14.25" customHeight="1">
      <c r="A22" s="737" t="s">
        <v>76</v>
      </c>
      <c r="B22" s="741">
        <v>586</v>
      </c>
      <c r="C22" s="741">
        <v>3200</v>
      </c>
      <c r="D22" s="741">
        <v>208</v>
      </c>
      <c r="E22" s="741">
        <v>202</v>
      </c>
      <c r="F22" s="741">
        <v>586</v>
      </c>
      <c r="G22" s="741">
        <v>257</v>
      </c>
      <c r="H22" s="741">
        <v>170</v>
      </c>
      <c r="I22" s="741">
        <v>274</v>
      </c>
      <c r="J22" s="741">
        <v>0</v>
      </c>
      <c r="K22" s="741">
        <v>0</v>
      </c>
      <c r="L22" s="741">
        <v>482</v>
      </c>
      <c r="M22" s="741">
        <v>105</v>
      </c>
      <c r="N22" s="741">
        <v>0</v>
      </c>
      <c r="O22" s="741">
        <v>0</v>
      </c>
      <c r="P22" s="1336">
        <v>0</v>
      </c>
      <c r="Q22" s="1336">
        <v>0</v>
      </c>
      <c r="R22" s="741">
        <v>30</v>
      </c>
      <c r="S22" s="741">
        <v>40</v>
      </c>
      <c r="T22" s="741">
        <v>139</v>
      </c>
      <c r="U22" s="741">
        <v>643</v>
      </c>
      <c r="V22" s="741">
        <v>312</v>
      </c>
      <c r="W22" s="741">
        <v>481</v>
      </c>
      <c r="X22" s="741">
        <v>0</v>
      </c>
      <c r="Y22" s="741">
        <v>0</v>
      </c>
      <c r="Z22" s="741">
        <v>0</v>
      </c>
      <c r="AA22" s="761">
        <v>0</v>
      </c>
      <c r="AB22" s="741">
        <v>14</v>
      </c>
      <c r="AC22" s="741">
        <v>138</v>
      </c>
      <c r="AD22" s="741">
        <v>567</v>
      </c>
      <c r="AE22" s="741">
        <v>9022</v>
      </c>
      <c r="AF22" s="741">
        <v>562</v>
      </c>
      <c r="AG22" s="741">
        <v>7474</v>
      </c>
      <c r="AH22" s="741">
        <v>0</v>
      </c>
      <c r="AI22" s="741">
        <v>0</v>
      </c>
    </row>
    <row r="23" spans="1:35" ht="14.25" customHeight="1">
      <c r="A23" s="737" t="s">
        <v>77</v>
      </c>
      <c r="B23" s="741">
        <v>655</v>
      </c>
      <c r="C23" s="741">
        <v>3335</v>
      </c>
      <c r="D23" s="741">
        <v>250</v>
      </c>
      <c r="E23" s="741">
        <v>209</v>
      </c>
      <c r="F23" s="741">
        <v>655</v>
      </c>
      <c r="G23" s="741">
        <v>349</v>
      </c>
      <c r="H23" s="741">
        <v>166</v>
      </c>
      <c r="I23" s="741">
        <v>266</v>
      </c>
      <c r="J23" s="741">
        <v>0</v>
      </c>
      <c r="K23" s="741">
        <v>0</v>
      </c>
      <c r="L23" s="741">
        <v>551</v>
      </c>
      <c r="M23" s="741">
        <v>125</v>
      </c>
      <c r="N23" s="741">
        <v>0</v>
      </c>
      <c r="O23" s="741">
        <v>0</v>
      </c>
      <c r="P23" s="1336">
        <v>0</v>
      </c>
      <c r="Q23" s="1336">
        <v>0</v>
      </c>
      <c r="R23" s="741">
        <v>5</v>
      </c>
      <c r="S23" s="741">
        <v>23</v>
      </c>
      <c r="T23" s="741">
        <v>81</v>
      </c>
      <c r="U23" s="741">
        <v>604</v>
      </c>
      <c r="V23" s="741">
        <v>383</v>
      </c>
      <c r="W23" s="741">
        <v>647</v>
      </c>
      <c r="X23" s="741">
        <v>0</v>
      </c>
      <c r="Y23" s="741">
        <v>0</v>
      </c>
      <c r="Z23" s="741">
        <v>0</v>
      </c>
      <c r="AA23" s="761">
        <v>0</v>
      </c>
      <c r="AB23" s="741">
        <v>29</v>
      </c>
      <c r="AC23" s="741">
        <v>120</v>
      </c>
      <c r="AD23" s="741">
        <v>650</v>
      </c>
      <c r="AE23" s="741">
        <v>9748</v>
      </c>
      <c r="AF23" s="741">
        <v>645</v>
      </c>
      <c r="AG23" s="741">
        <v>7952</v>
      </c>
      <c r="AH23" s="741">
        <v>0</v>
      </c>
      <c r="AI23" s="741">
        <v>0</v>
      </c>
    </row>
    <row r="24" spans="1:35" ht="14.25" customHeight="1">
      <c r="A24" s="737" t="s">
        <v>78</v>
      </c>
      <c r="B24" s="741">
        <v>490</v>
      </c>
      <c r="C24" s="741">
        <v>3260</v>
      </c>
      <c r="D24" s="741">
        <v>186</v>
      </c>
      <c r="E24" s="741">
        <v>210</v>
      </c>
      <c r="F24" s="741">
        <v>490</v>
      </c>
      <c r="G24" s="741">
        <v>330</v>
      </c>
      <c r="H24" s="741">
        <v>91</v>
      </c>
      <c r="I24" s="741">
        <v>260</v>
      </c>
      <c r="J24" s="741">
        <v>0</v>
      </c>
      <c r="K24" s="741">
        <v>0</v>
      </c>
      <c r="L24" s="741">
        <v>409</v>
      </c>
      <c r="M24" s="741">
        <v>90</v>
      </c>
      <c r="N24" s="741">
        <v>0</v>
      </c>
      <c r="O24" s="741">
        <v>0</v>
      </c>
      <c r="P24" s="1336">
        <v>0</v>
      </c>
      <c r="Q24" s="1336">
        <v>0</v>
      </c>
      <c r="R24" s="741">
        <v>0</v>
      </c>
      <c r="S24" s="741">
        <v>0</v>
      </c>
      <c r="T24" s="741">
        <v>130</v>
      </c>
      <c r="U24" s="741">
        <v>493</v>
      </c>
      <c r="V24" s="741">
        <v>241</v>
      </c>
      <c r="W24" s="741">
        <v>481</v>
      </c>
      <c r="X24" s="741">
        <v>0</v>
      </c>
      <c r="Y24" s="741">
        <v>0</v>
      </c>
      <c r="Z24" s="741">
        <v>0</v>
      </c>
      <c r="AA24" s="761">
        <v>0</v>
      </c>
      <c r="AB24" s="741">
        <v>7</v>
      </c>
      <c r="AC24" s="741">
        <v>137</v>
      </c>
      <c r="AD24" s="741">
        <v>472</v>
      </c>
      <c r="AE24" s="741">
        <v>9481</v>
      </c>
      <c r="AF24" s="741">
        <v>470</v>
      </c>
      <c r="AG24" s="741">
        <v>7741</v>
      </c>
      <c r="AH24" s="741">
        <v>0</v>
      </c>
      <c r="AI24" s="741">
        <v>0</v>
      </c>
    </row>
    <row r="25" spans="1:35" ht="14.25" customHeight="1">
      <c r="A25" s="737" t="s">
        <v>79</v>
      </c>
      <c r="B25" s="741">
        <v>231</v>
      </c>
      <c r="C25" s="741">
        <v>3434</v>
      </c>
      <c r="D25" s="741">
        <v>97</v>
      </c>
      <c r="E25" s="741">
        <v>209</v>
      </c>
      <c r="F25" s="741">
        <v>0</v>
      </c>
      <c r="G25" s="741">
        <v>0</v>
      </c>
      <c r="H25" s="741">
        <v>28</v>
      </c>
      <c r="I25" s="741">
        <v>263</v>
      </c>
      <c r="J25" s="741">
        <v>0</v>
      </c>
      <c r="K25" s="741">
        <v>0</v>
      </c>
      <c r="L25" s="741">
        <v>172</v>
      </c>
      <c r="M25" s="741">
        <v>66</v>
      </c>
      <c r="N25" s="741">
        <v>0</v>
      </c>
      <c r="O25" s="741">
        <v>0</v>
      </c>
      <c r="P25" s="1336">
        <v>0</v>
      </c>
      <c r="Q25" s="1336">
        <v>0</v>
      </c>
      <c r="R25" s="741" t="s">
        <v>572</v>
      </c>
      <c r="S25" s="741" t="s">
        <v>572</v>
      </c>
      <c r="T25" s="741">
        <v>49</v>
      </c>
      <c r="U25" s="741">
        <v>157</v>
      </c>
      <c r="V25" s="741">
        <v>128</v>
      </c>
      <c r="W25" s="741">
        <v>324</v>
      </c>
      <c r="X25" s="741" t="s">
        <v>572</v>
      </c>
      <c r="Y25" s="741" t="s">
        <v>572</v>
      </c>
      <c r="Z25" s="741">
        <v>0</v>
      </c>
      <c r="AA25" s="761">
        <v>0</v>
      </c>
      <c r="AB25" s="741">
        <v>0</v>
      </c>
      <c r="AC25" s="741">
        <v>0</v>
      </c>
      <c r="AD25" s="741">
        <v>223</v>
      </c>
      <c r="AE25" s="741">
        <v>9135</v>
      </c>
      <c r="AF25" s="741">
        <v>217</v>
      </c>
      <c r="AG25" s="741">
        <v>7520</v>
      </c>
      <c r="AH25" s="741">
        <v>0</v>
      </c>
      <c r="AI25" s="741">
        <v>0</v>
      </c>
    </row>
    <row r="26" spans="1:35" ht="14.25" customHeight="1">
      <c r="A26" s="737" t="s">
        <v>222</v>
      </c>
      <c r="B26" s="741">
        <v>385</v>
      </c>
      <c r="C26" s="741">
        <v>3109</v>
      </c>
      <c r="D26" s="741">
        <v>150</v>
      </c>
      <c r="E26" s="741">
        <v>211</v>
      </c>
      <c r="F26" s="741">
        <v>385</v>
      </c>
      <c r="G26" s="741">
        <v>201</v>
      </c>
      <c r="H26" s="741">
        <v>83</v>
      </c>
      <c r="I26" s="741">
        <v>269</v>
      </c>
      <c r="J26" s="741">
        <v>0</v>
      </c>
      <c r="K26" s="741">
        <v>0</v>
      </c>
      <c r="L26" s="741">
        <v>294</v>
      </c>
      <c r="M26" s="741">
        <v>93</v>
      </c>
      <c r="N26" s="741">
        <v>0</v>
      </c>
      <c r="O26" s="741">
        <v>0</v>
      </c>
      <c r="P26" s="1336">
        <v>0</v>
      </c>
      <c r="Q26" s="1336">
        <v>0</v>
      </c>
      <c r="R26" s="741">
        <v>27</v>
      </c>
      <c r="S26" s="741">
        <v>46</v>
      </c>
      <c r="T26" s="741">
        <v>62</v>
      </c>
      <c r="U26" s="741">
        <v>697</v>
      </c>
      <c r="V26" s="741">
        <v>252</v>
      </c>
      <c r="W26" s="741">
        <v>544</v>
      </c>
      <c r="X26" s="741">
        <v>0</v>
      </c>
      <c r="Y26" s="741">
        <v>0</v>
      </c>
      <c r="Z26" s="741">
        <v>0</v>
      </c>
      <c r="AA26" s="761">
        <v>0</v>
      </c>
      <c r="AB26" s="741" t="s">
        <v>572</v>
      </c>
      <c r="AC26" s="741" t="s">
        <v>572</v>
      </c>
      <c r="AD26" s="741">
        <v>384</v>
      </c>
      <c r="AE26" s="741">
        <v>9034</v>
      </c>
      <c r="AF26" s="741">
        <v>381</v>
      </c>
      <c r="AG26" s="741">
        <v>7515</v>
      </c>
      <c r="AH26" s="741">
        <v>0</v>
      </c>
      <c r="AI26" s="741">
        <v>0</v>
      </c>
    </row>
    <row r="27" spans="1:35" ht="14.25" customHeight="1">
      <c r="A27" s="737" t="s">
        <v>83</v>
      </c>
      <c r="B27" s="741">
        <v>527</v>
      </c>
      <c r="C27" s="741">
        <v>3134</v>
      </c>
      <c r="D27" s="741">
        <v>185</v>
      </c>
      <c r="E27" s="741">
        <v>224</v>
      </c>
      <c r="F27" s="741">
        <v>527</v>
      </c>
      <c r="G27" s="741">
        <v>171</v>
      </c>
      <c r="H27" s="741">
        <v>120</v>
      </c>
      <c r="I27" s="741">
        <v>259</v>
      </c>
      <c r="J27" s="741">
        <v>0</v>
      </c>
      <c r="K27" s="741">
        <v>0</v>
      </c>
      <c r="L27" s="741">
        <v>390</v>
      </c>
      <c r="M27" s="741">
        <v>80</v>
      </c>
      <c r="N27" s="741">
        <v>0</v>
      </c>
      <c r="O27" s="741">
        <v>0</v>
      </c>
      <c r="P27" s="1336">
        <v>0</v>
      </c>
      <c r="Q27" s="1336">
        <v>0</v>
      </c>
      <c r="R27" s="741">
        <v>29</v>
      </c>
      <c r="S27" s="741">
        <v>20</v>
      </c>
      <c r="T27" s="741">
        <v>111</v>
      </c>
      <c r="U27" s="741">
        <v>587</v>
      </c>
      <c r="V27" s="741">
        <v>246</v>
      </c>
      <c r="W27" s="741">
        <v>415</v>
      </c>
      <c r="X27" s="741">
        <v>18</v>
      </c>
      <c r="Y27" s="741">
        <v>50</v>
      </c>
      <c r="Z27" s="741">
        <v>0</v>
      </c>
      <c r="AA27" s="761">
        <v>0</v>
      </c>
      <c r="AB27" s="741">
        <v>4</v>
      </c>
      <c r="AC27" s="741">
        <v>132</v>
      </c>
      <c r="AD27" s="741">
        <v>527</v>
      </c>
      <c r="AE27" s="741">
        <v>8809</v>
      </c>
      <c r="AF27" s="741">
        <v>522</v>
      </c>
      <c r="AG27" s="741">
        <v>7209</v>
      </c>
      <c r="AH27" s="741">
        <v>0</v>
      </c>
      <c r="AI27" s="741">
        <v>0</v>
      </c>
    </row>
    <row r="28" spans="1:35" ht="14.25" customHeight="1">
      <c r="A28" s="737" t="s">
        <v>84</v>
      </c>
      <c r="B28" s="741">
        <v>281</v>
      </c>
      <c r="C28" s="741">
        <v>3066</v>
      </c>
      <c r="D28" s="741">
        <v>89</v>
      </c>
      <c r="E28" s="741">
        <v>211</v>
      </c>
      <c r="F28" s="741">
        <v>279</v>
      </c>
      <c r="G28" s="741">
        <v>165</v>
      </c>
      <c r="H28" s="741">
        <v>61</v>
      </c>
      <c r="I28" s="741">
        <v>260</v>
      </c>
      <c r="J28" s="741">
        <v>0</v>
      </c>
      <c r="K28" s="741">
        <v>0</v>
      </c>
      <c r="L28" s="741">
        <v>255</v>
      </c>
      <c r="M28" s="741">
        <v>64</v>
      </c>
      <c r="N28" s="741">
        <v>0</v>
      </c>
      <c r="O28" s="741">
        <v>0</v>
      </c>
      <c r="P28" s="1336">
        <v>0</v>
      </c>
      <c r="Q28" s="1336">
        <v>0</v>
      </c>
      <c r="R28" s="741">
        <v>18</v>
      </c>
      <c r="S28" s="741">
        <v>32</v>
      </c>
      <c r="T28" s="741">
        <v>63</v>
      </c>
      <c r="U28" s="741">
        <v>659</v>
      </c>
      <c r="V28" s="741">
        <v>63</v>
      </c>
      <c r="W28" s="741">
        <v>259</v>
      </c>
      <c r="X28" s="741">
        <v>17</v>
      </c>
      <c r="Y28" s="741">
        <v>49</v>
      </c>
      <c r="Z28" s="741">
        <v>0</v>
      </c>
      <c r="AA28" s="761">
        <v>0</v>
      </c>
      <c r="AB28" s="741">
        <v>0</v>
      </c>
      <c r="AC28" s="741">
        <v>0</v>
      </c>
      <c r="AD28" s="741">
        <v>265</v>
      </c>
      <c r="AE28" s="741">
        <v>8340</v>
      </c>
      <c r="AF28" s="741">
        <v>262</v>
      </c>
      <c r="AG28" s="741">
        <v>6808</v>
      </c>
      <c r="AH28" s="741">
        <v>0</v>
      </c>
      <c r="AI28" s="741">
        <v>0</v>
      </c>
    </row>
    <row r="29" spans="1:35" ht="14.25" customHeight="1">
      <c r="A29" s="737" t="s">
        <v>85</v>
      </c>
      <c r="B29" s="741">
        <v>740</v>
      </c>
      <c r="C29" s="741">
        <v>3312</v>
      </c>
      <c r="D29" s="741">
        <v>247</v>
      </c>
      <c r="E29" s="741">
        <v>206</v>
      </c>
      <c r="F29" s="741">
        <v>740</v>
      </c>
      <c r="G29" s="741">
        <v>420</v>
      </c>
      <c r="H29" s="741">
        <v>177</v>
      </c>
      <c r="I29" s="741">
        <v>300</v>
      </c>
      <c r="J29" s="741">
        <v>0</v>
      </c>
      <c r="K29" s="741">
        <v>0</v>
      </c>
      <c r="L29" s="741">
        <v>479</v>
      </c>
      <c r="M29" s="741">
        <v>102</v>
      </c>
      <c r="N29" s="741">
        <v>0</v>
      </c>
      <c r="O29" s="741">
        <v>0</v>
      </c>
      <c r="P29" s="1336">
        <v>0</v>
      </c>
      <c r="Q29" s="1336">
        <v>0</v>
      </c>
      <c r="R29" s="741">
        <v>42</v>
      </c>
      <c r="S29" s="741">
        <v>35</v>
      </c>
      <c r="T29" s="741">
        <v>147</v>
      </c>
      <c r="U29" s="741">
        <v>618</v>
      </c>
      <c r="V29" s="741">
        <v>466</v>
      </c>
      <c r="W29" s="741">
        <v>700</v>
      </c>
      <c r="X29" s="741">
        <v>0</v>
      </c>
      <c r="Y29" s="741">
        <v>0</v>
      </c>
      <c r="Z29" s="741">
        <v>0</v>
      </c>
      <c r="AA29" s="761">
        <v>0</v>
      </c>
      <c r="AB29" s="741">
        <v>9</v>
      </c>
      <c r="AC29" s="741">
        <v>130</v>
      </c>
      <c r="AD29" s="741">
        <v>695</v>
      </c>
      <c r="AE29" s="741">
        <v>9915</v>
      </c>
      <c r="AF29" s="741">
        <v>682</v>
      </c>
      <c r="AG29" s="741">
        <v>8153</v>
      </c>
      <c r="AH29" s="741">
        <v>0</v>
      </c>
      <c r="AI29" s="741">
        <v>0</v>
      </c>
    </row>
    <row r="30" spans="1:35" ht="14.25" customHeight="1">
      <c r="A30" s="737" t="s">
        <v>86</v>
      </c>
      <c r="B30" s="741">
        <v>387</v>
      </c>
      <c r="C30" s="741">
        <v>3156</v>
      </c>
      <c r="D30" s="741">
        <v>134</v>
      </c>
      <c r="E30" s="741">
        <v>208</v>
      </c>
      <c r="F30" s="741">
        <v>387</v>
      </c>
      <c r="G30" s="741">
        <v>335</v>
      </c>
      <c r="H30" s="741">
        <v>99</v>
      </c>
      <c r="I30" s="741">
        <v>264</v>
      </c>
      <c r="J30" s="741">
        <v>0</v>
      </c>
      <c r="K30" s="741">
        <v>0</v>
      </c>
      <c r="L30" s="741">
        <v>282</v>
      </c>
      <c r="M30" s="741">
        <v>66</v>
      </c>
      <c r="N30" s="741">
        <v>0</v>
      </c>
      <c r="O30" s="741">
        <v>0</v>
      </c>
      <c r="P30" s="1336">
        <v>0</v>
      </c>
      <c r="Q30" s="1336">
        <v>0</v>
      </c>
      <c r="R30" s="741">
        <v>0</v>
      </c>
      <c r="S30" s="741">
        <v>0</v>
      </c>
      <c r="T30" s="741">
        <v>83</v>
      </c>
      <c r="U30" s="741">
        <v>560</v>
      </c>
      <c r="V30" s="741">
        <v>253</v>
      </c>
      <c r="W30" s="741">
        <v>867</v>
      </c>
      <c r="X30" s="741">
        <v>0</v>
      </c>
      <c r="Y30" s="741">
        <v>0</v>
      </c>
      <c r="Z30" s="741">
        <v>0</v>
      </c>
      <c r="AA30" s="761">
        <v>0</v>
      </c>
      <c r="AB30" s="741">
        <v>7</v>
      </c>
      <c r="AC30" s="741">
        <v>113</v>
      </c>
      <c r="AD30" s="741">
        <v>379</v>
      </c>
      <c r="AE30" s="741">
        <v>9081</v>
      </c>
      <c r="AF30" s="741">
        <v>374</v>
      </c>
      <c r="AG30" s="741">
        <v>7467</v>
      </c>
      <c r="AH30" s="741">
        <v>0</v>
      </c>
      <c r="AI30" s="741">
        <v>0</v>
      </c>
    </row>
    <row r="31" spans="1:35" ht="14.25" customHeight="1">
      <c r="A31" s="737" t="s">
        <v>223</v>
      </c>
      <c r="B31" s="741">
        <v>362</v>
      </c>
      <c r="C31" s="741">
        <v>3234</v>
      </c>
      <c r="D31" s="741">
        <v>134</v>
      </c>
      <c r="E31" s="741">
        <v>212</v>
      </c>
      <c r="F31" s="741">
        <v>362</v>
      </c>
      <c r="G31" s="741">
        <v>416</v>
      </c>
      <c r="H31" s="741">
        <v>77</v>
      </c>
      <c r="I31" s="741">
        <v>265</v>
      </c>
      <c r="J31" s="741">
        <v>0</v>
      </c>
      <c r="K31" s="741">
        <v>0</v>
      </c>
      <c r="L31" s="741">
        <v>286</v>
      </c>
      <c r="M31" s="741">
        <v>77</v>
      </c>
      <c r="N31" s="741">
        <v>0</v>
      </c>
      <c r="O31" s="741">
        <v>0</v>
      </c>
      <c r="P31" s="1336">
        <v>0</v>
      </c>
      <c r="Q31" s="1336">
        <v>0</v>
      </c>
      <c r="R31" s="741">
        <v>5</v>
      </c>
      <c r="S31" s="741">
        <v>6</v>
      </c>
      <c r="T31" s="741">
        <v>64</v>
      </c>
      <c r="U31" s="741">
        <v>765</v>
      </c>
      <c r="V31" s="741">
        <v>192</v>
      </c>
      <c r="W31" s="741">
        <v>464</v>
      </c>
      <c r="X31" s="741">
        <v>16</v>
      </c>
      <c r="Y31" s="741">
        <v>44</v>
      </c>
      <c r="Z31" s="741">
        <v>0</v>
      </c>
      <c r="AA31" s="761">
        <v>0</v>
      </c>
      <c r="AB31" s="741">
        <v>0</v>
      </c>
      <c r="AC31" s="741">
        <v>0</v>
      </c>
      <c r="AD31" s="741">
        <v>362</v>
      </c>
      <c r="AE31" s="741">
        <v>9592</v>
      </c>
      <c r="AF31" s="741">
        <v>359</v>
      </c>
      <c r="AG31" s="741">
        <v>7851</v>
      </c>
      <c r="AH31" s="741">
        <v>0</v>
      </c>
      <c r="AI31" s="741">
        <v>0</v>
      </c>
    </row>
    <row r="32" spans="1:35" ht="14.25" customHeight="1">
      <c r="A32" s="737" t="s">
        <v>88</v>
      </c>
      <c r="B32" s="741">
        <v>359</v>
      </c>
      <c r="C32" s="741">
        <v>3346</v>
      </c>
      <c r="D32" s="741">
        <v>140</v>
      </c>
      <c r="E32" s="741">
        <v>198</v>
      </c>
      <c r="F32" s="741">
        <v>150</v>
      </c>
      <c r="G32" s="741">
        <v>79</v>
      </c>
      <c r="H32" s="741">
        <v>58</v>
      </c>
      <c r="I32" s="741">
        <v>260</v>
      </c>
      <c r="J32" s="741">
        <v>0</v>
      </c>
      <c r="K32" s="741">
        <v>0</v>
      </c>
      <c r="L32" s="741">
        <v>295</v>
      </c>
      <c r="M32" s="741">
        <v>73</v>
      </c>
      <c r="N32" s="741">
        <v>0</v>
      </c>
      <c r="O32" s="741">
        <v>0</v>
      </c>
      <c r="P32" s="1336">
        <v>0</v>
      </c>
      <c r="Q32" s="1336">
        <v>0</v>
      </c>
      <c r="R32" s="741">
        <v>0</v>
      </c>
      <c r="S32" s="741">
        <v>0</v>
      </c>
      <c r="T32" s="741">
        <v>48</v>
      </c>
      <c r="U32" s="741">
        <v>459</v>
      </c>
      <c r="V32" s="741">
        <v>176</v>
      </c>
      <c r="W32" s="741">
        <v>457</v>
      </c>
      <c r="X32" s="741">
        <v>12</v>
      </c>
      <c r="Y32" s="741">
        <v>44</v>
      </c>
      <c r="Z32" s="741">
        <v>0</v>
      </c>
      <c r="AA32" s="761">
        <v>0</v>
      </c>
      <c r="AB32" s="741">
        <v>4</v>
      </c>
      <c r="AC32" s="741">
        <v>87</v>
      </c>
      <c r="AD32" s="741">
        <v>362</v>
      </c>
      <c r="AE32" s="741">
        <v>9400</v>
      </c>
      <c r="AF32" s="741">
        <v>361</v>
      </c>
      <c r="AG32" s="741">
        <v>7823</v>
      </c>
      <c r="AH32" s="741">
        <v>0</v>
      </c>
      <c r="AI32" s="741">
        <v>0</v>
      </c>
    </row>
    <row r="33" spans="1:35" ht="14.25" customHeight="1">
      <c r="A33" s="737" t="s">
        <v>89</v>
      </c>
      <c r="B33" s="741">
        <v>529</v>
      </c>
      <c r="C33" s="741">
        <v>3370</v>
      </c>
      <c r="D33" s="741">
        <v>193</v>
      </c>
      <c r="E33" s="741">
        <v>215</v>
      </c>
      <c r="F33" s="741">
        <v>529</v>
      </c>
      <c r="G33" s="741">
        <v>424</v>
      </c>
      <c r="H33" s="741">
        <v>99</v>
      </c>
      <c r="I33" s="741">
        <v>266</v>
      </c>
      <c r="J33" s="741">
        <v>0</v>
      </c>
      <c r="K33" s="741">
        <v>0</v>
      </c>
      <c r="L33" s="741">
        <v>477</v>
      </c>
      <c r="M33" s="741">
        <v>73</v>
      </c>
      <c r="N33" s="741">
        <v>0</v>
      </c>
      <c r="O33" s="741">
        <v>0</v>
      </c>
      <c r="P33" s="1336">
        <v>0</v>
      </c>
      <c r="Q33" s="1336">
        <v>0</v>
      </c>
      <c r="R33" s="741">
        <v>0</v>
      </c>
      <c r="S33" s="741">
        <v>0</v>
      </c>
      <c r="T33" s="741">
        <v>78</v>
      </c>
      <c r="U33" s="741">
        <v>554</v>
      </c>
      <c r="V33" s="741">
        <v>324</v>
      </c>
      <c r="W33" s="741">
        <v>595</v>
      </c>
      <c r="X33" s="741">
        <v>12</v>
      </c>
      <c r="Y33" s="741">
        <v>44</v>
      </c>
      <c r="Z33" s="741">
        <v>0</v>
      </c>
      <c r="AA33" s="761">
        <v>0</v>
      </c>
      <c r="AB33" s="741">
        <v>12</v>
      </c>
      <c r="AC33" s="741">
        <v>126</v>
      </c>
      <c r="AD33" s="741">
        <v>506</v>
      </c>
      <c r="AE33" s="741">
        <v>9858</v>
      </c>
      <c r="AF33" s="741">
        <v>504</v>
      </c>
      <c r="AG33" s="741">
        <v>8186</v>
      </c>
      <c r="AH33" s="741">
        <v>0</v>
      </c>
      <c r="AI33" s="741">
        <v>0</v>
      </c>
    </row>
    <row r="34" spans="1:35" ht="14.25" customHeight="1">
      <c r="A34" s="737" t="s">
        <v>90</v>
      </c>
      <c r="B34" s="741">
        <v>278</v>
      </c>
      <c r="C34" s="741">
        <v>3281</v>
      </c>
      <c r="D34" s="741">
        <v>81</v>
      </c>
      <c r="E34" s="741">
        <v>194</v>
      </c>
      <c r="F34" s="741">
        <v>278</v>
      </c>
      <c r="G34" s="741">
        <v>205</v>
      </c>
      <c r="H34" s="741">
        <v>70</v>
      </c>
      <c r="I34" s="741">
        <v>270</v>
      </c>
      <c r="J34" s="741">
        <v>0</v>
      </c>
      <c r="K34" s="741">
        <v>0</v>
      </c>
      <c r="L34" s="741">
        <v>240</v>
      </c>
      <c r="M34" s="741">
        <v>94</v>
      </c>
      <c r="N34" s="741">
        <v>0</v>
      </c>
      <c r="O34" s="741">
        <v>0</v>
      </c>
      <c r="P34" s="1336">
        <v>0</v>
      </c>
      <c r="Q34" s="1336">
        <v>0</v>
      </c>
      <c r="R34" s="741">
        <v>3</v>
      </c>
      <c r="S34" s="741">
        <v>6</v>
      </c>
      <c r="T34" s="741">
        <v>40</v>
      </c>
      <c r="U34" s="741">
        <v>595</v>
      </c>
      <c r="V34" s="741">
        <v>172</v>
      </c>
      <c r="W34" s="741">
        <v>523</v>
      </c>
      <c r="X34" s="741">
        <v>0</v>
      </c>
      <c r="Y34" s="741">
        <v>0</v>
      </c>
      <c r="Z34" s="741">
        <v>0</v>
      </c>
      <c r="AA34" s="761">
        <v>0</v>
      </c>
      <c r="AB34" s="741" t="s">
        <v>572</v>
      </c>
      <c r="AC34" s="741" t="s">
        <v>572</v>
      </c>
      <c r="AD34" s="741">
        <v>255</v>
      </c>
      <c r="AE34" s="741">
        <v>8909</v>
      </c>
      <c r="AF34" s="741">
        <v>253</v>
      </c>
      <c r="AG34" s="741">
        <v>7536</v>
      </c>
      <c r="AH34" s="741">
        <v>3</v>
      </c>
      <c r="AI34" s="741">
        <v>67</v>
      </c>
    </row>
    <row r="35" spans="1:35" ht="14.25" customHeight="1">
      <c r="A35" s="737" t="s">
        <v>91</v>
      </c>
      <c r="B35" s="741">
        <v>258</v>
      </c>
      <c r="C35" s="741">
        <v>3272</v>
      </c>
      <c r="D35" s="741">
        <v>105</v>
      </c>
      <c r="E35" s="741">
        <v>220</v>
      </c>
      <c r="F35" s="741">
        <v>256</v>
      </c>
      <c r="G35" s="741">
        <v>70</v>
      </c>
      <c r="H35" s="741">
        <v>42</v>
      </c>
      <c r="I35" s="741">
        <v>253</v>
      </c>
      <c r="J35" s="741">
        <v>0</v>
      </c>
      <c r="K35" s="741">
        <v>0</v>
      </c>
      <c r="L35" s="741">
        <v>226</v>
      </c>
      <c r="M35" s="741">
        <v>61</v>
      </c>
      <c r="N35" s="741">
        <v>0</v>
      </c>
      <c r="O35" s="741">
        <v>0</v>
      </c>
      <c r="P35" s="1336">
        <v>0</v>
      </c>
      <c r="Q35" s="1336">
        <v>0</v>
      </c>
      <c r="R35" s="741">
        <v>0</v>
      </c>
      <c r="S35" s="741">
        <v>0</v>
      </c>
      <c r="T35" s="741">
        <v>68</v>
      </c>
      <c r="U35" s="741">
        <v>463</v>
      </c>
      <c r="V35" s="741">
        <v>116</v>
      </c>
      <c r="W35" s="741">
        <v>436</v>
      </c>
      <c r="X35" s="741">
        <v>14</v>
      </c>
      <c r="Y35" s="741">
        <v>44</v>
      </c>
      <c r="Z35" s="741">
        <v>0</v>
      </c>
      <c r="AA35" s="761">
        <v>0</v>
      </c>
      <c r="AB35" s="741">
        <v>0</v>
      </c>
      <c r="AC35" s="741">
        <v>0</v>
      </c>
      <c r="AD35" s="741">
        <v>282</v>
      </c>
      <c r="AE35" s="741">
        <v>8897</v>
      </c>
      <c r="AF35" s="741">
        <v>281</v>
      </c>
      <c r="AG35" s="741">
        <v>7265</v>
      </c>
      <c r="AH35" s="741">
        <v>0</v>
      </c>
      <c r="AI35" s="741">
        <v>0</v>
      </c>
    </row>
    <row r="36" spans="1:35" ht="14.25" customHeight="1">
      <c r="A36" s="737" t="s">
        <v>224</v>
      </c>
      <c r="B36" s="741">
        <v>324</v>
      </c>
      <c r="C36" s="741">
        <v>3436</v>
      </c>
      <c r="D36" s="741">
        <v>142</v>
      </c>
      <c r="E36" s="741">
        <v>227</v>
      </c>
      <c r="F36" s="741">
        <v>324</v>
      </c>
      <c r="G36" s="741">
        <v>72</v>
      </c>
      <c r="H36" s="741">
        <v>42</v>
      </c>
      <c r="I36" s="741">
        <v>265</v>
      </c>
      <c r="J36" s="741">
        <v>0</v>
      </c>
      <c r="K36" s="741">
        <v>0</v>
      </c>
      <c r="L36" s="741">
        <v>297</v>
      </c>
      <c r="M36" s="741">
        <v>86</v>
      </c>
      <c r="N36" s="741">
        <v>0</v>
      </c>
      <c r="O36" s="741">
        <v>0</v>
      </c>
      <c r="P36" s="1336">
        <v>0</v>
      </c>
      <c r="Q36" s="1336">
        <v>0</v>
      </c>
      <c r="R36" s="741">
        <v>0</v>
      </c>
      <c r="S36" s="741">
        <v>0</v>
      </c>
      <c r="T36" s="741">
        <v>50</v>
      </c>
      <c r="U36" s="741">
        <v>337</v>
      </c>
      <c r="V36" s="741">
        <v>152</v>
      </c>
      <c r="W36" s="741">
        <v>373</v>
      </c>
      <c r="X36" s="741">
        <v>61</v>
      </c>
      <c r="Y36" s="741">
        <v>44</v>
      </c>
      <c r="Z36" s="741">
        <v>0</v>
      </c>
      <c r="AA36" s="761">
        <v>0</v>
      </c>
      <c r="AB36" s="741" t="s">
        <v>572</v>
      </c>
      <c r="AC36" s="741" t="s">
        <v>572</v>
      </c>
      <c r="AD36" s="741">
        <v>324</v>
      </c>
      <c r="AE36" s="741">
        <v>9235</v>
      </c>
      <c r="AF36" s="741">
        <v>322</v>
      </c>
      <c r="AG36" s="741">
        <v>7583</v>
      </c>
      <c r="AH36" s="741">
        <v>0</v>
      </c>
      <c r="AI36" s="741">
        <v>0</v>
      </c>
    </row>
    <row r="37" spans="1:35" ht="14.25" customHeight="1">
      <c r="A37" s="737" t="s">
        <v>225</v>
      </c>
      <c r="B37" s="741">
        <v>203</v>
      </c>
      <c r="C37" s="741">
        <v>3237</v>
      </c>
      <c r="D37" s="741">
        <v>75</v>
      </c>
      <c r="E37" s="741">
        <v>192</v>
      </c>
      <c r="F37" s="741">
        <v>203</v>
      </c>
      <c r="G37" s="741">
        <v>67</v>
      </c>
      <c r="H37" s="741">
        <v>40</v>
      </c>
      <c r="I37" s="741">
        <v>261</v>
      </c>
      <c r="J37" s="741">
        <v>0</v>
      </c>
      <c r="K37" s="741">
        <v>0</v>
      </c>
      <c r="L37" s="741">
        <v>174</v>
      </c>
      <c r="M37" s="741">
        <v>78</v>
      </c>
      <c r="N37" s="741">
        <v>0</v>
      </c>
      <c r="O37" s="741">
        <v>0</v>
      </c>
      <c r="P37" s="1336">
        <v>0</v>
      </c>
      <c r="Q37" s="1336">
        <v>0</v>
      </c>
      <c r="R37" s="741">
        <v>12</v>
      </c>
      <c r="S37" s="741">
        <v>11</v>
      </c>
      <c r="T37" s="741">
        <v>49</v>
      </c>
      <c r="U37" s="741">
        <v>273</v>
      </c>
      <c r="V37" s="741">
        <v>105</v>
      </c>
      <c r="W37" s="741">
        <v>518</v>
      </c>
      <c r="X37" s="741">
        <v>0</v>
      </c>
      <c r="Y37" s="741">
        <v>0</v>
      </c>
      <c r="Z37" s="741">
        <v>0</v>
      </c>
      <c r="AA37" s="761">
        <v>0</v>
      </c>
      <c r="AB37" s="741" t="s">
        <v>572</v>
      </c>
      <c r="AC37" s="741" t="s">
        <v>572</v>
      </c>
      <c r="AD37" s="741">
        <v>203</v>
      </c>
      <c r="AE37" s="741">
        <v>8377</v>
      </c>
      <c r="AF37" s="741">
        <v>199</v>
      </c>
      <c r="AG37" s="741">
        <v>6970</v>
      </c>
      <c r="AH37" s="741">
        <v>0</v>
      </c>
      <c r="AI37" s="741">
        <v>0</v>
      </c>
    </row>
    <row r="38" spans="1:35" ht="14.25" customHeight="1">
      <c r="A38" s="737" t="s">
        <v>226</v>
      </c>
      <c r="B38" s="741">
        <v>397</v>
      </c>
      <c r="C38" s="741">
        <v>3384</v>
      </c>
      <c r="D38" s="741">
        <v>160</v>
      </c>
      <c r="E38" s="741">
        <v>214</v>
      </c>
      <c r="F38" s="741">
        <v>397</v>
      </c>
      <c r="G38" s="741">
        <v>70</v>
      </c>
      <c r="H38" s="741">
        <v>72</v>
      </c>
      <c r="I38" s="741">
        <v>257</v>
      </c>
      <c r="J38" s="741">
        <v>0</v>
      </c>
      <c r="K38" s="741">
        <v>0</v>
      </c>
      <c r="L38" s="741">
        <v>316</v>
      </c>
      <c r="M38" s="741">
        <v>92</v>
      </c>
      <c r="N38" s="741">
        <v>0</v>
      </c>
      <c r="O38" s="741">
        <v>0</v>
      </c>
      <c r="P38" s="1336">
        <v>0</v>
      </c>
      <c r="Q38" s="1336">
        <v>0</v>
      </c>
      <c r="R38" s="741">
        <v>11</v>
      </c>
      <c r="S38" s="741">
        <v>11</v>
      </c>
      <c r="T38" s="741">
        <v>38</v>
      </c>
      <c r="U38" s="741">
        <v>485</v>
      </c>
      <c r="V38" s="741">
        <v>199</v>
      </c>
      <c r="W38" s="741">
        <v>392</v>
      </c>
      <c r="X38" s="741">
        <v>0</v>
      </c>
      <c r="Y38" s="741">
        <v>0</v>
      </c>
      <c r="Z38" s="741">
        <v>0</v>
      </c>
      <c r="AA38" s="761">
        <v>0</v>
      </c>
      <c r="AB38" s="741">
        <v>4</v>
      </c>
      <c r="AC38" s="741">
        <v>125</v>
      </c>
      <c r="AD38" s="741">
        <v>407</v>
      </c>
      <c r="AE38" s="741">
        <v>8716</v>
      </c>
      <c r="AF38" s="741">
        <v>407</v>
      </c>
      <c r="AG38" s="741">
        <v>7439</v>
      </c>
      <c r="AH38" s="741">
        <v>0</v>
      </c>
      <c r="AI38" s="741">
        <v>0</v>
      </c>
    </row>
    <row r="39" spans="1:35" ht="14.25" customHeight="1">
      <c r="A39" s="737" t="s">
        <v>227</v>
      </c>
      <c r="B39" s="741">
        <v>321</v>
      </c>
      <c r="C39" s="741">
        <v>3316</v>
      </c>
      <c r="D39" s="741">
        <v>108</v>
      </c>
      <c r="E39" s="741">
        <v>204</v>
      </c>
      <c r="F39" s="741">
        <v>321</v>
      </c>
      <c r="G39" s="741">
        <v>104</v>
      </c>
      <c r="H39" s="741">
        <v>34</v>
      </c>
      <c r="I39" s="741">
        <v>253</v>
      </c>
      <c r="J39" s="741">
        <v>0</v>
      </c>
      <c r="K39" s="741">
        <v>0</v>
      </c>
      <c r="L39" s="741">
        <v>286</v>
      </c>
      <c r="M39" s="741">
        <v>84</v>
      </c>
      <c r="N39" s="741">
        <v>0</v>
      </c>
      <c r="O39" s="741">
        <v>0</v>
      </c>
      <c r="P39" s="1336">
        <v>0</v>
      </c>
      <c r="Q39" s="1336">
        <v>0</v>
      </c>
      <c r="R39" s="741">
        <v>6</v>
      </c>
      <c r="S39" s="741">
        <v>35</v>
      </c>
      <c r="T39" s="741">
        <v>61</v>
      </c>
      <c r="U39" s="741">
        <v>475</v>
      </c>
      <c r="V39" s="741">
        <v>163</v>
      </c>
      <c r="W39" s="741">
        <v>406</v>
      </c>
      <c r="X39" s="741">
        <v>0</v>
      </c>
      <c r="Y39" s="741">
        <v>0</v>
      </c>
      <c r="Z39" s="741">
        <v>0</v>
      </c>
      <c r="AA39" s="761">
        <v>0</v>
      </c>
      <c r="AB39" s="741">
        <v>4</v>
      </c>
      <c r="AC39" s="741">
        <v>91</v>
      </c>
      <c r="AD39" s="741">
        <v>319</v>
      </c>
      <c r="AE39" s="741">
        <v>9032</v>
      </c>
      <c r="AF39" s="741">
        <v>319</v>
      </c>
      <c r="AG39" s="741">
        <v>7377</v>
      </c>
      <c r="AH39" s="741">
        <v>0</v>
      </c>
      <c r="AI39" s="741">
        <v>0</v>
      </c>
    </row>
    <row r="40" spans="1:35" ht="14.25" customHeight="1">
      <c r="A40" s="737" t="s">
        <v>228</v>
      </c>
      <c r="B40" s="741">
        <v>211</v>
      </c>
      <c r="C40" s="741">
        <v>3463</v>
      </c>
      <c r="D40" s="741">
        <v>81</v>
      </c>
      <c r="E40" s="741">
        <v>216</v>
      </c>
      <c r="F40" s="741">
        <v>211</v>
      </c>
      <c r="G40" s="741">
        <v>72</v>
      </c>
      <c r="H40" s="741">
        <v>31</v>
      </c>
      <c r="I40" s="741">
        <v>247</v>
      </c>
      <c r="J40" s="741">
        <v>0</v>
      </c>
      <c r="K40" s="741">
        <v>0</v>
      </c>
      <c r="L40" s="741">
        <v>183</v>
      </c>
      <c r="M40" s="741">
        <v>66</v>
      </c>
      <c r="N40" s="741">
        <v>0</v>
      </c>
      <c r="O40" s="741">
        <v>0</v>
      </c>
      <c r="P40" s="1336">
        <v>0</v>
      </c>
      <c r="Q40" s="1336">
        <v>0</v>
      </c>
      <c r="R40" s="741">
        <v>0</v>
      </c>
      <c r="S40" s="741">
        <v>0</v>
      </c>
      <c r="T40" s="741">
        <v>52</v>
      </c>
      <c r="U40" s="741">
        <v>302</v>
      </c>
      <c r="V40" s="741">
        <v>78</v>
      </c>
      <c r="W40" s="741">
        <v>196</v>
      </c>
      <c r="X40" s="741">
        <v>14</v>
      </c>
      <c r="Y40" s="741">
        <v>44</v>
      </c>
      <c r="Z40" s="741">
        <v>0</v>
      </c>
      <c r="AA40" s="761">
        <v>0</v>
      </c>
      <c r="AB40" s="741">
        <v>0</v>
      </c>
      <c r="AC40" s="741">
        <v>0</v>
      </c>
      <c r="AD40" s="741">
        <v>212</v>
      </c>
      <c r="AE40" s="741">
        <v>9254</v>
      </c>
      <c r="AF40" s="741">
        <v>209</v>
      </c>
      <c r="AG40" s="741">
        <v>7616</v>
      </c>
      <c r="AH40" s="741">
        <v>0</v>
      </c>
      <c r="AI40" s="741">
        <v>0</v>
      </c>
    </row>
    <row r="41" spans="1:35">
      <c r="A41" s="737" t="s">
        <v>97</v>
      </c>
      <c r="B41" s="741">
        <v>288</v>
      </c>
      <c r="C41" s="741">
        <v>3312</v>
      </c>
      <c r="D41" s="741">
        <v>119</v>
      </c>
      <c r="E41" s="741">
        <v>207</v>
      </c>
      <c r="F41" s="741">
        <v>288</v>
      </c>
      <c r="G41" s="741">
        <v>174</v>
      </c>
      <c r="H41" s="741">
        <v>50</v>
      </c>
      <c r="I41" s="741">
        <v>254</v>
      </c>
      <c r="J41" s="741">
        <v>0</v>
      </c>
      <c r="K41" s="741">
        <v>0</v>
      </c>
      <c r="L41" s="741">
        <v>252</v>
      </c>
      <c r="M41" s="741">
        <v>74</v>
      </c>
      <c r="N41" s="741">
        <v>0</v>
      </c>
      <c r="O41" s="741">
        <v>0</v>
      </c>
      <c r="P41" s="1336">
        <v>0</v>
      </c>
      <c r="Q41" s="1336">
        <v>0</v>
      </c>
      <c r="R41" s="741">
        <v>0</v>
      </c>
      <c r="S41" s="741">
        <v>0</v>
      </c>
      <c r="T41" s="741">
        <v>56</v>
      </c>
      <c r="U41" s="741">
        <v>421</v>
      </c>
      <c r="V41" s="741">
        <v>111</v>
      </c>
      <c r="W41" s="741">
        <v>424</v>
      </c>
      <c r="X41" s="741">
        <v>18</v>
      </c>
      <c r="Y41" s="741">
        <v>46</v>
      </c>
      <c r="Z41" s="741">
        <v>0</v>
      </c>
      <c r="AA41" s="761">
        <v>0</v>
      </c>
      <c r="AB41" s="741">
        <v>0</v>
      </c>
      <c r="AC41" s="741">
        <v>0</v>
      </c>
      <c r="AD41" s="741">
        <v>286</v>
      </c>
      <c r="AE41" s="741">
        <v>9130</v>
      </c>
      <c r="AF41" s="741">
        <v>283</v>
      </c>
      <c r="AG41" s="741">
        <v>7423</v>
      </c>
      <c r="AH41" s="741">
        <v>0</v>
      </c>
      <c r="AI41" s="741">
        <v>0</v>
      </c>
    </row>
    <row r="42" spans="1:35" s="102" customFormat="1" ht="14.25" customHeight="1">
      <c r="A42" s="638" t="s">
        <v>229</v>
      </c>
      <c r="B42" s="93">
        <v>663.67567567567562</v>
      </c>
      <c r="C42" s="93">
        <v>3270.092197426291</v>
      </c>
      <c r="D42" s="93">
        <v>246.94594594594594</v>
      </c>
      <c r="E42" s="93">
        <v>205.96672868556419</v>
      </c>
      <c r="F42" s="93">
        <v>669.77777777777783</v>
      </c>
      <c r="G42" s="93">
        <v>329.0096217650962</v>
      </c>
      <c r="H42" s="93">
        <v>152.56756756756758</v>
      </c>
      <c r="I42" s="93">
        <v>264.5819309123118</v>
      </c>
      <c r="J42" s="93">
        <v>0</v>
      </c>
      <c r="K42" s="93">
        <v>0</v>
      </c>
      <c r="L42" s="93">
        <v>561.37837837837833</v>
      </c>
      <c r="M42" s="93">
        <v>94.749554667565349</v>
      </c>
      <c r="N42" s="93" t="s">
        <v>572</v>
      </c>
      <c r="O42" s="93" t="s">
        <v>572</v>
      </c>
      <c r="P42" s="93" t="s">
        <v>572</v>
      </c>
      <c r="Q42" s="93" t="s">
        <v>572</v>
      </c>
      <c r="R42" s="93">
        <v>45.653846153846153</v>
      </c>
      <c r="S42" s="93">
        <v>46.117101937657964</v>
      </c>
      <c r="T42" s="93">
        <v>126.27027027027027</v>
      </c>
      <c r="U42" s="93">
        <v>607.86857876712327</v>
      </c>
      <c r="V42" s="93">
        <v>387.56756756756755</v>
      </c>
      <c r="W42" s="93">
        <v>626.25</v>
      </c>
      <c r="X42" s="93">
        <v>16.0625</v>
      </c>
      <c r="Y42" s="93">
        <v>48.326848249027236</v>
      </c>
      <c r="Z42" s="93">
        <v>6.4285714285714288</v>
      </c>
      <c r="AA42" s="93">
        <v>84.577777777777783</v>
      </c>
      <c r="AB42" s="93">
        <v>13.870967741935484</v>
      </c>
      <c r="AC42" s="93">
        <v>150.40232558139536</v>
      </c>
      <c r="AD42" s="93">
        <v>649.21621621621625</v>
      </c>
      <c r="AE42" s="93">
        <v>9323.6379834311647</v>
      </c>
      <c r="AF42" s="93">
        <v>641.89189189189187</v>
      </c>
      <c r="AG42" s="93">
        <v>7863.0311578947367</v>
      </c>
      <c r="AH42" s="93">
        <v>8.3333333333333339</v>
      </c>
      <c r="AI42" s="93">
        <v>132.41999999999999</v>
      </c>
    </row>
    <row r="43" spans="1:35" s="102" customFormat="1" ht="14.25" customHeight="1">
      <c r="A43" s="253"/>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row>
    <row r="44" spans="1:35" ht="14.25" customHeight="1">
      <c r="A44" s="1358" t="s">
        <v>98</v>
      </c>
      <c r="B44" s="741">
        <v>130</v>
      </c>
      <c r="C44" s="741">
        <v>3289</v>
      </c>
      <c r="D44" s="741">
        <v>46</v>
      </c>
      <c r="E44" s="741">
        <v>194</v>
      </c>
      <c r="F44" s="741">
        <v>130</v>
      </c>
      <c r="G44" s="741">
        <v>170</v>
      </c>
      <c r="H44" s="741">
        <v>25</v>
      </c>
      <c r="I44" s="741">
        <v>264</v>
      </c>
      <c r="J44" s="741">
        <v>0</v>
      </c>
      <c r="K44" s="741">
        <v>0</v>
      </c>
      <c r="L44" s="741">
        <v>107</v>
      </c>
      <c r="M44" s="741">
        <v>82</v>
      </c>
      <c r="N44" s="741">
        <v>0</v>
      </c>
      <c r="O44" s="741">
        <v>0</v>
      </c>
      <c r="P44" s="741">
        <v>0</v>
      </c>
      <c r="Q44" s="741">
        <v>0</v>
      </c>
      <c r="R44" s="741">
        <v>0</v>
      </c>
      <c r="S44" s="741">
        <v>0</v>
      </c>
      <c r="T44" s="741">
        <v>22</v>
      </c>
      <c r="U44" s="741">
        <v>300</v>
      </c>
      <c r="V44" s="741">
        <v>69</v>
      </c>
      <c r="W44" s="741">
        <v>396</v>
      </c>
      <c r="X44" s="741">
        <v>15</v>
      </c>
      <c r="Y44" s="741">
        <v>44</v>
      </c>
      <c r="Z44" s="741">
        <v>0</v>
      </c>
      <c r="AA44" s="741">
        <v>0</v>
      </c>
      <c r="AB44" s="741">
        <v>0</v>
      </c>
      <c r="AC44" s="741">
        <v>0</v>
      </c>
      <c r="AD44" s="741">
        <v>124</v>
      </c>
      <c r="AE44" s="741">
        <v>9270</v>
      </c>
      <c r="AF44" s="741">
        <v>123</v>
      </c>
      <c r="AG44" s="741">
        <v>7645</v>
      </c>
      <c r="AH44" s="741">
        <v>0</v>
      </c>
      <c r="AI44" s="741">
        <v>0</v>
      </c>
    </row>
    <row r="45" spans="1:35" ht="14.25" customHeight="1">
      <c r="A45" s="737" t="s">
        <v>99</v>
      </c>
      <c r="B45" s="741">
        <v>146</v>
      </c>
      <c r="C45" s="741">
        <v>3285</v>
      </c>
      <c r="D45" s="741">
        <v>61</v>
      </c>
      <c r="E45" s="741">
        <v>158</v>
      </c>
      <c r="F45" s="741">
        <v>146</v>
      </c>
      <c r="G45" s="741">
        <v>143</v>
      </c>
      <c r="H45" s="741">
        <v>24</v>
      </c>
      <c r="I45" s="741">
        <v>243</v>
      </c>
      <c r="J45" s="741">
        <v>0</v>
      </c>
      <c r="K45" s="741">
        <v>0</v>
      </c>
      <c r="L45" s="741">
        <v>114</v>
      </c>
      <c r="M45" s="741">
        <v>87</v>
      </c>
      <c r="N45" s="741">
        <v>0</v>
      </c>
      <c r="O45" s="741">
        <v>0</v>
      </c>
      <c r="P45" s="741">
        <v>0</v>
      </c>
      <c r="Q45" s="741">
        <v>0</v>
      </c>
      <c r="R45" s="741">
        <v>0</v>
      </c>
      <c r="S45" s="741">
        <v>0</v>
      </c>
      <c r="T45" s="741">
        <v>20</v>
      </c>
      <c r="U45" s="741">
        <v>354</v>
      </c>
      <c r="V45" s="741">
        <v>41</v>
      </c>
      <c r="W45" s="741">
        <v>265</v>
      </c>
      <c r="X45" s="741">
        <v>14</v>
      </c>
      <c r="Y45" s="741">
        <v>44</v>
      </c>
      <c r="Z45" s="741">
        <v>0</v>
      </c>
      <c r="AA45" s="741">
        <v>0</v>
      </c>
      <c r="AB45" s="741">
        <v>0</v>
      </c>
      <c r="AC45" s="741">
        <v>0</v>
      </c>
      <c r="AD45" s="741">
        <v>149</v>
      </c>
      <c r="AE45" s="741">
        <v>9018</v>
      </c>
      <c r="AF45" s="741">
        <v>147</v>
      </c>
      <c r="AG45" s="741">
        <v>7328</v>
      </c>
      <c r="AH45" s="741">
        <v>0</v>
      </c>
      <c r="AI45" s="741">
        <v>0</v>
      </c>
    </row>
    <row r="46" spans="1:35" ht="14.25" customHeight="1">
      <c r="A46" s="737" t="s">
        <v>100</v>
      </c>
      <c r="B46" s="741">
        <v>50</v>
      </c>
      <c r="C46" s="741">
        <v>3123</v>
      </c>
      <c r="D46" s="741">
        <v>15</v>
      </c>
      <c r="E46" s="741">
        <v>147</v>
      </c>
      <c r="F46" s="741">
        <v>50</v>
      </c>
      <c r="G46" s="741">
        <v>65</v>
      </c>
      <c r="H46" s="741">
        <v>12</v>
      </c>
      <c r="I46" s="741">
        <v>256</v>
      </c>
      <c r="J46" s="741">
        <v>0</v>
      </c>
      <c r="K46" s="741">
        <v>0</v>
      </c>
      <c r="L46" s="741">
        <v>40</v>
      </c>
      <c r="M46" s="741">
        <v>82</v>
      </c>
      <c r="N46" s="741">
        <v>0</v>
      </c>
      <c r="O46" s="741">
        <v>0</v>
      </c>
      <c r="P46" s="741">
        <v>0</v>
      </c>
      <c r="Q46" s="741">
        <v>0</v>
      </c>
      <c r="R46" s="741">
        <v>0</v>
      </c>
      <c r="S46" s="741">
        <v>0</v>
      </c>
      <c r="T46" s="741">
        <v>8</v>
      </c>
      <c r="U46" s="741">
        <v>388</v>
      </c>
      <c r="V46" s="741">
        <v>34</v>
      </c>
      <c r="W46" s="741">
        <v>435</v>
      </c>
      <c r="X46" s="741">
        <v>19</v>
      </c>
      <c r="Y46" s="741">
        <v>49</v>
      </c>
      <c r="Z46" s="741">
        <v>0</v>
      </c>
      <c r="AA46" s="741">
        <v>0</v>
      </c>
      <c r="AB46" s="741">
        <v>20</v>
      </c>
      <c r="AC46" s="741">
        <v>145</v>
      </c>
      <c r="AD46" s="741">
        <v>50</v>
      </c>
      <c r="AE46" s="741">
        <v>7614</v>
      </c>
      <c r="AF46" s="741">
        <v>50</v>
      </c>
      <c r="AG46" s="741">
        <v>6888</v>
      </c>
      <c r="AH46" s="741">
        <v>0</v>
      </c>
      <c r="AI46" s="741">
        <v>0</v>
      </c>
    </row>
    <row r="47" spans="1:35" ht="14.25" customHeight="1">
      <c r="A47" s="737" t="s">
        <v>101</v>
      </c>
      <c r="B47" s="741">
        <v>119</v>
      </c>
      <c r="C47" s="741">
        <v>3079</v>
      </c>
      <c r="D47" s="741">
        <v>49</v>
      </c>
      <c r="E47" s="741">
        <v>207</v>
      </c>
      <c r="F47" s="741">
        <v>119</v>
      </c>
      <c r="G47" s="741">
        <v>65</v>
      </c>
      <c r="H47" s="741">
        <v>26</v>
      </c>
      <c r="I47" s="741">
        <v>235</v>
      </c>
      <c r="J47" s="741">
        <v>0</v>
      </c>
      <c r="K47" s="741">
        <v>0</v>
      </c>
      <c r="L47" s="741">
        <v>84</v>
      </c>
      <c r="M47" s="741">
        <v>98</v>
      </c>
      <c r="N47" s="741">
        <v>0</v>
      </c>
      <c r="O47" s="741">
        <v>0</v>
      </c>
      <c r="P47" s="741">
        <v>0</v>
      </c>
      <c r="Q47" s="741">
        <v>0</v>
      </c>
      <c r="R47" s="741">
        <v>0</v>
      </c>
      <c r="S47" s="741">
        <v>0</v>
      </c>
      <c r="T47" s="741">
        <v>17</v>
      </c>
      <c r="U47" s="741">
        <v>477</v>
      </c>
      <c r="V47" s="741">
        <v>61</v>
      </c>
      <c r="W47" s="741">
        <v>310</v>
      </c>
      <c r="X47" s="741">
        <v>12</v>
      </c>
      <c r="Y47" s="741">
        <v>39</v>
      </c>
      <c r="Z47" s="741">
        <v>0</v>
      </c>
      <c r="AA47" s="741">
        <v>0</v>
      </c>
      <c r="AB47" s="741">
        <v>0</v>
      </c>
      <c r="AC47" s="741">
        <v>0</v>
      </c>
      <c r="AD47" s="741">
        <v>111</v>
      </c>
      <c r="AE47" s="741">
        <v>7716</v>
      </c>
      <c r="AF47" s="741">
        <v>111</v>
      </c>
      <c r="AG47" s="741">
        <v>6826</v>
      </c>
      <c r="AH47" s="741">
        <v>0</v>
      </c>
      <c r="AI47" s="741">
        <v>0</v>
      </c>
    </row>
    <row r="48" spans="1:35" ht="14.25" customHeight="1">
      <c r="A48" s="737" t="s">
        <v>102</v>
      </c>
      <c r="B48" s="741">
        <v>101</v>
      </c>
      <c r="C48" s="741">
        <v>3199</v>
      </c>
      <c r="D48" s="741">
        <v>31</v>
      </c>
      <c r="E48" s="741">
        <v>203</v>
      </c>
      <c r="F48" s="741">
        <v>101</v>
      </c>
      <c r="G48" s="741">
        <v>67</v>
      </c>
      <c r="H48" s="741">
        <v>19</v>
      </c>
      <c r="I48" s="741">
        <v>243</v>
      </c>
      <c r="J48" s="741">
        <v>0</v>
      </c>
      <c r="K48" s="741">
        <v>0</v>
      </c>
      <c r="L48" s="741">
        <v>76</v>
      </c>
      <c r="M48" s="741">
        <v>60</v>
      </c>
      <c r="N48" s="741">
        <v>0</v>
      </c>
      <c r="O48" s="741">
        <v>0</v>
      </c>
      <c r="P48" s="741">
        <v>0</v>
      </c>
      <c r="Q48" s="741">
        <v>0</v>
      </c>
      <c r="R48" s="741">
        <v>0</v>
      </c>
      <c r="S48" s="741">
        <v>0</v>
      </c>
      <c r="T48" s="741">
        <v>23</v>
      </c>
      <c r="U48" s="741">
        <v>306</v>
      </c>
      <c r="V48" s="741">
        <v>57</v>
      </c>
      <c r="W48" s="741">
        <v>271</v>
      </c>
      <c r="X48" s="741">
        <v>19</v>
      </c>
      <c r="Y48" s="741">
        <v>75</v>
      </c>
      <c r="Z48" s="741">
        <v>0</v>
      </c>
      <c r="AA48" s="741">
        <v>0</v>
      </c>
      <c r="AB48" s="741">
        <v>0</v>
      </c>
      <c r="AC48" s="741">
        <v>0</v>
      </c>
      <c r="AD48" s="741">
        <v>103</v>
      </c>
      <c r="AE48" s="741">
        <v>7697</v>
      </c>
      <c r="AF48" s="741">
        <v>101</v>
      </c>
      <c r="AG48" s="741">
        <v>6728</v>
      </c>
      <c r="AH48" s="741">
        <v>0</v>
      </c>
      <c r="AI48" s="741">
        <v>0</v>
      </c>
    </row>
    <row r="49" spans="1:35" ht="14.25" customHeight="1">
      <c r="A49" s="737" t="s">
        <v>103</v>
      </c>
      <c r="B49" s="741">
        <v>106</v>
      </c>
      <c r="C49" s="741">
        <v>3209</v>
      </c>
      <c r="D49" s="741">
        <v>47</v>
      </c>
      <c r="E49" s="741">
        <v>197</v>
      </c>
      <c r="F49" s="741">
        <v>106</v>
      </c>
      <c r="G49" s="741">
        <v>134</v>
      </c>
      <c r="H49" s="741">
        <v>21</v>
      </c>
      <c r="I49" s="741">
        <v>241</v>
      </c>
      <c r="J49" s="741">
        <v>0</v>
      </c>
      <c r="K49" s="741">
        <v>0</v>
      </c>
      <c r="L49" s="741">
        <v>95</v>
      </c>
      <c r="M49" s="741">
        <v>73</v>
      </c>
      <c r="N49" s="741">
        <v>0</v>
      </c>
      <c r="O49" s="741">
        <v>0</v>
      </c>
      <c r="P49" s="741">
        <v>0</v>
      </c>
      <c r="Q49" s="741">
        <v>0</v>
      </c>
      <c r="R49" s="741">
        <v>0</v>
      </c>
      <c r="S49" s="741">
        <v>0</v>
      </c>
      <c r="T49" s="741">
        <v>28</v>
      </c>
      <c r="U49" s="741">
        <v>290</v>
      </c>
      <c r="V49" s="741">
        <v>17</v>
      </c>
      <c r="W49" s="741">
        <v>261</v>
      </c>
      <c r="X49" s="741">
        <v>18</v>
      </c>
      <c r="Y49" s="741">
        <v>44</v>
      </c>
      <c r="Z49" s="741">
        <v>0</v>
      </c>
      <c r="AA49" s="741">
        <v>0</v>
      </c>
      <c r="AB49" s="741">
        <v>0</v>
      </c>
      <c r="AC49" s="741">
        <v>0</v>
      </c>
      <c r="AD49" s="741">
        <v>100</v>
      </c>
      <c r="AE49" s="741">
        <v>8339</v>
      </c>
      <c r="AF49" s="741">
        <v>100</v>
      </c>
      <c r="AG49" s="741">
        <v>6839</v>
      </c>
      <c r="AH49" s="741">
        <v>0</v>
      </c>
      <c r="AI49" s="741">
        <v>0</v>
      </c>
    </row>
    <row r="50" spans="1:35" ht="14.25" customHeight="1">
      <c r="A50" s="737" t="s">
        <v>104</v>
      </c>
      <c r="B50" s="741">
        <v>107</v>
      </c>
      <c r="C50" s="741">
        <v>3225</v>
      </c>
      <c r="D50" s="741">
        <v>46</v>
      </c>
      <c r="E50" s="741">
        <v>231</v>
      </c>
      <c r="F50" s="741">
        <v>107</v>
      </c>
      <c r="G50" s="741">
        <v>136</v>
      </c>
      <c r="H50" s="741">
        <v>20</v>
      </c>
      <c r="I50" s="741">
        <v>266</v>
      </c>
      <c r="J50" s="741">
        <v>0</v>
      </c>
      <c r="K50" s="741">
        <v>0</v>
      </c>
      <c r="L50" s="741">
        <v>98</v>
      </c>
      <c r="M50" s="741">
        <v>98</v>
      </c>
      <c r="N50" s="741">
        <v>0</v>
      </c>
      <c r="O50" s="741">
        <v>0</v>
      </c>
      <c r="P50" s="741">
        <v>0</v>
      </c>
      <c r="Q50" s="741">
        <v>0</v>
      </c>
      <c r="R50" s="741">
        <v>7</v>
      </c>
      <c r="S50" s="741">
        <v>7</v>
      </c>
      <c r="T50" s="741">
        <v>14</v>
      </c>
      <c r="U50" s="741">
        <v>500</v>
      </c>
      <c r="V50" s="741">
        <v>60</v>
      </c>
      <c r="W50" s="741">
        <v>385</v>
      </c>
      <c r="X50" s="741">
        <v>7</v>
      </c>
      <c r="Y50" s="741">
        <v>44</v>
      </c>
      <c r="Z50" s="741">
        <v>0</v>
      </c>
      <c r="AA50" s="741">
        <v>0</v>
      </c>
      <c r="AB50" s="741">
        <v>0</v>
      </c>
      <c r="AC50" s="741">
        <v>0</v>
      </c>
      <c r="AD50" s="741">
        <v>102</v>
      </c>
      <c r="AE50" s="741">
        <v>9091</v>
      </c>
      <c r="AF50" s="741">
        <v>102</v>
      </c>
      <c r="AG50" s="741">
        <v>7487</v>
      </c>
      <c r="AH50" s="741">
        <v>0</v>
      </c>
      <c r="AI50" s="741">
        <v>0</v>
      </c>
    </row>
    <row r="51" spans="1:35" ht="14.25" customHeight="1">
      <c r="A51" s="737" t="s">
        <v>230</v>
      </c>
      <c r="B51" s="741">
        <v>187</v>
      </c>
      <c r="C51" s="741">
        <v>3269</v>
      </c>
      <c r="D51" s="741">
        <v>59</v>
      </c>
      <c r="E51" s="741">
        <v>204</v>
      </c>
      <c r="F51" s="741">
        <v>187</v>
      </c>
      <c r="G51" s="741">
        <v>102</v>
      </c>
      <c r="H51" s="741">
        <v>21</v>
      </c>
      <c r="I51" s="741">
        <v>252</v>
      </c>
      <c r="J51" s="741">
        <v>0</v>
      </c>
      <c r="K51" s="741">
        <v>0</v>
      </c>
      <c r="L51" s="741">
        <v>160</v>
      </c>
      <c r="M51" s="741">
        <v>62</v>
      </c>
      <c r="N51" s="741">
        <v>0</v>
      </c>
      <c r="O51" s="741">
        <v>0</v>
      </c>
      <c r="P51" s="741">
        <v>0</v>
      </c>
      <c r="Q51" s="741">
        <v>0</v>
      </c>
      <c r="R51" s="741">
        <v>0</v>
      </c>
      <c r="S51" s="741">
        <v>0</v>
      </c>
      <c r="T51" s="741">
        <v>45</v>
      </c>
      <c r="U51" s="741">
        <v>325</v>
      </c>
      <c r="V51" s="741">
        <v>79</v>
      </c>
      <c r="W51" s="741">
        <v>285</v>
      </c>
      <c r="X51" s="741">
        <v>21</v>
      </c>
      <c r="Y51" s="741">
        <v>48</v>
      </c>
      <c r="Z51" s="741">
        <v>0</v>
      </c>
      <c r="AA51" s="741">
        <v>0</v>
      </c>
      <c r="AB51" s="741">
        <v>6</v>
      </c>
      <c r="AC51" s="741">
        <v>156</v>
      </c>
      <c r="AD51" s="741">
        <v>179</v>
      </c>
      <c r="AE51" s="741">
        <v>8751</v>
      </c>
      <c r="AF51" s="741">
        <v>175</v>
      </c>
      <c r="AG51" s="741">
        <v>7281</v>
      </c>
      <c r="AH51" s="741">
        <v>0</v>
      </c>
      <c r="AI51" s="741">
        <v>0</v>
      </c>
    </row>
    <row r="52" spans="1:35" ht="14.25" customHeight="1">
      <c r="A52" s="737" t="s">
        <v>106</v>
      </c>
      <c r="B52" s="741">
        <v>92</v>
      </c>
      <c r="C52" s="741">
        <v>3228</v>
      </c>
      <c r="D52" s="741">
        <v>35</v>
      </c>
      <c r="E52" s="741">
        <v>192</v>
      </c>
      <c r="F52" s="741">
        <v>92</v>
      </c>
      <c r="G52" s="741">
        <v>67</v>
      </c>
      <c r="H52" s="741">
        <v>18</v>
      </c>
      <c r="I52" s="741">
        <v>242</v>
      </c>
      <c r="J52" s="741">
        <v>0</v>
      </c>
      <c r="K52" s="741">
        <v>0</v>
      </c>
      <c r="L52" s="741">
        <v>52</v>
      </c>
      <c r="M52" s="741">
        <v>76</v>
      </c>
      <c r="N52" s="741">
        <v>0</v>
      </c>
      <c r="O52" s="741">
        <v>0</v>
      </c>
      <c r="P52" s="741">
        <v>0</v>
      </c>
      <c r="Q52" s="741">
        <v>0</v>
      </c>
      <c r="R52" s="741">
        <v>0</v>
      </c>
      <c r="S52" s="741">
        <v>0</v>
      </c>
      <c r="T52" s="741">
        <v>13</v>
      </c>
      <c r="U52" s="741">
        <v>504</v>
      </c>
      <c r="V52" s="741">
        <v>38</v>
      </c>
      <c r="W52" s="741">
        <v>267</v>
      </c>
      <c r="X52" s="741">
        <v>0</v>
      </c>
      <c r="Y52" s="741">
        <v>0</v>
      </c>
      <c r="Z52" s="741">
        <v>0</v>
      </c>
      <c r="AA52" s="741">
        <v>0</v>
      </c>
      <c r="AB52" s="741">
        <v>0</v>
      </c>
      <c r="AC52" s="741">
        <v>0</v>
      </c>
      <c r="AD52" s="741">
        <v>91</v>
      </c>
      <c r="AE52" s="741">
        <v>8803</v>
      </c>
      <c r="AF52" s="741">
        <v>90</v>
      </c>
      <c r="AG52" s="741">
        <v>7272</v>
      </c>
      <c r="AH52" s="741">
        <v>0</v>
      </c>
      <c r="AI52" s="741">
        <v>0</v>
      </c>
    </row>
    <row r="53" spans="1:35" ht="14.25" customHeight="1">
      <c r="A53" s="737" t="s">
        <v>107</v>
      </c>
      <c r="B53" s="741">
        <v>71</v>
      </c>
      <c r="C53" s="741">
        <v>3113</v>
      </c>
      <c r="D53" s="741">
        <v>25</v>
      </c>
      <c r="E53" s="741">
        <v>271</v>
      </c>
      <c r="F53" s="741">
        <v>71</v>
      </c>
      <c r="G53" s="741">
        <v>66</v>
      </c>
      <c r="H53" s="741">
        <v>10</v>
      </c>
      <c r="I53" s="741">
        <v>252</v>
      </c>
      <c r="J53" s="741">
        <v>0</v>
      </c>
      <c r="K53" s="741">
        <v>0</v>
      </c>
      <c r="L53" s="741">
        <v>61</v>
      </c>
      <c r="M53" s="741">
        <v>85</v>
      </c>
      <c r="N53" s="741">
        <v>0</v>
      </c>
      <c r="O53" s="741">
        <v>0</v>
      </c>
      <c r="P53" s="741">
        <v>0</v>
      </c>
      <c r="Q53" s="741">
        <v>0</v>
      </c>
      <c r="R53" s="741">
        <v>0</v>
      </c>
      <c r="S53" s="741">
        <v>0</v>
      </c>
      <c r="T53" s="741">
        <v>14</v>
      </c>
      <c r="U53" s="741">
        <v>532</v>
      </c>
      <c r="V53" s="741">
        <v>29</v>
      </c>
      <c r="W53" s="741">
        <v>246</v>
      </c>
      <c r="X53" s="741">
        <v>0</v>
      </c>
      <c r="Y53" s="741">
        <v>0</v>
      </c>
      <c r="Z53" s="741">
        <v>0</v>
      </c>
      <c r="AA53" s="741">
        <v>0</v>
      </c>
      <c r="AB53" s="741">
        <v>0</v>
      </c>
      <c r="AC53" s="741">
        <v>0</v>
      </c>
      <c r="AD53" s="741">
        <v>63</v>
      </c>
      <c r="AE53" s="741">
        <v>8527</v>
      </c>
      <c r="AF53" s="741">
        <v>63</v>
      </c>
      <c r="AG53" s="741">
        <v>6952</v>
      </c>
      <c r="AH53" s="741">
        <v>0</v>
      </c>
      <c r="AI53" s="741">
        <v>0</v>
      </c>
    </row>
    <row r="54" spans="1:35" ht="14.25" customHeight="1">
      <c r="A54" s="737" t="s">
        <v>108</v>
      </c>
      <c r="B54" s="741">
        <v>90</v>
      </c>
      <c r="C54" s="741">
        <v>3342</v>
      </c>
      <c r="D54" s="741">
        <v>35</v>
      </c>
      <c r="E54" s="741">
        <v>206</v>
      </c>
      <c r="F54" s="741">
        <v>90</v>
      </c>
      <c r="G54" s="741">
        <v>70</v>
      </c>
      <c r="H54" s="741">
        <v>17</v>
      </c>
      <c r="I54" s="741">
        <v>262</v>
      </c>
      <c r="J54" s="741">
        <v>0</v>
      </c>
      <c r="K54" s="741">
        <v>0</v>
      </c>
      <c r="L54" s="741">
        <v>72</v>
      </c>
      <c r="M54" s="741">
        <v>42</v>
      </c>
      <c r="N54" s="741">
        <v>0</v>
      </c>
      <c r="O54" s="741">
        <v>0</v>
      </c>
      <c r="P54" s="741">
        <v>0</v>
      </c>
      <c r="Q54" s="741">
        <v>0</v>
      </c>
      <c r="R54" s="741">
        <v>0</v>
      </c>
      <c r="S54" s="741">
        <v>0</v>
      </c>
      <c r="T54" s="741">
        <v>13</v>
      </c>
      <c r="U54" s="741">
        <v>652</v>
      </c>
      <c r="V54" s="741">
        <v>42</v>
      </c>
      <c r="W54" s="741">
        <v>214</v>
      </c>
      <c r="X54" s="741">
        <v>0</v>
      </c>
      <c r="Y54" s="741">
        <v>0</v>
      </c>
      <c r="Z54" s="741">
        <v>0</v>
      </c>
      <c r="AA54" s="741">
        <v>0</v>
      </c>
      <c r="AB54" s="741">
        <v>0</v>
      </c>
      <c r="AC54" s="741">
        <v>0</v>
      </c>
      <c r="AD54" s="741">
        <v>85</v>
      </c>
      <c r="AE54" s="741">
        <v>9130</v>
      </c>
      <c r="AF54" s="741">
        <v>84</v>
      </c>
      <c r="AG54" s="741">
        <v>7534</v>
      </c>
      <c r="AH54" s="741">
        <v>0</v>
      </c>
      <c r="AI54" s="741">
        <v>0</v>
      </c>
    </row>
    <row r="55" spans="1:35" ht="14.25" customHeight="1">
      <c r="A55" s="737" t="s">
        <v>109</v>
      </c>
      <c r="B55" s="741">
        <v>87</v>
      </c>
      <c r="C55" s="741">
        <v>3368</v>
      </c>
      <c r="D55" s="741">
        <v>32</v>
      </c>
      <c r="E55" s="741">
        <v>216</v>
      </c>
      <c r="F55" s="741">
        <v>87</v>
      </c>
      <c r="G55" s="741">
        <v>72</v>
      </c>
      <c r="H55" s="741">
        <v>6</v>
      </c>
      <c r="I55" s="741">
        <v>249</v>
      </c>
      <c r="J55" s="741">
        <v>0</v>
      </c>
      <c r="K55" s="741">
        <v>0</v>
      </c>
      <c r="L55" s="741">
        <v>72</v>
      </c>
      <c r="M55" s="741">
        <v>57</v>
      </c>
      <c r="N55" s="741">
        <v>0</v>
      </c>
      <c r="O55" s="741">
        <v>0</v>
      </c>
      <c r="P55" s="741">
        <v>0</v>
      </c>
      <c r="Q55" s="741">
        <v>0</v>
      </c>
      <c r="R55" s="741">
        <v>0</v>
      </c>
      <c r="S55" s="741">
        <v>0</v>
      </c>
      <c r="T55" s="741">
        <v>30</v>
      </c>
      <c r="U55" s="741">
        <v>460</v>
      </c>
      <c r="V55" s="741">
        <v>30</v>
      </c>
      <c r="W55" s="741">
        <v>376</v>
      </c>
      <c r="X55" s="741">
        <v>0</v>
      </c>
      <c r="Y55" s="741">
        <v>0</v>
      </c>
      <c r="Z55" s="741">
        <v>0</v>
      </c>
      <c r="AA55" s="741">
        <v>0</v>
      </c>
      <c r="AB55" s="741">
        <v>0</v>
      </c>
      <c r="AC55" s="741">
        <v>0</v>
      </c>
      <c r="AD55" s="741">
        <v>87</v>
      </c>
      <c r="AE55" s="741">
        <v>9028</v>
      </c>
      <c r="AF55" s="741">
        <v>85</v>
      </c>
      <c r="AG55" s="741">
        <v>7415</v>
      </c>
      <c r="AH55" s="741">
        <v>0</v>
      </c>
      <c r="AI55" s="741">
        <v>0</v>
      </c>
    </row>
    <row r="56" spans="1:35" ht="14.25" customHeight="1">
      <c r="A56" s="737" t="s">
        <v>110</v>
      </c>
      <c r="B56" s="741">
        <v>68</v>
      </c>
      <c r="C56" s="741">
        <v>3192</v>
      </c>
      <c r="D56" s="741">
        <v>28</v>
      </c>
      <c r="E56" s="741">
        <v>205</v>
      </c>
      <c r="F56" s="741">
        <v>68</v>
      </c>
      <c r="G56" s="741">
        <v>101</v>
      </c>
      <c r="H56" s="741">
        <v>16</v>
      </c>
      <c r="I56" s="741">
        <v>236</v>
      </c>
      <c r="J56" s="741">
        <v>0</v>
      </c>
      <c r="K56" s="741">
        <v>0</v>
      </c>
      <c r="L56" s="741">
        <v>64</v>
      </c>
      <c r="M56" s="741">
        <v>72</v>
      </c>
      <c r="N56" s="741">
        <v>0</v>
      </c>
      <c r="O56" s="741">
        <v>0</v>
      </c>
      <c r="P56" s="741">
        <v>0</v>
      </c>
      <c r="Q56" s="741">
        <v>0</v>
      </c>
      <c r="R56" s="741">
        <v>0</v>
      </c>
      <c r="S56" s="741">
        <v>0</v>
      </c>
      <c r="T56" s="741">
        <v>14</v>
      </c>
      <c r="U56" s="741">
        <v>480</v>
      </c>
      <c r="V56" s="741">
        <v>33</v>
      </c>
      <c r="W56" s="741">
        <v>796</v>
      </c>
      <c r="X56" s="741">
        <v>0</v>
      </c>
      <c r="Y56" s="741">
        <v>0</v>
      </c>
      <c r="Z56" s="741">
        <v>0</v>
      </c>
      <c r="AA56" s="741">
        <v>0</v>
      </c>
      <c r="AB56" s="741">
        <v>0</v>
      </c>
      <c r="AC56" s="741">
        <v>0</v>
      </c>
      <c r="AD56" s="741">
        <v>64</v>
      </c>
      <c r="AE56" s="741">
        <v>8807</v>
      </c>
      <c r="AF56" s="741">
        <v>63</v>
      </c>
      <c r="AG56" s="741">
        <v>7213</v>
      </c>
      <c r="AH56" s="741">
        <v>0</v>
      </c>
      <c r="AI56" s="741">
        <v>0</v>
      </c>
    </row>
    <row r="57" spans="1:35" ht="14.25" customHeight="1">
      <c r="A57" s="737" t="s">
        <v>111</v>
      </c>
      <c r="B57" s="741">
        <v>88</v>
      </c>
      <c r="C57" s="741">
        <v>3144</v>
      </c>
      <c r="D57" s="741">
        <v>31</v>
      </c>
      <c r="E57" s="741">
        <v>182</v>
      </c>
      <c r="F57" s="741">
        <v>88</v>
      </c>
      <c r="G57" s="741">
        <v>67</v>
      </c>
      <c r="H57" s="741">
        <v>19</v>
      </c>
      <c r="I57" s="741">
        <v>242</v>
      </c>
      <c r="J57" s="741">
        <v>0</v>
      </c>
      <c r="K57" s="741">
        <v>0</v>
      </c>
      <c r="L57" s="741">
        <v>79</v>
      </c>
      <c r="M57" s="741">
        <v>78</v>
      </c>
      <c r="N57" s="741">
        <v>0</v>
      </c>
      <c r="O57" s="741">
        <v>0</v>
      </c>
      <c r="P57" s="741">
        <v>0</v>
      </c>
      <c r="Q57" s="741">
        <v>0</v>
      </c>
      <c r="R57" s="741">
        <v>0</v>
      </c>
      <c r="S57" s="741">
        <v>0</v>
      </c>
      <c r="T57" s="741">
        <v>22</v>
      </c>
      <c r="U57" s="741">
        <v>514</v>
      </c>
      <c r="V57" s="741">
        <v>58</v>
      </c>
      <c r="W57" s="741">
        <v>765</v>
      </c>
      <c r="X57" s="741">
        <v>0</v>
      </c>
      <c r="Y57" s="741">
        <v>0</v>
      </c>
      <c r="Z57" s="741">
        <v>0</v>
      </c>
      <c r="AA57" s="741">
        <v>0</v>
      </c>
      <c r="AB57" s="741">
        <v>0</v>
      </c>
      <c r="AC57" s="741">
        <v>0</v>
      </c>
      <c r="AD57" s="741">
        <v>92</v>
      </c>
      <c r="AE57" s="741">
        <v>8093</v>
      </c>
      <c r="AF57" s="741">
        <v>91</v>
      </c>
      <c r="AG57" s="741">
        <v>6601</v>
      </c>
      <c r="AH57" s="741">
        <v>0</v>
      </c>
      <c r="AI57" s="741">
        <v>0</v>
      </c>
    </row>
    <row r="58" spans="1:35" ht="14.25" customHeight="1">
      <c r="A58" s="737" t="s">
        <v>112</v>
      </c>
      <c r="B58" s="741">
        <v>107</v>
      </c>
      <c r="C58" s="741">
        <v>3166</v>
      </c>
      <c r="D58" s="741">
        <v>40</v>
      </c>
      <c r="E58" s="741">
        <v>216</v>
      </c>
      <c r="F58" s="741">
        <v>107</v>
      </c>
      <c r="G58" s="741">
        <v>66</v>
      </c>
      <c r="H58" s="741">
        <v>22</v>
      </c>
      <c r="I58" s="741">
        <v>238</v>
      </c>
      <c r="J58" s="741">
        <v>0</v>
      </c>
      <c r="K58" s="741">
        <v>0</v>
      </c>
      <c r="L58" s="741">
        <v>76</v>
      </c>
      <c r="M58" s="741">
        <v>80</v>
      </c>
      <c r="N58" s="741">
        <v>0</v>
      </c>
      <c r="O58" s="741">
        <v>0</v>
      </c>
      <c r="P58" s="741">
        <v>0</v>
      </c>
      <c r="Q58" s="741">
        <v>0</v>
      </c>
      <c r="R58" s="741">
        <v>0</v>
      </c>
      <c r="S58" s="741">
        <v>0</v>
      </c>
      <c r="T58" s="741">
        <v>12</v>
      </c>
      <c r="U58" s="741">
        <v>300</v>
      </c>
      <c r="V58" s="741">
        <v>52</v>
      </c>
      <c r="W58" s="741">
        <v>317</v>
      </c>
      <c r="X58" s="741">
        <v>14</v>
      </c>
      <c r="Y58" s="741">
        <v>44</v>
      </c>
      <c r="Z58" s="741">
        <v>0</v>
      </c>
      <c r="AA58" s="741">
        <v>0</v>
      </c>
      <c r="AB58" s="741">
        <v>0</v>
      </c>
      <c r="AC58" s="741">
        <v>0</v>
      </c>
      <c r="AD58" s="741">
        <v>105</v>
      </c>
      <c r="AE58" s="741">
        <v>8347</v>
      </c>
      <c r="AF58" s="741">
        <v>105</v>
      </c>
      <c r="AG58" s="741">
        <v>6846</v>
      </c>
      <c r="AH58" s="741">
        <v>0</v>
      </c>
      <c r="AI58" s="741">
        <v>0</v>
      </c>
    </row>
    <row r="59" spans="1:35" ht="14.25" customHeight="1">
      <c r="A59" s="737" t="s">
        <v>113</v>
      </c>
      <c r="B59" s="741">
        <v>70</v>
      </c>
      <c r="C59" s="741">
        <v>3122</v>
      </c>
      <c r="D59" s="741">
        <v>21</v>
      </c>
      <c r="E59" s="741">
        <v>220</v>
      </c>
      <c r="F59" s="741">
        <v>70</v>
      </c>
      <c r="G59" s="741">
        <v>65</v>
      </c>
      <c r="H59" s="741">
        <v>10</v>
      </c>
      <c r="I59" s="741">
        <v>183</v>
      </c>
      <c r="J59" s="741">
        <v>0</v>
      </c>
      <c r="K59" s="741">
        <v>0</v>
      </c>
      <c r="L59" s="741">
        <v>44</v>
      </c>
      <c r="M59" s="741">
        <v>72</v>
      </c>
      <c r="N59" s="741">
        <v>0</v>
      </c>
      <c r="O59" s="741">
        <v>0</v>
      </c>
      <c r="P59" s="741">
        <v>0</v>
      </c>
      <c r="Q59" s="741">
        <v>0</v>
      </c>
      <c r="R59" s="741">
        <v>0</v>
      </c>
      <c r="S59" s="741">
        <v>0</v>
      </c>
      <c r="T59" s="741">
        <v>19</v>
      </c>
      <c r="U59" s="741">
        <v>258</v>
      </c>
      <c r="V59" s="741">
        <v>23</v>
      </c>
      <c r="W59" s="741">
        <v>292</v>
      </c>
      <c r="X59" s="741">
        <v>18</v>
      </c>
      <c r="Y59" s="741">
        <v>44</v>
      </c>
      <c r="Z59" s="741">
        <v>0</v>
      </c>
      <c r="AA59" s="741">
        <v>0</v>
      </c>
      <c r="AB59" s="741">
        <v>0</v>
      </c>
      <c r="AC59" s="741">
        <v>0</v>
      </c>
      <c r="AD59" s="741">
        <v>64</v>
      </c>
      <c r="AE59" s="741">
        <v>8354</v>
      </c>
      <c r="AF59" s="741">
        <v>61</v>
      </c>
      <c r="AG59" s="741">
        <v>6970</v>
      </c>
      <c r="AH59" s="741">
        <v>6</v>
      </c>
      <c r="AI59" s="741">
        <v>87</v>
      </c>
    </row>
    <row r="60" spans="1:35" ht="14.25" customHeight="1">
      <c r="A60" s="737" t="s">
        <v>114</v>
      </c>
      <c r="B60" s="741">
        <v>69</v>
      </c>
      <c r="C60" s="741">
        <v>2972</v>
      </c>
      <c r="D60" s="741">
        <v>19</v>
      </c>
      <c r="E60" s="741">
        <v>207</v>
      </c>
      <c r="F60" s="741">
        <v>69</v>
      </c>
      <c r="G60" s="741">
        <v>62</v>
      </c>
      <c r="H60" s="741">
        <v>8</v>
      </c>
      <c r="I60" s="741">
        <v>254</v>
      </c>
      <c r="J60" s="741">
        <v>0</v>
      </c>
      <c r="K60" s="741">
        <v>0</v>
      </c>
      <c r="L60" s="741">
        <v>39</v>
      </c>
      <c r="M60" s="741">
        <v>93</v>
      </c>
      <c r="N60" s="741">
        <v>0</v>
      </c>
      <c r="O60" s="741">
        <v>0</v>
      </c>
      <c r="P60" s="741">
        <v>0</v>
      </c>
      <c r="Q60" s="741">
        <v>0</v>
      </c>
      <c r="R60" s="741">
        <v>0</v>
      </c>
      <c r="S60" s="741">
        <v>0</v>
      </c>
      <c r="T60" s="741">
        <v>11</v>
      </c>
      <c r="U60" s="741">
        <v>309</v>
      </c>
      <c r="V60" s="741">
        <v>24</v>
      </c>
      <c r="W60" s="741">
        <v>500</v>
      </c>
      <c r="X60" s="741">
        <v>20</v>
      </c>
      <c r="Y60" s="741">
        <v>44</v>
      </c>
      <c r="Z60" s="741">
        <v>0</v>
      </c>
      <c r="AA60" s="741">
        <v>0</v>
      </c>
      <c r="AB60" s="741">
        <v>0</v>
      </c>
      <c r="AC60" s="741">
        <v>0</v>
      </c>
      <c r="AD60" s="741">
        <v>69</v>
      </c>
      <c r="AE60" s="741">
        <v>7396</v>
      </c>
      <c r="AF60" s="741">
        <v>67</v>
      </c>
      <c r="AG60" s="741">
        <v>6114</v>
      </c>
      <c r="AH60" s="741">
        <v>0</v>
      </c>
      <c r="AI60" s="741">
        <v>0</v>
      </c>
    </row>
    <row r="61" spans="1:35" s="119" customFormat="1" ht="14.25" customHeight="1">
      <c r="A61" s="638" t="s">
        <v>231</v>
      </c>
      <c r="B61" s="93">
        <v>99.294117647058826</v>
      </c>
      <c r="C61" s="93">
        <v>3209.274289099526</v>
      </c>
      <c r="D61" s="93">
        <v>36.470588235294116</v>
      </c>
      <c r="E61" s="93">
        <v>202.12258064516129</v>
      </c>
      <c r="F61" s="93">
        <v>99.294117647058826</v>
      </c>
      <c r="G61" s="93">
        <v>95.158767772511851</v>
      </c>
      <c r="H61" s="93">
        <v>17.294117647058822</v>
      </c>
      <c r="I61" s="93">
        <v>245.57823129251702</v>
      </c>
      <c r="J61" s="93">
        <v>0</v>
      </c>
      <c r="K61" s="93">
        <v>0</v>
      </c>
      <c r="L61" s="93">
        <v>78.411764705882348</v>
      </c>
      <c r="M61" s="93">
        <v>75.868717179294819</v>
      </c>
      <c r="N61" s="93">
        <v>0</v>
      </c>
      <c r="O61" s="93">
        <v>0</v>
      </c>
      <c r="P61" s="93">
        <v>0</v>
      </c>
      <c r="Q61" s="93">
        <v>0</v>
      </c>
      <c r="R61" s="93">
        <v>7</v>
      </c>
      <c r="S61" s="93">
        <v>7</v>
      </c>
      <c r="T61" s="93">
        <v>19.117647058823529</v>
      </c>
      <c r="U61" s="93">
        <v>393.48</v>
      </c>
      <c r="V61" s="93">
        <v>43.941176470588232</v>
      </c>
      <c r="W61" s="93">
        <v>375.86880856760376</v>
      </c>
      <c r="X61" s="93">
        <v>16.09090909090909</v>
      </c>
      <c r="Y61" s="93">
        <v>48</v>
      </c>
      <c r="Z61" s="93">
        <v>0</v>
      </c>
      <c r="AA61" s="93">
        <v>0</v>
      </c>
      <c r="AB61" s="93">
        <v>13</v>
      </c>
      <c r="AC61" s="93">
        <v>147.53846153846155</v>
      </c>
      <c r="AD61" s="93">
        <v>96.352941176470594</v>
      </c>
      <c r="AE61" s="93">
        <v>8534.8711843711844</v>
      </c>
      <c r="AF61" s="93">
        <v>95.17647058823529</v>
      </c>
      <c r="AG61" s="93">
        <v>7098.4233621755257</v>
      </c>
      <c r="AH61" s="93">
        <v>6</v>
      </c>
      <c r="AI61" s="93">
        <v>87</v>
      </c>
    </row>
    <row r="62" spans="1:35" s="119" customFormat="1" ht="14.25" customHeight="1">
      <c r="A62" s="1339"/>
      <c r="B62" s="602"/>
      <c r="C62" s="602"/>
      <c r="D62" s="602"/>
      <c r="E62" s="602"/>
      <c r="F62" s="602"/>
      <c r="G62" s="602"/>
      <c r="H62" s="602"/>
      <c r="I62" s="602"/>
      <c r="J62" s="602"/>
      <c r="K62" s="602"/>
      <c r="L62" s="602"/>
      <c r="M62" s="602"/>
      <c r="N62" s="602"/>
      <c r="O62" s="602"/>
      <c r="P62" s="602"/>
      <c r="Q62" s="602"/>
      <c r="R62" s="602"/>
      <c r="S62" s="602"/>
      <c r="T62" s="602"/>
      <c r="U62" s="602"/>
      <c r="V62" s="602"/>
      <c r="W62" s="602"/>
      <c r="X62" s="602"/>
      <c r="Y62" s="602"/>
      <c r="Z62" s="602"/>
      <c r="AA62" s="602"/>
      <c r="AB62" s="602"/>
      <c r="AC62" s="602"/>
      <c r="AD62" s="602"/>
      <c r="AE62" s="602"/>
      <c r="AF62" s="602"/>
      <c r="AG62" s="602"/>
      <c r="AH62" s="602"/>
      <c r="AI62" s="602"/>
    </row>
    <row r="63" spans="1:35" s="119" customFormat="1" ht="14.25" customHeight="1">
      <c r="A63" s="639" t="s">
        <v>232</v>
      </c>
      <c r="B63" s="602">
        <v>663.67567567567562</v>
      </c>
      <c r="C63" s="602">
        <v>3270.092197426291</v>
      </c>
      <c r="D63" s="602">
        <v>246.94594594594594</v>
      </c>
      <c r="E63" s="602">
        <v>205.96672868556419</v>
      </c>
      <c r="F63" s="602">
        <v>669.77777777777783</v>
      </c>
      <c r="G63" s="602">
        <v>329.0096217650962</v>
      </c>
      <c r="H63" s="602">
        <v>152.56756756756758</v>
      </c>
      <c r="I63" s="602">
        <v>264.5819309123118</v>
      </c>
      <c r="J63" s="602">
        <v>0</v>
      </c>
      <c r="K63" s="602">
        <v>0</v>
      </c>
      <c r="L63" s="602">
        <v>561.37837837837833</v>
      </c>
      <c r="M63" s="602">
        <v>94.749554667565349</v>
      </c>
      <c r="N63" s="602" t="s">
        <v>572</v>
      </c>
      <c r="O63" s="602" t="s">
        <v>572</v>
      </c>
      <c r="P63" s="602" t="s">
        <v>572</v>
      </c>
      <c r="Q63" s="602" t="s">
        <v>572</v>
      </c>
      <c r="R63" s="602">
        <v>45.653846153846153</v>
      </c>
      <c r="S63" s="602">
        <v>46.117101937657964</v>
      </c>
      <c r="T63" s="602">
        <v>126.27027027027027</v>
      </c>
      <c r="U63" s="602">
        <v>607.86857876712327</v>
      </c>
      <c r="V63" s="602">
        <v>387.56756756756755</v>
      </c>
      <c r="W63" s="602">
        <v>626.25</v>
      </c>
      <c r="X63" s="602">
        <v>16.0625</v>
      </c>
      <c r="Y63" s="602">
        <v>48.326848249027236</v>
      </c>
      <c r="Z63" s="602">
        <v>6.4285714285714288</v>
      </c>
      <c r="AA63" s="602">
        <v>84.577777777777783</v>
      </c>
      <c r="AB63" s="602">
        <v>13.870967741935484</v>
      </c>
      <c r="AC63" s="602">
        <v>150.40232558139536</v>
      </c>
      <c r="AD63" s="602">
        <v>649.21621621621625</v>
      </c>
      <c r="AE63" s="602">
        <v>9323.6379834311647</v>
      </c>
      <c r="AF63" s="602">
        <v>641.89189189189187</v>
      </c>
      <c r="AG63" s="602">
        <v>7863.0311578947367</v>
      </c>
      <c r="AH63" s="602">
        <v>8.3333333333333339</v>
      </c>
      <c r="AI63" s="602">
        <v>132.41999999999999</v>
      </c>
    </row>
    <row r="64" spans="1:35" s="119" customFormat="1" ht="14.25" customHeight="1">
      <c r="A64" s="639" t="s">
        <v>231</v>
      </c>
      <c r="B64" s="602">
        <v>99.294117647058826</v>
      </c>
      <c r="C64" s="602">
        <v>3209.274289099526</v>
      </c>
      <c r="D64" s="602">
        <v>36.470588235294116</v>
      </c>
      <c r="E64" s="602">
        <v>202.12258064516129</v>
      </c>
      <c r="F64" s="602">
        <v>99.294117647058826</v>
      </c>
      <c r="G64" s="602">
        <v>95.158767772511851</v>
      </c>
      <c r="H64" s="602">
        <v>17.294117647058822</v>
      </c>
      <c r="I64" s="602">
        <v>245.57823129251702</v>
      </c>
      <c r="J64" s="602">
        <v>0</v>
      </c>
      <c r="K64" s="602">
        <v>0</v>
      </c>
      <c r="L64" s="602">
        <v>78.411764705882348</v>
      </c>
      <c r="M64" s="602">
        <v>75.868717179294819</v>
      </c>
      <c r="N64" s="602">
        <v>0</v>
      </c>
      <c r="O64" s="602">
        <v>0</v>
      </c>
      <c r="P64" s="602">
        <v>0</v>
      </c>
      <c r="Q64" s="602">
        <v>0</v>
      </c>
      <c r="R64" s="602">
        <v>7</v>
      </c>
      <c r="S64" s="602">
        <v>7</v>
      </c>
      <c r="T64" s="602">
        <v>19.117647058823529</v>
      </c>
      <c r="U64" s="602">
        <v>393.48</v>
      </c>
      <c r="V64" s="602">
        <v>43.941176470588232</v>
      </c>
      <c r="W64" s="602">
        <v>375.86880856760376</v>
      </c>
      <c r="X64" s="602">
        <v>16.09090909090909</v>
      </c>
      <c r="Y64" s="602">
        <v>48</v>
      </c>
      <c r="Z64" s="602">
        <v>0</v>
      </c>
      <c r="AA64" s="602">
        <v>0</v>
      </c>
      <c r="AB64" s="602">
        <v>13</v>
      </c>
      <c r="AC64" s="602">
        <v>147.53846153846155</v>
      </c>
      <c r="AD64" s="602">
        <v>96.352941176470594</v>
      </c>
      <c r="AE64" s="602">
        <v>8534.8711843711844</v>
      </c>
      <c r="AF64" s="602">
        <v>95.17647058823529</v>
      </c>
      <c r="AG64" s="602">
        <v>7098.4233621755257</v>
      </c>
      <c r="AH64" s="602">
        <v>6</v>
      </c>
      <c r="AI64" s="602">
        <v>87</v>
      </c>
    </row>
    <row r="65" spans="1:35" s="119" customFormat="1" ht="14.25" customHeight="1">
      <c r="A65" s="640" t="s">
        <v>233</v>
      </c>
      <c r="B65" s="113">
        <v>486</v>
      </c>
      <c r="C65" s="113">
        <v>3266.1804221917391</v>
      </c>
      <c r="D65" s="113">
        <v>180.68518518518519</v>
      </c>
      <c r="E65" s="113">
        <v>205.72245567285026</v>
      </c>
      <c r="F65" s="113">
        <v>486.79245283018867</v>
      </c>
      <c r="G65" s="113">
        <v>313.70961240310078</v>
      </c>
      <c r="H65" s="113">
        <v>109.98148148148148</v>
      </c>
      <c r="I65" s="113">
        <v>263.64118538474492</v>
      </c>
      <c r="J65" s="113">
        <v>0</v>
      </c>
      <c r="K65" s="113">
        <v>0</v>
      </c>
      <c r="L65" s="113">
        <v>409.33333333333331</v>
      </c>
      <c r="M65" s="113">
        <v>93.610930148389428</v>
      </c>
      <c r="N65" s="113" t="s">
        <v>572</v>
      </c>
      <c r="O65" s="113" t="s">
        <v>572</v>
      </c>
      <c r="P65" s="113" t="s">
        <v>572</v>
      </c>
      <c r="Q65" s="113" t="s">
        <v>572</v>
      </c>
      <c r="R65" s="113">
        <v>44.222222222222221</v>
      </c>
      <c r="S65" s="113">
        <v>45.887772194304858</v>
      </c>
      <c r="T65" s="113">
        <v>92.537037037037038</v>
      </c>
      <c r="U65" s="113">
        <v>593.92495497298376</v>
      </c>
      <c r="V65" s="113">
        <v>279.38888888888891</v>
      </c>
      <c r="W65" s="113">
        <v>613.85291973221979</v>
      </c>
      <c r="X65" s="113">
        <v>16.074074074074073</v>
      </c>
      <c r="Y65" s="113">
        <v>48.193548387096776</v>
      </c>
      <c r="Z65" s="113">
        <v>6.4285714285714288</v>
      </c>
      <c r="AA65" s="113">
        <v>84.577777777777783</v>
      </c>
      <c r="AB65" s="113">
        <v>13.818181818181818</v>
      </c>
      <c r="AC65" s="113">
        <v>150.23903508771929</v>
      </c>
      <c r="AD65" s="113">
        <v>475.16666666666669</v>
      </c>
      <c r="AE65" s="113">
        <v>9273.2852800187065</v>
      </c>
      <c r="AF65" s="113">
        <v>469.77777777777777</v>
      </c>
      <c r="AG65" s="113">
        <v>7814.2635998107853</v>
      </c>
      <c r="AH65" s="113">
        <v>8</v>
      </c>
      <c r="AI65" s="113">
        <v>127.55357142857143</v>
      </c>
    </row>
    <row r="66" spans="1:35">
      <c r="B66" s="116" t="s">
        <v>1147</v>
      </c>
      <c r="J66" s="116" t="s">
        <v>1147</v>
      </c>
      <c r="L66" s="116"/>
      <c r="R66" s="116" t="s">
        <v>1147</v>
      </c>
      <c r="V66" s="116"/>
      <c r="Z66" s="116" t="s">
        <v>1147</v>
      </c>
      <c r="AF66" s="116"/>
    </row>
    <row r="67" spans="1:35">
      <c r="B67" s="116" t="s">
        <v>1933</v>
      </c>
      <c r="J67" s="116" t="s">
        <v>1933</v>
      </c>
      <c r="R67" s="116" t="s">
        <v>1933</v>
      </c>
      <c r="Z67" s="116" t="s">
        <v>669</v>
      </c>
    </row>
    <row r="68" spans="1:35">
      <c r="Z68" s="116" t="s">
        <v>1933</v>
      </c>
    </row>
  </sheetData>
  <mergeCells count="52">
    <mergeCell ref="AD3:AD4"/>
    <mergeCell ref="AE3:AE4"/>
    <mergeCell ref="AF3:AF4"/>
    <mergeCell ref="AG3:AG4"/>
    <mergeCell ref="AH3:AH4"/>
    <mergeCell ref="AI3:AI4"/>
    <mergeCell ref="X3:X4"/>
    <mergeCell ref="Y3:Y4"/>
    <mergeCell ref="Z3:Z4"/>
    <mergeCell ref="AA3:AA4"/>
    <mergeCell ref="AB3:AB4"/>
    <mergeCell ref="AC3:AC4"/>
    <mergeCell ref="R3:R4"/>
    <mergeCell ref="S3:S4"/>
    <mergeCell ref="T3:T4"/>
    <mergeCell ref="U3:U4"/>
    <mergeCell ref="V3:V4"/>
    <mergeCell ref="W3:W4"/>
    <mergeCell ref="L3:L4"/>
    <mergeCell ref="M3:M4"/>
    <mergeCell ref="N3:N4"/>
    <mergeCell ref="O3:O4"/>
    <mergeCell ref="P3:P4"/>
    <mergeCell ref="Q3:Q4"/>
    <mergeCell ref="F3:F4"/>
    <mergeCell ref="G3:G4"/>
    <mergeCell ref="H3:H4"/>
    <mergeCell ref="I3:I4"/>
    <mergeCell ref="J3:J4"/>
    <mergeCell ref="K3:K4"/>
    <mergeCell ref="X2:Y2"/>
    <mergeCell ref="Z2:AA2"/>
    <mergeCell ref="AB2:AC2"/>
    <mergeCell ref="AD2:AE2"/>
    <mergeCell ref="AF2:AG2"/>
    <mergeCell ref="AH2:AI2"/>
    <mergeCell ref="L2:M2"/>
    <mergeCell ref="N2:O2"/>
    <mergeCell ref="P2:Q2"/>
    <mergeCell ref="R2:S2"/>
    <mergeCell ref="T2:U2"/>
    <mergeCell ref="V2:W2"/>
    <mergeCell ref="A2:A4"/>
    <mergeCell ref="B2:C2"/>
    <mergeCell ref="D2:E2"/>
    <mergeCell ref="F2:G2"/>
    <mergeCell ref="H2:I2"/>
    <mergeCell ref="J2:K2"/>
    <mergeCell ref="B3:B4"/>
    <mergeCell ref="C3:C4"/>
    <mergeCell ref="D3:D4"/>
    <mergeCell ref="E3:E4"/>
  </mergeCells>
  <phoneticPr fontId="11"/>
  <conditionalFormatting sqref="A5:O5 R5:XFD5">
    <cfRule type="cellIs" dxfId="6" priority="2" operator="between">
      <formula>1</formula>
      <formula>2</formula>
    </cfRule>
  </conditionalFormatting>
  <conditionalFormatting sqref="P5:Q41">
    <cfRule type="cellIs" dxfId="5" priority="1" operator="between">
      <formula>1</formula>
      <formula>2</formula>
    </cfRule>
  </conditionalFormatting>
  <pageMargins left="0.78740157480314965" right="0.39370078740157483" top="0.98425196850393704" bottom="0.78740157480314965" header="0.51181102362204722" footer="0.51181102362204722"/>
  <pageSetup paperSize="9" scale="65" orientation="landscape" r:id="rId1"/>
  <headerFooter alignWithMargins="0"/>
  <rowBreaks count="1" manualBreakCount="1">
    <brk id="43" max="34" man="1"/>
  </rowBreaks>
  <colBreaks count="3" manualBreakCount="3">
    <brk id="9" max="67" man="1"/>
    <brk id="17" max="67" man="1"/>
    <brk id="25" max="67" man="1"/>
  </colBreaks>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EE76B-FA2B-4545-8B0D-A689E836219D}">
  <dimension ref="A1:AK56"/>
  <sheetViews>
    <sheetView view="pageBreakPreview" zoomScale="80" zoomScaleNormal="100" zoomScaleSheetLayoutView="80" workbookViewId="0">
      <pane xSplit="1" ySplit="4" topLeftCell="B5" activePane="bottomRight" state="frozen"/>
      <selection activeCell="B51" sqref="B51"/>
      <selection pane="topRight" activeCell="B51" sqref="B51"/>
      <selection pane="bottomLeft" activeCell="B51" sqref="B51"/>
      <selection pane="bottomRight" activeCell="B51" sqref="B51"/>
    </sheetView>
  </sheetViews>
  <sheetFormatPr defaultColWidth="8.09765625" defaultRowHeight="13.2"/>
  <cols>
    <col min="1" max="1" width="32.19921875" style="70" bestFit="1" customWidth="1"/>
    <col min="2" max="36" width="16.3984375" style="70" customWidth="1"/>
    <col min="37" max="16384" width="8.09765625" style="70"/>
  </cols>
  <sheetData>
    <row r="1" spans="1:37" s="249" customFormat="1" ht="24.75" customHeight="1">
      <c r="A1" s="69" t="s">
        <v>1149</v>
      </c>
      <c r="B1" s="69" t="s">
        <v>1150</v>
      </c>
      <c r="I1" s="250" t="s">
        <v>1123</v>
      </c>
      <c r="J1" s="69" t="s">
        <v>1151</v>
      </c>
      <c r="K1" s="250"/>
      <c r="L1" s="69"/>
      <c r="S1" s="250" t="s">
        <v>1123</v>
      </c>
      <c r="T1" s="69" t="s">
        <v>1152</v>
      </c>
      <c r="W1" s="250"/>
      <c r="X1" s="69"/>
      <c r="AA1" s="250" t="s">
        <v>1123</v>
      </c>
      <c r="AB1" s="69" t="s">
        <v>1153</v>
      </c>
      <c r="AG1" s="250"/>
      <c r="AH1" s="69"/>
      <c r="AI1" s="250" t="s">
        <v>1123</v>
      </c>
      <c r="AK1" s="250"/>
    </row>
    <row r="2" spans="1:37" ht="15.75" customHeight="1">
      <c r="A2" s="957" t="s">
        <v>1159</v>
      </c>
      <c r="B2" s="957" t="s">
        <v>1127</v>
      </c>
      <c r="C2" s="951"/>
      <c r="D2" s="972" t="s">
        <v>1128</v>
      </c>
      <c r="E2" s="972"/>
      <c r="F2" s="957" t="s">
        <v>1129</v>
      </c>
      <c r="G2" s="951"/>
      <c r="H2" s="972" t="s">
        <v>1130</v>
      </c>
      <c r="I2" s="972"/>
      <c r="J2" s="1034" t="s">
        <v>1131</v>
      </c>
      <c r="K2" s="960"/>
      <c r="L2" s="972" t="s">
        <v>1132</v>
      </c>
      <c r="M2" s="972"/>
      <c r="N2" s="957" t="s">
        <v>1133</v>
      </c>
      <c r="O2" s="951"/>
      <c r="P2" s="957" t="s">
        <v>1134</v>
      </c>
      <c r="Q2" s="951"/>
      <c r="R2" s="972" t="s">
        <v>1135</v>
      </c>
      <c r="S2" s="972"/>
      <c r="T2" s="957" t="s">
        <v>1136</v>
      </c>
      <c r="U2" s="951"/>
      <c r="V2" s="972" t="s">
        <v>1137</v>
      </c>
      <c r="W2" s="972"/>
      <c r="X2" s="957" t="s">
        <v>1138</v>
      </c>
      <c r="Y2" s="951"/>
      <c r="Z2" s="972" t="s">
        <v>1139</v>
      </c>
      <c r="AA2" s="972"/>
      <c r="AB2" s="957" t="s">
        <v>1140</v>
      </c>
      <c r="AC2" s="951"/>
      <c r="AD2" s="972" t="s">
        <v>1141</v>
      </c>
      <c r="AE2" s="972"/>
      <c r="AF2" s="1034" t="s">
        <v>1142</v>
      </c>
      <c r="AG2" s="960"/>
      <c r="AH2" s="1034" t="s">
        <v>1143</v>
      </c>
      <c r="AI2" s="960"/>
    </row>
    <row r="3" spans="1:37" ht="6" customHeight="1">
      <c r="A3" s="958"/>
      <c r="B3" s="972" t="s">
        <v>1144</v>
      </c>
      <c r="C3" s="1034" t="s">
        <v>1145</v>
      </c>
      <c r="D3" s="945" t="s">
        <v>1144</v>
      </c>
      <c r="E3" s="945" t="s">
        <v>1145</v>
      </c>
      <c r="F3" s="945" t="s">
        <v>1144</v>
      </c>
      <c r="G3" s="945" t="s">
        <v>1145</v>
      </c>
      <c r="H3" s="945" t="s">
        <v>1144</v>
      </c>
      <c r="I3" s="945" t="s">
        <v>1145</v>
      </c>
      <c r="J3" s="945" t="s">
        <v>1144</v>
      </c>
      <c r="K3" s="945" t="s">
        <v>1145</v>
      </c>
      <c r="L3" s="945" t="s">
        <v>1144</v>
      </c>
      <c r="M3" s="945" t="s">
        <v>1145</v>
      </c>
      <c r="N3" s="945" t="s">
        <v>1144</v>
      </c>
      <c r="O3" s="945" t="s">
        <v>1145</v>
      </c>
      <c r="P3" s="945" t="s">
        <v>1144</v>
      </c>
      <c r="Q3" s="945" t="s">
        <v>1145</v>
      </c>
      <c r="R3" s="945" t="s">
        <v>1144</v>
      </c>
      <c r="S3" s="945" t="s">
        <v>1145</v>
      </c>
      <c r="T3" s="945" t="s">
        <v>1144</v>
      </c>
      <c r="U3" s="945" t="s">
        <v>1145</v>
      </c>
      <c r="V3" s="945" t="s">
        <v>1144</v>
      </c>
      <c r="W3" s="945" t="s">
        <v>1145</v>
      </c>
      <c r="X3" s="945" t="s">
        <v>1144</v>
      </c>
      <c r="Y3" s="945" t="s">
        <v>1145</v>
      </c>
      <c r="Z3" s="945" t="s">
        <v>1144</v>
      </c>
      <c r="AA3" s="945" t="s">
        <v>1145</v>
      </c>
      <c r="AB3" s="945" t="s">
        <v>1144</v>
      </c>
      <c r="AC3" s="945" t="s">
        <v>1145</v>
      </c>
      <c r="AD3" s="945" t="s">
        <v>1144</v>
      </c>
      <c r="AE3" s="945" t="s">
        <v>1146</v>
      </c>
      <c r="AF3" s="945" t="s">
        <v>1144</v>
      </c>
      <c r="AG3" s="945" t="s">
        <v>1146</v>
      </c>
      <c r="AH3" s="945" t="s">
        <v>1144</v>
      </c>
      <c r="AI3" s="945" t="s">
        <v>1145</v>
      </c>
    </row>
    <row r="4" spans="1:37">
      <c r="A4" s="929"/>
      <c r="B4" s="972"/>
      <c r="C4" s="1034"/>
      <c r="D4" s="926"/>
      <c r="E4" s="926"/>
      <c r="F4" s="926"/>
      <c r="G4" s="926"/>
      <c r="H4" s="926"/>
      <c r="I4" s="926"/>
      <c r="J4" s="926"/>
      <c r="K4" s="926"/>
      <c r="L4" s="926"/>
      <c r="M4" s="926"/>
      <c r="N4" s="926"/>
      <c r="O4" s="926"/>
      <c r="P4" s="926"/>
      <c r="Q4" s="926"/>
      <c r="R4" s="926"/>
      <c r="S4" s="926"/>
      <c r="T4" s="926"/>
      <c r="U4" s="926"/>
      <c r="V4" s="926"/>
      <c r="W4" s="926"/>
      <c r="X4" s="926"/>
      <c r="Y4" s="926"/>
      <c r="Z4" s="926"/>
      <c r="AA4" s="926"/>
      <c r="AB4" s="926"/>
      <c r="AC4" s="926"/>
      <c r="AD4" s="926"/>
      <c r="AE4" s="926"/>
      <c r="AF4" s="926"/>
      <c r="AG4" s="926"/>
      <c r="AH4" s="926"/>
      <c r="AI4" s="926"/>
    </row>
    <row r="5" spans="1:37" ht="14.25" customHeight="1">
      <c r="A5" s="737" t="s">
        <v>621</v>
      </c>
      <c r="B5" s="741">
        <v>0</v>
      </c>
      <c r="C5" s="741">
        <v>0</v>
      </c>
      <c r="D5" s="741">
        <v>0</v>
      </c>
      <c r="E5" s="741">
        <v>0</v>
      </c>
      <c r="F5" s="741">
        <v>0</v>
      </c>
      <c r="G5" s="741">
        <v>0</v>
      </c>
      <c r="H5" s="741">
        <v>0</v>
      </c>
      <c r="I5" s="741">
        <v>0</v>
      </c>
      <c r="J5" s="741">
        <v>0</v>
      </c>
      <c r="K5" s="741">
        <v>0</v>
      </c>
      <c r="L5" s="741">
        <v>0</v>
      </c>
      <c r="M5" s="741">
        <v>0</v>
      </c>
      <c r="N5" s="741">
        <v>0</v>
      </c>
      <c r="O5" s="741">
        <v>0</v>
      </c>
      <c r="P5" s="741">
        <v>0</v>
      </c>
      <c r="Q5" s="741">
        <v>0</v>
      </c>
      <c r="R5" s="741">
        <v>0</v>
      </c>
      <c r="S5" s="741">
        <v>0</v>
      </c>
      <c r="T5" s="741">
        <v>0</v>
      </c>
      <c r="U5" s="741">
        <v>0</v>
      </c>
      <c r="V5" s="741">
        <v>0</v>
      </c>
      <c r="W5" s="741">
        <v>0</v>
      </c>
      <c r="X5" s="741">
        <v>0</v>
      </c>
      <c r="Y5" s="741">
        <v>0</v>
      </c>
      <c r="Z5" s="741">
        <v>0</v>
      </c>
      <c r="AA5" s="761">
        <v>0</v>
      </c>
      <c r="AB5" s="741">
        <v>0</v>
      </c>
      <c r="AC5" s="741">
        <v>0</v>
      </c>
      <c r="AD5" s="741">
        <v>0</v>
      </c>
      <c r="AE5" s="741">
        <v>0</v>
      </c>
      <c r="AF5" s="741">
        <v>0</v>
      </c>
      <c r="AG5" s="741">
        <v>0</v>
      </c>
      <c r="AH5" s="741">
        <v>0</v>
      </c>
      <c r="AI5" s="741">
        <v>0</v>
      </c>
    </row>
    <row r="6" spans="1:37" ht="14.25" customHeight="1">
      <c r="A6" s="737" t="s">
        <v>622</v>
      </c>
      <c r="B6" s="741">
        <v>0</v>
      </c>
      <c r="C6" s="741">
        <v>0</v>
      </c>
      <c r="D6" s="741">
        <v>0</v>
      </c>
      <c r="E6" s="741">
        <v>0</v>
      </c>
      <c r="F6" s="741">
        <v>0</v>
      </c>
      <c r="G6" s="741">
        <v>0</v>
      </c>
      <c r="H6" s="741">
        <v>0</v>
      </c>
      <c r="I6" s="741">
        <v>0</v>
      </c>
      <c r="J6" s="741">
        <v>0</v>
      </c>
      <c r="K6" s="741">
        <v>0</v>
      </c>
      <c r="L6" s="741">
        <v>0</v>
      </c>
      <c r="M6" s="741">
        <v>0</v>
      </c>
      <c r="N6" s="741">
        <v>0</v>
      </c>
      <c r="O6" s="741">
        <v>0</v>
      </c>
      <c r="P6" s="741">
        <v>0</v>
      </c>
      <c r="Q6" s="741">
        <v>0</v>
      </c>
      <c r="R6" s="741">
        <v>0</v>
      </c>
      <c r="S6" s="741">
        <v>0</v>
      </c>
      <c r="T6" s="741">
        <v>0</v>
      </c>
      <c r="U6" s="741">
        <v>0</v>
      </c>
      <c r="V6" s="741">
        <v>0</v>
      </c>
      <c r="W6" s="741">
        <v>0</v>
      </c>
      <c r="X6" s="741">
        <v>0</v>
      </c>
      <c r="Y6" s="741">
        <v>0</v>
      </c>
      <c r="Z6" s="741">
        <v>0</v>
      </c>
      <c r="AA6" s="761">
        <v>0</v>
      </c>
      <c r="AB6" s="741">
        <v>0</v>
      </c>
      <c r="AC6" s="741">
        <v>0</v>
      </c>
      <c r="AD6" s="741">
        <v>0</v>
      </c>
      <c r="AE6" s="741">
        <v>0</v>
      </c>
      <c r="AF6" s="741">
        <v>0</v>
      </c>
      <c r="AG6" s="741">
        <v>0</v>
      </c>
      <c r="AH6" s="741">
        <v>0</v>
      </c>
      <c r="AI6" s="741">
        <v>0</v>
      </c>
    </row>
    <row r="7" spans="1:37" ht="14.25" customHeight="1">
      <c r="A7" s="737" t="s">
        <v>623</v>
      </c>
      <c r="B7" s="741">
        <v>0</v>
      </c>
      <c r="C7" s="741">
        <v>0</v>
      </c>
      <c r="D7" s="741">
        <v>0</v>
      </c>
      <c r="E7" s="741">
        <v>0</v>
      </c>
      <c r="F7" s="741">
        <v>0</v>
      </c>
      <c r="G7" s="741">
        <v>0</v>
      </c>
      <c r="H7" s="741">
        <v>0</v>
      </c>
      <c r="I7" s="741">
        <v>0</v>
      </c>
      <c r="J7" s="741">
        <v>0</v>
      </c>
      <c r="K7" s="741">
        <v>0</v>
      </c>
      <c r="L7" s="741">
        <v>0</v>
      </c>
      <c r="M7" s="741">
        <v>0</v>
      </c>
      <c r="N7" s="741">
        <v>0</v>
      </c>
      <c r="O7" s="741">
        <v>0</v>
      </c>
      <c r="P7" s="741">
        <v>0</v>
      </c>
      <c r="Q7" s="741">
        <v>0</v>
      </c>
      <c r="R7" s="741">
        <v>0</v>
      </c>
      <c r="S7" s="741">
        <v>0</v>
      </c>
      <c r="T7" s="741">
        <v>0</v>
      </c>
      <c r="U7" s="741">
        <v>0</v>
      </c>
      <c r="V7" s="741">
        <v>0</v>
      </c>
      <c r="W7" s="741">
        <v>0</v>
      </c>
      <c r="X7" s="741">
        <v>0</v>
      </c>
      <c r="Y7" s="741">
        <v>0</v>
      </c>
      <c r="Z7" s="741">
        <v>0</v>
      </c>
      <c r="AA7" s="761">
        <v>0</v>
      </c>
      <c r="AB7" s="741">
        <v>0</v>
      </c>
      <c r="AC7" s="741">
        <v>0</v>
      </c>
      <c r="AD7" s="741">
        <v>0</v>
      </c>
      <c r="AE7" s="741">
        <v>0</v>
      </c>
      <c r="AF7" s="741">
        <v>0</v>
      </c>
      <c r="AG7" s="741">
        <v>0</v>
      </c>
      <c r="AH7" s="741">
        <v>0</v>
      </c>
      <c r="AI7" s="741">
        <v>0</v>
      </c>
    </row>
    <row r="8" spans="1:37" ht="14.25" customHeight="1">
      <c r="A8" s="737" t="s">
        <v>624</v>
      </c>
      <c r="B8" s="741">
        <v>0</v>
      </c>
      <c r="C8" s="741">
        <v>0</v>
      </c>
      <c r="D8" s="741">
        <v>0</v>
      </c>
      <c r="E8" s="741">
        <v>0</v>
      </c>
      <c r="F8" s="741">
        <v>0</v>
      </c>
      <c r="G8" s="741">
        <v>0</v>
      </c>
      <c r="H8" s="741">
        <v>0</v>
      </c>
      <c r="I8" s="741">
        <v>0</v>
      </c>
      <c r="J8" s="741">
        <v>0</v>
      </c>
      <c r="K8" s="741">
        <v>0</v>
      </c>
      <c r="L8" s="741">
        <v>0</v>
      </c>
      <c r="M8" s="741">
        <v>0</v>
      </c>
      <c r="N8" s="741">
        <v>0</v>
      </c>
      <c r="O8" s="741">
        <v>0</v>
      </c>
      <c r="P8" s="741">
        <v>0</v>
      </c>
      <c r="Q8" s="741">
        <v>0</v>
      </c>
      <c r="R8" s="741">
        <v>0</v>
      </c>
      <c r="S8" s="741">
        <v>0</v>
      </c>
      <c r="T8" s="741">
        <v>0</v>
      </c>
      <c r="U8" s="741">
        <v>0</v>
      </c>
      <c r="V8" s="741">
        <v>0</v>
      </c>
      <c r="W8" s="741">
        <v>0</v>
      </c>
      <c r="X8" s="741">
        <v>0</v>
      </c>
      <c r="Y8" s="741">
        <v>0</v>
      </c>
      <c r="Z8" s="741">
        <v>0</v>
      </c>
      <c r="AA8" s="761">
        <v>0</v>
      </c>
      <c r="AB8" s="741">
        <v>0</v>
      </c>
      <c r="AC8" s="741">
        <v>0</v>
      </c>
      <c r="AD8" s="741">
        <v>0</v>
      </c>
      <c r="AE8" s="741">
        <v>0</v>
      </c>
      <c r="AF8" s="741">
        <v>0</v>
      </c>
      <c r="AG8" s="741">
        <v>0</v>
      </c>
      <c r="AH8" s="741">
        <v>0</v>
      </c>
      <c r="AI8" s="741">
        <v>0</v>
      </c>
    </row>
    <row r="9" spans="1:37" ht="14.25" customHeight="1">
      <c r="A9" s="737" t="s">
        <v>625</v>
      </c>
      <c r="B9" s="741">
        <v>33</v>
      </c>
      <c r="C9" s="741">
        <v>3371</v>
      </c>
      <c r="D9" s="741">
        <v>6</v>
      </c>
      <c r="E9" s="741">
        <v>232</v>
      </c>
      <c r="F9" s="741">
        <v>33</v>
      </c>
      <c r="G9" s="741">
        <v>326</v>
      </c>
      <c r="H9" s="741">
        <v>7</v>
      </c>
      <c r="I9" s="741">
        <v>280</v>
      </c>
      <c r="J9" s="741">
        <v>0</v>
      </c>
      <c r="K9" s="741">
        <v>0</v>
      </c>
      <c r="L9" s="741">
        <v>30</v>
      </c>
      <c r="M9" s="741">
        <v>151</v>
      </c>
      <c r="N9" s="741">
        <v>0</v>
      </c>
      <c r="O9" s="741">
        <v>0</v>
      </c>
      <c r="P9" s="741">
        <v>0</v>
      </c>
      <c r="Q9" s="741">
        <v>0</v>
      </c>
      <c r="R9" s="741">
        <v>0</v>
      </c>
      <c r="S9" s="741">
        <v>0</v>
      </c>
      <c r="T9" s="741">
        <v>7</v>
      </c>
      <c r="U9" s="741">
        <v>610</v>
      </c>
      <c r="V9" s="741">
        <v>14</v>
      </c>
      <c r="W9" s="741">
        <v>514</v>
      </c>
      <c r="X9" s="741">
        <v>0</v>
      </c>
      <c r="Y9" s="741">
        <v>0</v>
      </c>
      <c r="Z9" s="741">
        <v>0</v>
      </c>
      <c r="AA9" s="761">
        <v>0</v>
      </c>
      <c r="AB9" s="741">
        <v>0</v>
      </c>
      <c r="AC9" s="741">
        <v>0</v>
      </c>
      <c r="AD9" s="741">
        <v>25</v>
      </c>
      <c r="AE9" s="741">
        <v>8625</v>
      </c>
      <c r="AF9" s="741">
        <v>25</v>
      </c>
      <c r="AG9" s="741">
        <v>7151</v>
      </c>
      <c r="AH9" s="741">
        <v>0</v>
      </c>
      <c r="AI9" s="741">
        <v>0</v>
      </c>
    </row>
    <row r="10" spans="1:37" ht="14.25" customHeight="1">
      <c r="A10" s="737" t="s">
        <v>626</v>
      </c>
      <c r="B10" s="741">
        <v>8</v>
      </c>
      <c r="C10" s="741">
        <v>3941</v>
      </c>
      <c r="D10" s="741">
        <v>5</v>
      </c>
      <c r="E10" s="741">
        <v>212</v>
      </c>
      <c r="F10" s="741">
        <v>8</v>
      </c>
      <c r="G10" s="741">
        <v>312</v>
      </c>
      <c r="H10" s="741" t="s">
        <v>572</v>
      </c>
      <c r="I10" s="741" t="s">
        <v>572</v>
      </c>
      <c r="J10" s="741">
        <v>0</v>
      </c>
      <c r="K10" s="741">
        <v>0</v>
      </c>
      <c r="L10" s="741">
        <v>8</v>
      </c>
      <c r="M10" s="741">
        <v>52</v>
      </c>
      <c r="N10" s="741">
        <v>0</v>
      </c>
      <c r="O10" s="741">
        <v>0</v>
      </c>
      <c r="P10" s="741">
        <v>0</v>
      </c>
      <c r="Q10" s="741">
        <v>0</v>
      </c>
      <c r="R10" s="741">
        <v>0</v>
      </c>
      <c r="S10" s="741">
        <v>0</v>
      </c>
      <c r="T10" s="741">
        <v>5</v>
      </c>
      <c r="U10" s="741">
        <v>623</v>
      </c>
      <c r="V10" s="741" t="s">
        <v>572</v>
      </c>
      <c r="W10" s="741" t="s">
        <v>572</v>
      </c>
      <c r="X10" s="741">
        <v>0</v>
      </c>
      <c r="Y10" s="741">
        <v>0</v>
      </c>
      <c r="Z10" s="741">
        <v>0</v>
      </c>
      <c r="AA10" s="761">
        <v>0</v>
      </c>
      <c r="AB10" s="741">
        <v>0</v>
      </c>
      <c r="AC10" s="741">
        <v>0</v>
      </c>
      <c r="AD10" s="741">
        <v>8</v>
      </c>
      <c r="AE10" s="741">
        <v>10929</v>
      </c>
      <c r="AF10" s="741">
        <v>8</v>
      </c>
      <c r="AG10" s="741">
        <v>8627</v>
      </c>
      <c r="AH10" s="741">
        <v>0</v>
      </c>
      <c r="AI10" s="741">
        <v>0</v>
      </c>
    </row>
    <row r="11" spans="1:37" ht="14.25" customHeight="1">
      <c r="A11" s="737" t="s">
        <v>627</v>
      </c>
      <c r="B11" s="741">
        <v>4</v>
      </c>
      <c r="C11" s="741">
        <v>3966</v>
      </c>
      <c r="D11" s="741">
        <v>3</v>
      </c>
      <c r="E11" s="741">
        <v>128</v>
      </c>
      <c r="F11" s="741">
        <v>4</v>
      </c>
      <c r="G11" s="741">
        <v>84</v>
      </c>
      <c r="H11" s="741">
        <v>0</v>
      </c>
      <c r="I11" s="741">
        <v>0</v>
      </c>
      <c r="J11" s="741">
        <v>0</v>
      </c>
      <c r="K11" s="741">
        <v>0</v>
      </c>
      <c r="L11" s="741">
        <v>4</v>
      </c>
      <c r="M11" s="741">
        <v>31</v>
      </c>
      <c r="N11" s="741">
        <v>0</v>
      </c>
      <c r="O11" s="741">
        <v>0</v>
      </c>
      <c r="P11" s="741">
        <v>0</v>
      </c>
      <c r="Q11" s="741">
        <v>0</v>
      </c>
      <c r="R11" s="741">
        <v>0</v>
      </c>
      <c r="S11" s="741">
        <v>0</v>
      </c>
      <c r="T11" s="741" t="s">
        <v>572</v>
      </c>
      <c r="U11" s="741" t="s">
        <v>572</v>
      </c>
      <c r="V11" s="741" t="s">
        <v>572</v>
      </c>
      <c r="W11" s="741" t="s">
        <v>572</v>
      </c>
      <c r="X11" s="741">
        <v>0</v>
      </c>
      <c r="Y11" s="741">
        <v>0</v>
      </c>
      <c r="Z11" s="741">
        <v>0</v>
      </c>
      <c r="AA11" s="761">
        <v>0</v>
      </c>
      <c r="AB11" s="741">
        <v>0</v>
      </c>
      <c r="AC11" s="741">
        <v>0</v>
      </c>
      <c r="AD11" s="741">
        <v>4</v>
      </c>
      <c r="AE11" s="741">
        <v>10663</v>
      </c>
      <c r="AF11" s="741">
        <v>4</v>
      </c>
      <c r="AG11" s="741">
        <v>8957</v>
      </c>
      <c r="AH11" s="741">
        <v>0</v>
      </c>
      <c r="AI11" s="741">
        <v>0</v>
      </c>
    </row>
    <row r="12" spans="1:37" ht="14.25" customHeight="1">
      <c r="A12" s="737" t="s">
        <v>628</v>
      </c>
      <c r="B12" s="741">
        <v>16</v>
      </c>
      <c r="C12" s="741">
        <v>3411</v>
      </c>
      <c r="D12" s="741">
        <v>7</v>
      </c>
      <c r="E12" s="741">
        <v>189</v>
      </c>
      <c r="F12" s="741">
        <v>16</v>
      </c>
      <c r="G12" s="741">
        <v>332</v>
      </c>
      <c r="H12" s="741">
        <v>4</v>
      </c>
      <c r="I12" s="741">
        <v>135</v>
      </c>
      <c r="J12" s="741">
        <v>0</v>
      </c>
      <c r="K12" s="741">
        <v>0</v>
      </c>
      <c r="L12" s="741">
        <v>16</v>
      </c>
      <c r="M12" s="741">
        <v>132</v>
      </c>
      <c r="N12" s="741">
        <v>0</v>
      </c>
      <c r="O12" s="741">
        <v>0</v>
      </c>
      <c r="P12" s="741">
        <v>0</v>
      </c>
      <c r="Q12" s="741">
        <v>0</v>
      </c>
      <c r="R12" s="741">
        <v>0</v>
      </c>
      <c r="S12" s="741">
        <v>0</v>
      </c>
      <c r="T12" s="741">
        <v>3</v>
      </c>
      <c r="U12" s="741">
        <v>624</v>
      </c>
      <c r="V12" s="741">
        <v>3</v>
      </c>
      <c r="W12" s="741">
        <v>52</v>
      </c>
      <c r="X12" s="741">
        <v>0</v>
      </c>
      <c r="Y12" s="741">
        <v>0</v>
      </c>
      <c r="Z12" s="741">
        <v>0</v>
      </c>
      <c r="AA12" s="761">
        <v>0</v>
      </c>
      <c r="AB12" s="741">
        <v>0</v>
      </c>
      <c r="AC12" s="741">
        <v>0</v>
      </c>
      <c r="AD12" s="741">
        <v>16</v>
      </c>
      <c r="AE12" s="741">
        <v>10036</v>
      </c>
      <c r="AF12" s="741">
        <v>16</v>
      </c>
      <c r="AG12" s="741">
        <v>8397</v>
      </c>
      <c r="AH12" s="741">
        <v>0</v>
      </c>
      <c r="AI12" s="741">
        <v>0</v>
      </c>
    </row>
    <row r="13" spans="1:37" ht="14.25" customHeight="1">
      <c r="A13" s="737" t="s">
        <v>629</v>
      </c>
      <c r="B13" s="741">
        <v>20</v>
      </c>
      <c r="C13" s="741">
        <v>3344</v>
      </c>
      <c r="D13" s="741">
        <v>7</v>
      </c>
      <c r="E13" s="741">
        <v>206</v>
      </c>
      <c r="F13" s="741">
        <v>20</v>
      </c>
      <c r="G13" s="741">
        <v>176</v>
      </c>
      <c r="H13" s="741">
        <v>4</v>
      </c>
      <c r="I13" s="741">
        <v>226</v>
      </c>
      <c r="J13" s="741">
        <v>0</v>
      </c>
      <c r="K13" s="741">
        <v>0</v>
      </c>
      <c r="L13" s="741">
        <v>20</v>
      </c>
      <c r="M13" s="741">
        <v>89</v>
      </c>
      <c r="N13" s="741">
        <v>0</v>
      </c>
      <c r="O13" s="741">
        <v>0</v>
      </c>
      <c r="P13" s="741">
        <v>0</v>
      </c>
      <c r="Q13" s="741">
        <v>0</v>
      </c>
      <c r="R13" s="741">
        <v>0</v>
      </c>
      <c r="S13" s="741">
        <v>0</v>
      </c>
      <c r="T13" s="741">
        <v>5</v>
      </c>
      <c r="U13" s="741">
        <v>452</v>
      </c>
      <c r="V13" s="741">
        <v>9</v>
      </c>
      <c r="W13" s="741">
        <v>121</v>
      </c>
      <c r="X13" s="741">
        <v>0</v>
      </c>
      <c r="Y13" s="741">
        <v>0</v>
      </c>
      <c r="Z13" s="741">
        <v>0</v>
      </c>
      <c r="AA13" s="761">
        <v>0</v>
      </c>
      <c r="AB13" s="741">
        <v>0</v>
      </c>
      <c r="AC13" s="741">
        <v>0</v>
      </c>
      <c r="AD13" s="741">
        <v>19</v>
      </c>
      <c r="AE13" s="741">
        <v>9170</v>
      </c>
      <c r="AF13" s="741">
        <v>19</v>
      </c>
      <c r="AG13" s="741">
        <v>7501</v>
      </c>
      <c r="AH13" s="741">
        <v>0</v>
      </c>
      <c r="AI13" s="741">
        <v>0</v>
      </c>
    </row>
    <row r="14" spans="1:37" ht="14.25" customHeight="1">
      <c r="A14" s="737" t="s">
        <v>630</v>
      </c>
      <c r="B14" s="741">
        <v>14</v>
      </c>
      <c r="C14" s="741">
        <v>3110</v>
      </c>
      <c r="D14" s="741">
        <v>5</v>
      </c>
      <c r="E14" s="741">
        <v>233</v>
      </c>
      <c r="F14" s="741">
        <v>14</v>
      </c>
      <c r="G14" s="741">
        <v>98</v>
      </c>
      <c r="H14" s="741">
        <v>0</v>
      </c>
      <c r="I14" s="741">
        <v>0</v>
      </c>
      <c r="J14" s="741">
        <v>0</v>
      </c>
      <c r="K14" s="741">
        <v>0</v>
      </c>
      <c r="L14" s="741">
        <v>14</v>
      </c>
      <c r="M14" s="741">
        <v>87</v>
      </c>
      <c r="N14" s="741">
        <v>0</v>
      </c>
      <c r="O14" s="741">
        <v>0</v>
      </c>
      <c r="P14" s="741">
        <v>0</v>
      </c>
      <c r="Q14" s="741">
        <v>0</v>
      </c>
      <c r="R14" s="741">
        <v>0</v>
      </c>
      <c r="S14" s="741">
        <v>0</v>
      </c>
      <c r="T14" s="741">
        <v>3</v>
      </c>
      <c r="U14" s="741">
        <v>370</v>
      </c>
      <c r="V14" s="741" t="s">
        <v>572</v>
      </c>
      <c r="W14" s="741" t="s">
        <v>572</v>
      </c>
      <c r="X14" s="741">
        <v>0</v>
      </c>
      <c r="Y14" s="741">
        <v>0</v>
      </c>
      <c r="Z14" s="741">
        <v>0</v>
      </c>
      <c r="AA14" s="761">
        <v>0</v>
      </c>
      <c r="AB14" s="741">
        <v>0</v>
      </c>
      <c r="AC14" s="741">
        <v>0</v>
      </c>
      <c r="AD14" s="741">
        <v>15</v>
      </c>
      <c r="AE14" s="741">
        <v>8340</v>
      </c>
      <c r="AF14" s="741">
        <v>15</v>
      </c>
      <c r="AG14" s="741">
        <v>6856</v>
      </c>
      <c r="AH14" s="741">
        <v>0</v>
      </c>
      <c r="AI14" s="741">
        <v>0</v>
      </c>
    </row>
    <row r="15" spans="1:37" ht="14.25" customHeight="1">
      <c r="A15" s="737" t="s">
        <v>631</v>
      </c>
      <c r="B15" s="741">
        <v>22</v>
      </c>
      <c r="C15" s="741">
        <v>3565</v>
      </c>
      <c r="D15" s="741">
        <v>15</v>
      </c>
      <c r="E15" s="741">
        <v>212</v>
      </c>
      <c r="F15" s="741">
        <v>22</v>
      </c>
      <c r="G15" s="741">
        <v>237</v>
      </c>
      <c r="H15" s="741" t="s">
        <v>572</v>
      </c>
      <c r="I15" s="741" t="s">
        <v>572</v>
      </c>
      <c r="J15" s="741">
        <v>0</v>
      </c>
      <c r="K15" s="741">
        <v>0</v>
      </c>
      <c r="L15" s="741">
        <v>22</v>
      </c>
      <c r="M15" s="741">
        <v>57</v>
      </c>
      <c r="N15" s="741">
        <v>0</v>
      </c>
      <c r="O15" s="741">
        <v>0</v>
      </c>
      <c r="P15" s="741">
        <v>0</v>
      </c>
      <c r="Q15" s="741">
        <v>0</v>
      </c>
      <c r="R15" s="741">
        <v>0</v>
      </c>
      <c r="S15" s="741">
        <v>0</v>
      </c>
      <c r="T15" s="741">
        <v>6</v>
      </c>
      <c r="U15" s="741">
        <v>667</v>
      </c>
      <c r="V15" s="741">
        <v>12</v>
      </c>
      <c r="W15" s="741">
        <v>617</v>
      </c>
      <c r="X15" s="741">
        <v>0</v>
      </c>
      <c r="Y15" s="741">
        <v>0</v>
      </c>
      <c r="Z15" s="741">
        <v>0</v>
      </c>
      <c r="AA15" s="761">
        <v>0</v>
      </c>
      <c r="AB15" s="741">
        <v>0</v>
      </c>
      <c r="AC15" s="741">
        <v>0</v>
      </c>
      <c r="AD15" s="741">
        <v>22</v>
      </c>
      <c r="AE15" s="741">
        <v>10974</v>
      </c>
      <c r="AF15" s="741">
        <v>22</v>
      </c>
      <c r="AG15" s="741">
        <v>8869</v>
      </c>
      <c r="AH15" s="741">
        <v>0</v>
      </c>
      <c r="AI15" s="741">
        <v>0</v>
      </c>
    </row>
    <row r="16" spans="1:37" ht="14.25" customHeight="1">
      <c r="A16" s="737" t="s">
        <v>632</v>
      </c>
      <c r="B16" s="741">
        <v>8</v>
      </c>
      <c r="C16" s="741">
        <v>3540</v>
      </c>
      <c r="D16" s="741">
        <v>3</v>
      </c>
      <c r="E16" s="741">
        <v>280</v>
      </c>
      <c r="F16" s="741">
        <v>8</v>
      </c>
      <c r="G16" s="741">
        <v>343</v>
      </c>
      <c r="H16" s="741" t="s">
        <v>572</v>
      </c>
      <c r="I16" s="741" t="s">
        <v>572</v>
      </c>
      <c r="J16" s="741">
        <v>0</v>
      </c>
      <c r="K16" s="741">
        <v>0</v>
      </c>
      <c r="L16" s="741">
        <v>8</v>
      </c>
      <c r="M16" s="741">
        <v>96</v>
      </c>
      <c r="N16" s="741">
        <v>0</v>
      </c>
      <c r="O16" s="741">
        <v>0</v>
      </c>
      <c r="P16" s="741">
        <v>0</v>
      </c>
      <c r="Q16" s="741">
        <v>0</v>
      </c>
      <c r="R16" s="741">
        <v>0</v>
      </c>
      <c r="S16" s="741">
        <v>0</v>
      </c>
      <c r="T16" s="741" t="s">
        <v>572</v>
      </c>
      <c r="U16" s="741" t="s">
        <v>572</v>
      </c>
      <c r="V16" s="741">
        <v>0</v>
      </c>
      <c r="W16" s="741">
        <v>0</v>
      </c>
      <c r="X16" s="741">
        <v>0</v>
      </c>
      <c r="Y16" s="741">
        <v>0</v>
      </c>
      <c r="Z16" s="741">
        <v>0</v>
      </c>
      <c r="AA16" s="761">
        <v>0</v>
      </c>
      <c r="AB16" s="741">
        <v>0</v>
      </c>
      <c r="AC16" s="741">
        <v>0</v>
      </c>
      <c r="AD16" s="741">
        <v>8</v>
      </c>
      <c r="AE16" s="741">
        <v>10339</v>
      </c>
      <c r="AF16" s="741">
        <v>8</v>
      </c>
      <c r="AG16" s="741">
        <v>8496</v>
      </c>
      <c r="AH16" s="741">
        <v>0</v>
      </c>
      <c r="AI16" s="741">
        <v>0</v>
      </c>
    </row>
    <row r="17" spans="1:35" ht="14.25" customHeight="1">
      <c r="A17" s="737" t="s">
        <v>633</v>
      </c>
      <c r="B17" s="741">
        <v>6</v>
      </c>
      <c r="C17" s="741">
        <v>3700</v>
      </c>
      <c r="D17" s="741">
        <v>4</v>
      </c>
      <c r="E17" s="741">
        <v>176</v>
      </c>
      <c r="F17" s="741">
        <v>6</v>
      </c>
      <c r="G17" s="741">
        <v>165</v>
      </c>
      <c r="H17" s="741" t="s">
        <v>572</v>
      </c>
      <c r="I17" s="741" t="s">
        <v>572</v>
      </c>
      <c r="J17" s="741">
        <v>0</v>
      </c>
      <c r="K17" s="741">
        <v>0</v>
      </c>
      <c r="L17" s="741">
        <v>6</v>
      </c>
      <c r="M17" s="741">
        <v>77</v>
      </c>
      <c r="N17" s="741">
        <v>0</v>
      </c>
      <c r="O17" s="741">
        <v>0</v>
      </c>
      <c r="P17" s="741">
        <v>0</v>
      </c>
      <c r="Q17" s="741">
        <v>0</v>
      </c>
      <c r="R17" s="741">
        <v>0</v>
      </c>
      <c r="S17" s="741">
        <v>0</v>
      </c>
      <c r="T17" s="741" t="s">
        <v>572</v>
      </c>
      <c r="U17" s="741" t="s">
        <v>572</v>
      </c>
      <c r="V17" s="741">
        <v>3</v>
      </c>
      <c r="W17" s="741">
        <v>62</v>
      </c>
      <c r="X17" s="741">
        <v>0</v>
      </c>
      <c r="Y17" s="741">
        <v>0</v>
      </c>
      <c r="Z17" s="741">
        <v>0</v>
      </c>
      <c r="AA17" s="761">
        <v>0</v>
      </c>
      <c r="AB17" s="741">
        <v>0</v>
      </c>
      <c r="AC17" s="741">
        <v>0</v>
      </c>
      <c r="AD17" s="741">
        <v>6</v>
      </c>
      <c r="AE17" s="741">
        <v>10489</v>
      </c>
      <c r="AF17" s="741">
        <v>6</v>
      </c>
      <c r="AG17" s="741">
        <v>8844</v>
      </c>
      <c r="AH17" s="741">
        <v>0</v>
      </c>
      <c r="AI17" s="741">
        <v>0</v>
      </c>
    </row>
    <row r="18" spans="1:35" ht="14.25" customHeight="1">
      <c r="A18" s="737" t="s">
        <v>634</v>
      </c>
      <c r="B18" s="741">
        <v>8</v>
      </c>
      <c r="C18" s="741">
        <v>3268</v>
      </c>
      <c r="D18" s="741">
        <v>3</v>
      </c>
      <c r="E18" s="741">
        <v>135</v>
      </c>
      <c r="F18" s="741">
        <v>8</v>
      </c>
      <c r="G18" s="741">
        <v>68</v>
      </c>
      <c r="H18" s="741" t="s">
        <v>572</v>
      </c>
      <c r="I18" s="741" t="s">
        <v>572</v>
      </c>
      <c r="J18" s="741">
        <v>0</v>
      </c>
      <c r="K18" s="741">
        <v>0</v>
      </c>
      <c r="L18" s="741">
        <v>8</v>
      </c>
      <c r="M18" s="741">
        <v>99</v>
      </c>
      <c r="N18" s="741">
        <v>0</v>
      </c>
      <c r="O18" s="741">
        <v>0</v>
      </c>
      <c r="P18" s="741">
        <v>0</v>
      </c>
      <c r="Q18" s="741">
        <v>0</v>
      </c>
      <c r="R18" s="741">
        <v>0</v>
      </c>
      <c r="S18" s="741">
        <v>0</v>
      </c>
      <c r="T18" s="741" t="s">
        <v>572</v>
      </c>
      <c r="U18" s="741" t="s">
        <v>572</v>
      </c>
      <c r="V18" s="741" t="s">
        <v>572</v>
      </c>
      <c r="W18" s="741" t="s">
        <v>572</v>
      </c>
      <c r="X18" s="741">
        <v>0</v>
      </c>
      <c r="Y18" s="741">
        <v>0</v>
      </c>
      <c r="Z18" s="741">
        <v>0</v>
      </c>
      <c r="AA18" s="761">
        <v>0</v>
      </c>
      <c r="AB18" s="741">
        <v>0</v>
      </c>
      <c r="AC18" s="741">
        <v>0</v>
      </c>
      <c r="AD18" s="741">
        <v>8</v>
      </c>
      <c r="AE18" s="741">
        <v>8846</v>
      </c>
      <c r="AF18" s="741">
        <v>8</v>
      </c>
      <c r="AG18" s="741">
        <v>7423</v>
      </c>
      <c r="AH18" s="741">
        <v>0</v>
      </c>
      <c r="AI18" s="741">
        <v>0</v>
      </c>
    </row>
    <row r="19" spans="1:35" ht="14.25" customHeight="1">
      <c r="A19" s="737" t="s">
        <v>635</v>
      </c>
      <c r="B19" s="741">
        <v>15</v>
      </c>
      <c r="C19" s="741">
        <v>3008</v>
      </c>
      <c r="D19" s="741">
        <v>10</v>
      </c>
      <c r="E19" s="741">
        <v>192</v>
      </c>
      <c r="F19" s="741">
        <v>15</v>
      </c>
      <c r="G19" s="741">
        <v>63</v>
      </c>
      <c r="H19" s="741">
        <v>0</v>
      </c>
      <c r="I19" s="741">
        <v>0</v>
      </c>
      <c r="J19" s="741">
        <v>0</v>
      </c>
      <c r="K19" s="741">
        <v>0</v>
      </c>
      <c r="L19" s="741">
        <v>14</v>
      </c>
      <c r="M19" s="741">
        <v>61</v>
      </c>
      <c r="N19" s="741">
        <v>0</v>
      </c>
      <c r="O19" s="741">
        <v>0</v>
      </c>
      <c r="P19" s="741">
        <v>0</v>
      </c>
      <c r="Q19" s="741">
        <v>0</v>
      </c>
      <c r="R19" s="741">
        <v>10</v>
      </c>
      <c r="S19" s="741">
        <v>42</v>
      </c>
      <c r="T19" s="741">
        <v>3</v>
      </c>
      <c r="U19" s="741">
        <v>185</v>
      </c>
      <c r="V19" s="741">
        <v>4</v>
      </c>
      <c r="W19" s="741">
        <v>41</v>
      </c>
      <c r="X19" s="741">
        <v>0</v>
      </c>
      <c r="Y19" s="741">
        <v>0</v>
      </c>
      <c r="Z19" s="741">
        <v>0</v>
      </c>
      <c r="AA19" s="761">
        <v>0</v>
      </c>
      <c r="AB19" s="741">
        <v>0</v>
      </c>
      <c r="AC19" s="741">
        <v>0</v>
      </c>
      <c r="AD19" s="741">
        <v>15</v>
      </c>
      <c r="AE19" s="741">
        <v>7624</v>
      </c>
      <c r="AF19" s="741">
        <v>15</v>
      </c>
      <c r="AG19" s="741">
        <v>6033</v>
      </c>
      <c r="AH19" s="741">
        <v>0</v>
      </c>
      <c r="AI19" s="741">
        <v>0</v>
      </c>
    </row>
    <row r="20" spans="1:35" ht="14.25" customHeight="1">
      <c r="A20" s="737" t="s">
        <v>636</v>
      </c>
      <c r="B20" s="741">
        <v>13</v>
      </c>
      <c r="C20" s="741">
        <v>3465</v>
      </c>
      <c r="D20" s="741">
        <v>4</v>
      </c>
      <c r="E20" s="741">
        <v>200</v>
      </c>
      <c r="F20" s="741">
        <v>13</v>
      </c>
      <c r="G20" s="741">
        <v>334</v>
      </c>
      <c r="H20" s="741">
        <v>6</v>
      </c>
      <c r="I20" s="741">
        <v>113</v>
      </c>
      <c r="J20" s="741">
        <v>0</v>
      </c>
      <c r="K20" s="741">
        <v>0</v>
      </c>
      <c r="L20" s="741">
        <v>13</v>
      </c>
      <c r="M20" s="741">
        <v>65</v>
      </c>
      <c r="N20" s="741">
        <v>0</v>
      </c>
      <c r="O20" s="741">
        <v>0</v>
      </c>
      <c r="P20" s="741">
        <v>0</v>
      </c>
      <c r="Q20" s="741">
        <v>0</v>
      </c>
      <c r="R20" s="741">
        <v>0</v>
      </c>
      <c r="S20" s="741">
        <v>0</v>
      </c>
      <c r="T20" s="741" t="s">
        <v>572</v>
      </c>
      <c r="U20" s="741" t="s">
        <v>572</v>
      </c>
      <c r="V20" s="741" t="s">
        <v>572</v>
      </c>
      <c r="W20" s="741" t="s">
        <v>572</v>
      </c>
      <c r="X20" s="741">
        <v>0</v>
      </c>
      <c r="Y20" s="741">
        <v>0</v>
      </c>
      <c r="Z20" s="741">
        <v>0</v>
      </c>
      <c r="AA20" s="761">
        <v>0</v>
      </c>
      <c r="AB20" s="741">
        <v>3</v>
      </c>
      <c r="AC20" s="741">
        <v>239</v>
      </c>
      <c r="AD20" s="741">
        <v>12</v>
      </c>
      <c r="AE20" s="741">
        <v>9509</v>
      </c>
      <c r="AF20" s="741">
        <v>12</v>
      </c>
      <c r="AG20" s="741">
        <v>7730</v>
      </c>
      <c r="AH20" s="741">
        <v>0</v>
      </c>
      <c r="AI20" s="741">
        <v>0</v>
      </c>
    </row>
    <row r="21" spans="1:35" ht="14.25" customHeight="1">
      <c r="A21" s="737" t="s">
        <v>637</v>
      </c>
      <c r="B21" s="741" t="s">
        <v>572</v>
      </c>
      <c r="C21" s="741" t="s">
        <v>572</v>
      </c>
      <c r="D21" s="741">
        <v>0</v>
      </c>
      <c r="E21" s="741">
        <v>0</v>
      </c>
      <c r="F21" s="741" t="s">
        <v>572</v>
      </c>
      <c r="G21" s="741" t="s">
        <v>572</v>
      </c>
      <c r="H21" s="741">
        <v>0</v>
      </c>
      <c r="I21" s="741">
        <v>0</v>
      </c>
      <c r="J21" s="741">
        <v>0</v>
      </c>
      <c r="K21" s="741">
        <v>0</v>
      </c>
      <c r="L21" s="741" t="s">
        <v>572</v>
      </c>
      <c r="M21" s="741" t="s">
        <v>572</v>
      </c>
      <c r="N21" s="741">
        <v>0</v>
      </c>
      <c r="O21" s="741">
        <v>0</v>
      </c>
      <c r="P21" s="741">
        <v>0</v>
      </c>
      <c r="Q21" s="741">
        <v>0</v>
      </c>
      <c r="R21" s="741" t="s">
        <v>572</v>
      </c>
      <c r="S21" s="741" t="s">
        <v>572</v>
      </c>
      <c r="T21" s="741">
        <v>0</v>
      </c>
      <c r="U21" s="741">
        <v>0</v>
      </c>
      <c r="V21" s="741">
        <v>0</v>
      </c>
      <c r="W21" s="741">
        <v>0</v>
      </c>
      <c r="X21" s="741">
        <v>0</v>
      </c>
      <c r="Y21" s="741">
        <v>0</v>
      </c>
      <c r="Z21" s="741">
        <v>0</v>
      </c>
      <c r="AA21" s="761">
        <v>0</v>
      </c>
      <c r="AB21" s="741">
        <v>0</v>
      </c>
      <c r="AC21" s="741">
        <v>0</v>
      </c>
      <c r="AD21" s="741" t="s">
        <v>572</v>
      </c>
      <c r="AE21" s="741" t="s">
        <v>572</v>
      </c>
      <c r="AF21" s="741" t="s">
        <v>572</v>
      </c>
      <c r="AG21" s="741" t="s">
        <v>572</v>
      </c>
      <c r="AH21" s="741">
        <v>0</v>
      </c>
      <c r="AI21" s="741">
        <v>0</v>
      </c>
    </row>
    <row r="22" spans="1:35" ht="14.25" customHeight="1">
      <c r="A22" s="737" t="s">
        <v>638</v>
      </c>
      <c r="B22" s="741" t="s">
        <v>572</v>
      </c>
      <c r="C22" s="741" t="s">
        <v>572</v>
      </c>
      <c r="D22" s="741">
        <v>0</v>
      </c>
      <c r="E22" s="741">
        <v>0</v>
      </c>
      <c r="F22" s="741" t="s">
        <v>572</v>
      </c>
      <c r="G22" s="741" t="s">
        <v>572</v>
      </c>
      <c r="H22" s="741">
        <v>0</v>
      </c>
      <c r="I22" s="741">
        <v>0</v>
      </c>
      <c r="J22" s="741">
        <v>0</v>
      </c>
      <c r="K22" s="741">
        <v>0</v>
      </c>
      <c r="L22" s="741" t="s">
        <v>572</v>
      </c>
      <c r="M22" s="741" t="s">
        <v>572</v>
      </c>
      <c r="N22" s="741">
        <v>0</v>
      </c>
      <c r="O22" s="741">
        <v>0</v>
      </c>
      <c r="P22" s="741">
        <v>0</v>
      </c>
      <c r="Q22" s="741">
        <v>0</v>
      </c>
      <c r="R22" s="741">
        <v>0</v>
      </c>
      <c r="S22" s="741">
        <v>0</v>
      </c>
      <c r="T22" s="741">
        <v>0</v>
      </c>
      <c r="U22" s="741">
        <v>0</v>
      </c>
      <c r="V22" s="741">
        <v>0</v>
      </c>
      <c r="W22" s="741">
        <v>0</v>
      </c>
      <c r="X22" s="741">
        <v>0</v>
      </c>
      <c r="Y22" s="741">
        <v>0</v>
      </c>
      <c r="Z22" s="741">
        <v>0</v>
      </c>
      <c r="AA22" s="761">
        <v>0</v>
      </c>
      <c r="AB22" s="741">
        <v>0</v>
      </c>
      <c r="AC22" s="741">
        <v>0</v>
      </c>
      <c r="AD22" s="741" t="s">
        <v>572</v>
      </c>
      <c r="AE22" s="741" t="s">
        <v>572</v>
      </c>
      <c r="AF22" s="741" t="s">
        <v>572</v>
      </c>
      <c r="AG22" s="741" t="s">
        <v>572</v>
      </c>
      <c r="AH22" s="741">
        <v>0</v>
      </c>
      <c r="AI22" s="741">
        <v>0</v>
      </c>
    </row>
    <row r="23" spans="1:35" ht="14.25" customHeight="1">
      <c r="A23" s="737" t="s">
        <v>639</v>
      </c>
      <c r="B23" s="741">
        <v>32</v>
      </c>
      <c r="C23" s="741">
        <v>3210</v>
      </c>
      <c r="D23" s="741">
        <v>8</v>
      </c>
      <c r="E23" s="741">
        <v>233</v>
      </c>
      <c r="F23" s="741">
        <v>32</v>
      </c>
      <c r="G23" s="741">
        <v>311</v>
      </c>
      <c r="H23" s="741">
        <v>8</v>
      </c>
      <c r="I23" s="741">
        <v>278</v>
      </c>
      <c r="J23" s="741" t="s">
        <v>572</v>
      </c>
      <c r="K23" s="741" t="s">
        <v>572</v>
      </c>
      <c r="L23" s="741">
        <v>31</v>
      </c>
      <c r="M23" s="741">
        <v>91</v>
      </c>
      <c r="N23" s="741">
        <v>0</v>
      </c>
      <c r="O23" s="741">
        <v>0</v>
      </c>
      <c r="P23" s="741">
        <v>0</v>
      </c>
      <c r="Q23" s="741">
        <v>0</v>
      </c>
      <c r="R23" s="741">
        <v>32</v>
      </c>
      <c r="S23" s="741">
        <v>82</v>
      </c>
      <c r="T23" s="741">
        <v>5</v>
      </c>
      <c r="U23" s="741">
        <v>709</v>
      </c>
      <c r="V23" s="741">
        <v>26</v>
      </c>
      <c r="W23" s="741">
        <v>1181</v>
      </c>
      <c r="X23" s="741">
        <v>3</v>
      </c>
      <c r="Y23" s="741">
        <v>57</v>
      </c>
      <c r="Z23" s="741">
        <v>0</v>
      </c>
      <c r="AA23" s="761">
        <v>0</v>
      </c>
      <c r="AB23" s="741">
        <v>0</v>
      </c>
      <c r="AC23" s="741">
        <v>0</v>
      </c>
      <c r="AD23" s="741">
        <v>31</v>
      </c>
      <c r="AE23" s="741">
        <v>9639</v>
      </c>
      <c r="AF23" s="741">
        <v>31</v>
      </c>
      <c r="AG23" s="741">
        <v>8359</v>
      </c>
      <c r="AH23" s="741">
        <v>0</v>
      </c>
      <c r="AI23" s="741">
        <v>0</v>
      </c>
    </row>
    <row r="24" spans="1:35" ht="14.25" customHeight="1">
      <c r="A24" s="737" t="s">
        <v>640</v>
      </c>
      <c r="B24" s="741">
        <v>3</v>
      </c>
      <c r="C24" s="741">
        <v>3574</v>
      </c>
      <c r="D24" s="741" t="s">
        <v>572</v>
      </c>
      <c r="E24" s="741" t="s">
        <v>572</v>
      </c>
      <c r="F24" s="741">
        <v>3</v>
      </c>
      <c r="G24" s="741">
        <v>74</v>
      </c>
      <c r="H24" s="741">
        <v>0</v>
      </c>
      <c r="I24" s="741">
        <v>0</v>
      </c>
      <c r="J24" s="741">
        <v>0</v>
      </c>
      <c r="K24" s="741">
        <v>0</v>
      </c>
      <c r="L24" s="741">
        <v>3</v>
      </c>
      <c r="M24" s="741">
        <v>58</v>
      </c>
      <c r="N24" s="741">
        <v>0</v>
      </c>
      <c r="O24" s="741">
        <v>0</v>
      </c>
      <c r="P24" s="741">
        <v>0</v>
      </c>
      <c r="Q24" s="741">
        <v>0</v>
      </c>
      <c r="R24" s="741">
        <v>0</v>
      </c>
      <c r="S24" s="741">
        <v>0</v>
      </c>
      <c r="T24" s="741" t="s">
        <v>572</v>
      </c>
      <c r="U24" s="741" t="s">
        <v>572</v>
      </c>
      <c r="V24" s="741">
        <v>0</v>
      </c>
      <c r="W24" s="741">
        <v>0</v>
      </c>
      <c r="X24" s="741">
        <v>0</v>
      </c>
      <c r="Y24" s="741">
        <v>0</v>
      </c>
      <c r="Z24" s="741">
        <v>0</v>
      </c>
      <c r="AA24" s="761">
        <v>0</v>
      </c>
      <c r="AB24" s="741">
        <v>0</v>
      </c>
      <c r="AC24" s="741">
        <v>0</v>
      </c>
      <c r="AD24" s="741">
        <v>3</v>
      </c>
      <c r="AE24" s="741">
        <v>9610</v>
      </c>
      <c r="AF24" s="741">
        <v>3</v>
      </c>
      <c r="AG24" s="741">
        <v>8002</v>
      </c>
      <c r="AH24" s="741">
        <v>0</v>
      </c>
      <c r="AI24" s="741">
        <v>0</v>
      </c>
    </row>
    <row r="25" spans="1:35" ht="14.25" customHeight="1">
      <c r="A25" s="737" t="s">
        <v>641</v>
      </c>
      <c r="B25" s="741">
        <v>15</v>
      </c>
      <c r="C25" s="741">
        <v>3569</v>
      </c>
      <c r="D25" s="741">
        <v>6</v>
      </c>
      <c r="E25" s="741">
        <v>144</v>
      </c>
      <c r="F25" s="741">
        <v>15</v>
      </c>
      <c r="G25" s="741">
        <v>241</v>
      </c>
      <c r="H25" s="741">
        <v>5</v>
      </c>
      <c r="I25" s="741">
        <v>279</v>
      </c>
      <c r="J25" s="741">
        <v>0</v>
      </c>
      <c r="K25" s="741">
        <v>0</v>
      </c>
      <c r="L25" s="741">
        <v>14</v>
      </c>
      <c r="M25" s="741">
        <v>65</v>
      </c>
      <c r="N25" s="741">
        <v>0</v>
      </c>
      <c r="O25" s="741">
        <v>0</v>
      </c>
      <c r="P25" s="741">
        <v>0</v>
      </c>
      <c r="Q25" s="741">
        <v>0</v>
      </c>
      <c r="R25" s="741">
        <v>0</v>
      </c>
      <c r="S25" s="741">
        <v>0</v>
      </c>
      <c r="T25" s="741">
        <v>5</v>
      </c>
      <c r="U25" s="741">
        <v>652</v>
      </c>
      <c r="V25" s="741">
        <v>0</v>
      </c>
      <c r="W25" s="741">
        <v>0</v>
      </c>
      <c r="X25" s="741">
        <v>0</v>
      </c>
      <c r="Y25" s="741">
        <v>0</v>
      </c>
      <c r="Z25" s="741">
        <v>0</v>
      </c>
      <c r="AA25" s="761">
        <v>0</v>
      </c>
      <c r="AB25" s="741">
        <v>0</v>
      </c>
      <c r="AC25" s="741">
        <v>0</v>
      </c>
      <c r="AD25" s="741">
        <v>15</v>
      </c>
      <c r="AE25" s="741">
        <v>10312</v>
      </c>
      <c r="AF25" s="741">
        <v>15</v>
      </c>
      <c r="AG25" s="741">
        <v>8504</v>
      </c>
      <c r="AH25" s="741">
        <v>0</v>
      </c>
      <c r="AI25" s="741">
        <v>0</v>
      </c>
    </row>
    <row r="26" spans="1:35" ht="14.25" customHeight="1">
      <c r="A26" s="737" t="s">
        <v>642</v>
      </c>
      <c r="B26" s="741">
        <v>16</v>
      </c>
      <c r="C26" s="741">
        <v>3731</v>
      </c>
      <c r="D26" s="741">
        <v>5</v>
      </c>
      <c r="E26" s="741">
        <v>217</v>
      </c>
      <c r="F26" s="741">
        <v>16</v>
      </c>
      <c r="G26" s="741">
        <v>78</v>
      </c>
      <c r="H26" s="741">
        <v>3</v>
      </c>
      <c r="I26" s="741">
        <v>232</v>
      </c>
      <c r="J26" s="741">
        <v>0</v>
      </c>
      <c r="K26" s="741">
        <v>0</v>
      </c>
      <c r="L26" s="741">
        <v>14</v>
      </c>
      <c r="M26" s="741">
        <v>96</v>
      </c>
      <c r="N26" s="741">
        <v>0</v>
      </c>
      <c r="O26" s="741">
        <v>0</v>
      </c>
      <c r="P26" s="741">
        <v>0</v>
      </c>
      <c r="Q26" s="741">
        <v>0</v>
      </c>
      <c r="R26" s="741">
        <v>0</v>
      </c>
      <c r="S26" s="741">
        <v>0</v>
      </c>
      <c r="T26" s="741">
        <v>3</v>
      </c>
      <c r="U26" s="741">
        <v>494</v>
      </c>
      <c r="V26" s="741">
        <v>7</v>
      </c>
      <c r="W26" s="741">
        <v>658</v>
      </c>
      <c r="X26" s="741">
        <v>0</v>
      </c>
      <c r="Y26" s="741">
        <v>0</v>
      </c>
      <c r="Z26" s="741">
        <v>0</v>
      </c>
      <c r="AA26" s="761">
        <v>0</v>
      </c>
      <c r="AB26" s="741">
        <v>0</v>
      </c>
      <c r="AC26" s="741">
        <v>0</v>
      </c>
      <c r="AD26" s="741">
        <v>16</v>
      </c>
      <c r="AE26" s="741">
        <v>10142</v>
      </c>
      <c r="AF26" s="741">
        <v>16</v>
      </c>
      <c r="AG26" s="741">
        <v>8485</v>
      </c>
      <c r="AH26" s="741">
        <v>0</v>
      </c>
      <c r="AI26" s="741">
        <v>0</v>
      </c>
    </row>
    <row r="27" spans="1:35" ht="14.25" customHeight="1">
      <c r="A27" s="737" t="s">
        <v>643</v>
      </c>
      <c r="B27" s="741">
        <v>12</v>
      </c>
      <c r="C27" s="741">
        <v>3248</v>
      </c>
      <c r="D27" s="741" t="s">
        <v>572</v>
      </c>
      <c r="E27" s="741" t="s">
        <v>572</v>
      </c>
      <c r="F27" s="741">
        <v>12</v>
      </c>
      <c r="G27" s="741">
        <v>408</v>
      </c>
      <c r="H27" s="741" t="s">
        <v>572</v>
      </c>
      <c r="I27" s="741" t="s">
        <v>572</v>
      </c>
      <c r="J27" s="741">
        <v>0</v>
      </c>
      <c r="K27" s="741">
        <v>0</v>
      </c>
      <c r="L27" s="741">
        <v>12</v>
      </c>
      <c r="M27" s="741">
        <v>91</v>
      </c>
      <c r="N27" s="741">
        <v>0</v>
      </c>
      <c r="O27" s="741">
        <v>0</v>
      </c>
      <c r="P27" s="741">
        <v>0</v>
      </c>
      <c r="Q27" s="741">
        <v>0</v>
      </c>
      <c r="R27" s="741" t="s">
        <v>572</v>
      </c>
      <c r="S27" s="741" t="s">
        <v>572</v>
      </c>
      <c r="T27" s="741" t="s">
        <v>572</v>
      </c>
      <c r="U27" s="741" t="s">
        <v>572</v>
      </c>
      <c r="V27" s="741">
        <v>6</v>
      </c>
      <c r="W27" s="741">
        <v>181</v>
      </c>
      <c r="X27" s="741">
        <v>0</v>
      </c>
      <c r="Y27" s="741">
        <v>0</v>
      </c>
      <c r="Z27" s="741">
        <v>0</v>
      </c>
      <c r="AA27" s="761">
        <v>0</v>
      </c>
      <c r="AB27" s="741">
        <v>0</v>
      </c>
      <c r="AC27" s="741">
        <v>0</v>
      </c>
      <c r="AD27" s="741">
        <v>11</v>
      </c>
      <c r="AE27" s="741">
        <v>9110</v>
      </c>
      <c r="AF27" s="741">
        <v>11</v>
      </c>
      <c r="AG27" s="741">
        <v>7604</v>
      </c>
      <c r="AH27" s="741">
        <v>0</v>
      </c>
      <c r="AI27" s="741">
        <v>0</v>
      </c>
    </row>
    <row r="28" spans="1:35" ht="14.25" customHeight="1">
      <c r="A28" s="737" t="s">
        <v>644</v>
      </c>
      <c r="B28" s="741">
        <v>48</v>
      </c>
      <c r="C28" s="741">
        <v>3463</v>
      </c>
      <c r="D28" s="741">
        <v>17</v>
      </c>
      <c r="E28" s="741">
        <v>171</v>
      </c>
      <c r="F28" s="741">
        <v>48</v>
      </c>
      <c r="G28" s="741">
        <v>223</v>
      </c>
      <c r="H28" s="741">
        <v>4</v>
      </c>
      <c r="I28" s="741">
        <v>248</v>
      </c>
      <c r="J28" s="741">
        <v>0</v>
      </c>
      <c r="K28" s="741">
        <v>0</v>
      </c>
      <c r="L28" s="741">
        <v>47</v>
      </c>
      <c r="M28" s="741">
        <v>65</v>
      </c>
      <c r="N28" s="741">
        <v>0</v>
      </c>
      <c r="O28" s="741">
        <v>0</v>
      </c>
      <c r="P28" s="741">
        <v>0</v>
      </c>
      <c r="Q28" s="741">
        <v>0</v>
      </c>
      <c r="R28" s="741">
        <v>4</v>
      </c>
      <c r="S28" s="741">
        <v>93</v>
      </c>
      <c r="T28" s="741">
        <v>16</v>
      </c>
      <c r="U28" s="741">
        <v>583</v>
      </c>
      <c r="V28" s="741">
        <v>17</v>
      </c>
      <c r="W28" s="741">
        <v>297</v>
      </c>
      <c r="X28" s="741">
        <v>0</v>
      </c>
      <c r="Y28" s="741">
        <v>0</v>
      </c>
      <c r="Z28" s="741">
        <v>0</v>
      </c>
      <c r="AA28" s="761">
        <v>0</v>
      </c>
      <c r="AB28" s="741" t="s">
        <v>572</v>
      </c>
      <c r="AC28" s="741" t="s">
        <v>572</v>
      </c>
      <c r="AD28" s="741">
        <v>45</v>
      </c>
      <c r="AE28" s="741">
        <v>9706</v>
      </c>
      <c r="AF28" s="741">
        <v>44</v>
      </c>
      <c r="AG28" s="741">
        <v>8083</v>
      </c>
      <c r="AH28" s="741">
        <v>0</v>
      </c>
      <c r="AI28" s="741">
        <v>0</v>
      </c>
    </row>
    <row r="29" spans="1:35" ht="14.25" customHeight="1">
      <c r="A29" s="737" t="s">
        <v>645</v>
      </c>
      <c r="B29" s="741" t="s">
        <v>572</v>
      </c>
      <c r="C29" s="741" t="s">
        <v>572</v>
      </c>
      <c r="D29" s="741" t="s">
        <v>572</v>
      </c>
      <c r="E29" s="741" t="s">
        <v>572</v>
      </c>
      <c r="F29" s="741" t="s">
        <v>572</v>
      </c>
      <c r="G29" s="741" t="s">
        <v>572</v>
      </c>
      <c r="H29" s="741">
        <v>0</v>
      </c>
      <c r="I29" s="741">
        <v>0</v>
      </c>
      <c r="J29" s="741">
        <v>0</v>
      </c>
      <c r="K29" s="741">
        <v>0</v>
      </c>
      <c r="L29" s="741" t="s">
        <v>572</v>
      </c>
      <c r="M29" s="741" t="s">
        <v>572</v>
      </c>
      <c r="N29" s="741">
        <v>0</v>
      </c>
      <c r="O29" s="741">
        <v>0</v>
      </c>
      <c r="P29" s="741">
        <v>0</v>
      </c>
      <c r="Q29" s="741">
        <v>0</v>
      </c>
      <c r="R29" s="741">
        <v>0</v>
      </c>
      <c r="S29" s="741">
        <v>0</v>
      </c>
      <c r="T29" s="741">
        <v>0</v>
      </c>
      <c r="U29" s="741">
        <v>0</v>
      </c>
      <c r="V29" s="741" t="s">
        <v>572</v>
      </c>
      <c r="W29" s="741" t="s">
        <v>572</v>
      </c>
      <c r="X29" s="741">
        <v>0</v>
      </c>
      <c r="Y29" s="741">
        <v>0</v>
      </c>
      <c r="Z29" s="741">
        <v>0</v>
      </c>
      <c r="AA29" s="761">
        <v>0</v>
      </c>
      <c r="AB29" s="741">
        <v>0</v>
      </c>
      <c r="AC29" s="741">
        <v>0</v>
      </c>
      <c r="AD29" s="741" t="s">
        <v>572</v>
      </c>
      <c r="AE29" s="741" t="s">
        <v>572</v>
      </c>
      <c r="AF29" s="741" t="s">
        <v>572</v>
      </c>
      <c r="AG29" s="741" t="s">
        <v>572</v>
      </c>
      <c r="AH29" s="741">
        <v>0</v>
      </c>
      <c r="AI29" s="741">
        <v>0</v>
      </c>
    </row>
    <row r="30" spans="1:35" ht="14.25" customHeight="1">
      <c r="A30" s="737" t="s">
        <v>646</v>
      </c>
      <c r="B30" s="741">
        <v>51</v>
      </c>
      <c r="C30" s="741">
        <v>3570</v>
      </c>
      <c r="D30" s="741">
        <v>23</v>
      </c>
      <c r="E30" s="741">
        <v>227</v>
      </c>
      <c r="F30" s="741">
        <v>51</v>
      </c>
      <c r="G30" s="741">
        <v>152</v>
      </c>
      <c r="H30" s="741">
        <v>6</v>
      </c>
      <c r="I30" s="741">
        <v>246</v>
      </c>
      <c r="J30" s="741">
        <v>0</v>
      </c>
      <c r="K30" s="741">
        <v>0</v>
      </c>
      <c r="L30" s="741">
        <v>48</v>
      </c>
      <c r="M30" s="741">
        <v>81</v>
      </c>
      <c r="N30" s="741">
        <v>0</v>
      </c>
      <c r="O30" s="741">
        <v>0</v>
      </c>
      <c r="P30" s="741">
        <v>0</v>
      </c>
      <c r="Q30" s="741">
        <v>0</v>
      </c>
      <c r="R30" s="741">
        <v>0</v>
      </c>
      <c r="S30" s="741">
        <v>0</v>
      </c>
      <c r="T30" s="741">
        <v>12</v>
      </c>
      <c r="U30" s="741">
        <v>522</v>
      </c>
      <c r="V30" s="741">
        <v>21</v>
      </c>
      <c r="W30" s="741">
        <v>405</v>
      </c>
      <c r="X30" s="741">
        <v>0</v>
      </c>
      <c r="Y30" s="741">
        <v>0</v>
      </c>
      <c r="Z30" s="741">
        <v>0</v>
      </c>
      <c r="AA30" s="761">
        <v>0</v>
      </c>
      <c r="AB30" s="741">
        <v>0</v>
      </c>
      <c r="AC30" s="741">
        <v>0</v>
      </c>
      <c r="AD30" s="741">
        <v>52</v>
      </c>
      <c r="AE30" s="741">
        <v>9845</v>
      </c>
      <c r="AF30" s="741">
        <v>51</v>
      </c>
      <c r="AG30" s="741">
        <v>8012</v>
      </c>
      <c r="AH30" s="741">
        <v>0</v>
      </c>
      <c r="AI30" s="741">
        <v>0</v>
      </c>
    </row>
    <row r="31" spans="1:35" ht="14.25" customHeight="1">
      <c r="A31" s="737" t="s">
        <v>647</v>
      </c>
      <c r="B31" s="741">
        <v>19</v>
      </c>
      <c r="C31" s="741">
        <v>3487</v>
      </c>
      <c r="D31" s="741">
        <v>11</v>
      </c>
      <c r="E31" s="741">
        <v>187</v>
      </c>
      <c r="F31" s="741">
        <v>19</v>
      </c>
      <c r="G31" s="741">
        <v>74</v>
      </c>
      <c r="H31" s="741" t="s">
        <v>572</v>
      </c>
      <c r="I31" s="741" t="s">
        <v>572</v>
      </c>
      <c r="J31" s="741">
        <v>0</v>
      </c>
      <c r="K31" s="741">
        <v>0</v>
      </c>
      <c r="L31" s="741">
        <v>19</v>
      </c>
      <c r="M31" s="741">
        <v>92</v>
      </c>
      <c r="N31" s="741">
        <v>0</v>
      </c>
      <c r="O31" s="741">
        <v>0</v>
      </c>
      <c r="P31" s="741">
        <v>0</v>
      </c>
      <c r="Q31" s="741">
        <v>0</v>
      </c>
      <c r="R31" s="741">
        <v>3</v>
      </c>
      <c r="S31" s="741">
        <v>61</v>
      </c>
      <c r="T31" s="741">
        <v>3</v>
      </c>
      <c r="U31" s="741">
        <v>530</v>
      </c>
      <c r="V31" s="741">
        <v>9</v>
      </c>
      <c r="W31" s="741">
        <v>217</v>
      </c>
      <c r="X31" s="741">
        <v>0</v>
      </c>
      <c r="Y31" s="741">
        <v>0</v>
      </c>
      <c r="Z31" s="741">
        <v>0</v>
      </c>
      <c r="AA31" s="761">
        <v>0</v>
      </c>
      <c r="AB31" s="741">
        <v>0</v>
      </c>
      <c r="AC31" s="741">
        <v>0</v>
      </c>
      <c r="AD31" s="741">
        <v>18</v>
      </c>
      <c r="AE31" s="741">
        <v>9313</v>
      </c>
      <c r="AF31" s="741">
        <v>18</v>
      </c>
      <c r="AG31" s="741">
        <v>8193</v>
      </c>
      <c r="AH31" s="741">
        <v>0</v>
      </c>
      <c r="AI31" s="741">
        <v>0</v>
      </c>
    </row>
    <row r="32" spans="1:35" ht="14.25" customHeight="1">
      <c r="A32" s="737" t="s">
        <v>648</v>
      </c>
      <c r="B32" s="741" t="s">
        <v>572</v>
      </c>
      <c r="C32" s="741" t="s">
        <v>572</v>
      </c>
      <c r="D32" s="741" t="s">
        <v>572</v>
      </c>
      <c r="E32" s="741" t="s">
        <v>572</v>
      </c>
      <c r="F32" s="741" t="s">
        <v>572</v>
      </c>
      <c r="G32" s="741" t="s">
        <v>572</v>
      </c>
      <c r="H32" s="741">
        <v>0</v>
      </c>
      <c r="I32" s="741">
        <v>0</v>
      </c>
      <c r="J32" s="741">
        <v>0</v>
      </c>
      <c r="K32" s="741">
        <v>0</v>
      </c>
      <c r="L32" s="741" t="s">
        <v>572</v>
      </c>
      <c r="M32" s="741" t="s">
        <v>572</v>
      </c>
      <c r="N32" s="741">
        <v>0</v>
      </c>
      <c r="O32" s="741">
        <v>0</v>
      </c>
      <c r="P32" s="741">
        <v>0</v>
      </c>
      <c r="Q32" s="741">
        <v>0</v>
      </c>
      <c r="R32" s="741">
        <v>0</v>
      </c>
      <c r="S32" s="741">
        <v>0</v>
      </c>
      <c r="T32" s="741">
        <v>0</v>
      </c>
      <c r="U32" s="741">
        <v>0</v>
      </c>
      <c r="V32" s="741" t="s">
        <v>572</v>
      </c>
      <c r="W32" s="741" t="s">
        <v>572</v>
      </c>
      <c r="X32" s="741" t="s">
        <v>572</v>
      </c>
      <c r="Y32" s="741" t="s">
        <v>572</v>
      </c>
      <c r="Z32" s="741">
        <v>0</v>
      </c>
      <c r="AA32" s="761">
        <v>0</v>
      </c>
      <c r="AB32" s="741">
        <v>0</v>
      </c>
      <c r="AC32" s="741">
        <v>0</v>
      </c>
      <c r="AD32" s="741" t="s">
        <v>572</v>
      </c>
      <c r="AE32" s="741" t="s">
        <v>572</v>
      </c>
      <c r="AF32" s="741" t="s">
        <v>572</v>
      </c>
      <c r="AG32" s="741" t="s">
        <v>572</v>
      </c>
      <c r="AH32" s="741">
        <v>0</v>
      </c>
      <c r="AI32" s="741">
        <v>0</v>
      </c>
    </row>
    <row r="33" spans="1:35" ht="14.25" customHeight="1">
      <c r="A33" s="737" t="s">
        <v>649</v>
      </c>
      <c r="B33" s="741">
        <v>15</v>
      </c>
      <c r="C33" s="741">
        <v>3459</v>
      </c>
      <c r="D33" s="741">
        <v>7</v>
      </c>
      <c r="E33" s="741">
        <v>142</v>
      </c>
      <c r="F33" s="741">
        <v>15</v>
      </c>
      <c r="G33" s="741">
        <v>72</v>
      </c>
      <c r="H33" s="741">
        <v>3</v>
      </c>
      <c r="I33" s="741">
        <v>263</v>
      </c>
      <c r="J33" s="741">
        <v>0</v>
      </c>
      <c r="K33" s="741">
        <v>0</v>
      </c>
      <c r="L33" s="741">
        <v>14</v>
      </c>
      <c r="M33" s="741">
        <v>105</v>
      </c>
      <c r="N33" s="741">
        <v>0</v>
      </c>
      <c r="O33" s="741">
        <v>0</v>
      </c>
      <c r="P33" s="741">
        <v>0</v>
      </c>
      <c r="Q33" s="741">
        <v>0</v>
      </c>
      <c r="R33" s="741">
        <v>0</v>
      </c>
      <c r="S33" s="741">
        <v>0</v>
      </c>
      <c r="T33" s="741">
        <v>3</v>
      </c>
      <c r="U33" s="741">
        <v>441</v>
      </c>
      <c r="V33" s="741">
        <v>7</v>
      </c>
      <c r="W33" s="741">
        <v>705</v>
      </c>
      <c r="X33" s="741">
        <v>0</v>
      </c>
      <c r="Y33" s="741">
        <v>0</v>
      </c>
      <c r="Z33" s="741">
        <v>0</v>
      </c>
      <c r="AA33" s="761">
        <v>0</v>
      </c>
      <c r="AB33" s="741">
        <v>0</v>
      </c>
      <c r="AC33" s="741">
        <v>0</v>
      </c>
      <c r="AD33" s="741">
        <v>15</v>
      </c>
      <c r="AE33" s="741">
        <v>9306</v>
      </c>
      <c r="AF33" s="741">
        <v>15</v>
      </c>
      <c r="AG33" s="741">
        <v>7702</v>
      </c>
      <c r="AH33" s="741">
        <v>0</v>
      </c>
      <c r="AI33" s="741">
        <v>0</v>
      </c>
    </row>
    <row r="34" spans="1:35" ht="14.25" customHeight="1">
      <c r="A34" s="737" t="s">
        <v>650</v>
      </c>
      <c r="B34" s="741">
        <v>3</v>
      </c>
      <c r="C34" s="741">
        <v>3945</v>
      </c>
      <c r="D34" s="741">
        <v>3</v>
      </c>
      <c r="E34" s="741">
        <v>300</v>
      </c>
      <c r="F34" s="741">
        <v>3</v>
      </c>
      <c r="G34" s="741">
        <v>391</v>
      </c>
      <c r="H34" s="741">
        <v>0</v>
      </c>
      <c r="I34" s="741">
        <v>0</v>
      </c>
      <c r="J34" s="741">
        <v>0</v>
      </c>
      <c r="K34" s="741">
        <v>0</v>
      </c>
      <c r="L34" s="741">
        <v>3</v>
      </c>
      <c r="M34" s="741">
        <v>44</v>
      </c>
      <c r="N34" s="741">
        <v>0</v>
      </c>
      <c r="O34" s="741">
        <v>0</v>
      </c>
      <c r="P34" s="741">
        <v>0</v>
      </c>
      <c r="Q34" s="741">
        <v>0</v>
      </c>
      <c r="R34" s="741">
        <v>0</v>
      </c>
      <c r="S34" s="741">
        <v>0</v>
      </c>
      <c r="T34" s="741">
        <v>0</v>
      </c>
      <c r="U34" s="741">
        <v>0</v>
      </c>
      <c r="V34" s="741" t="s">
        <v>572</v>
      </c>
      <c r="W34" s="741" t="s">
        <v>572</v>
      </c>
      <c r="X34" s="741">
        <v>0</v>
      </c>
      <c r="Y34" s="741">
        <v>0</v>
      </c>
      <c r="Z34" s="741">
        <v>0</v>
      </c>
      <c r="AA34" s="761">
        <v>0</v>
      </c>
      <c r="AB34" s="741">
        <v>0</v>
      </c>
      <c r="AC34" s="741">
        <v>0</v>
      </c>
      <c r="AD34" s="741">
        <v>3</v>
      </c>
      <c r="AE34" s="741">
        <v>12466</v>
      </c>
      <c r="AF34" s="741">
        <v>3</v>
      </c>
      <c r="AG34" s="741">
        <v>10787</v>
      </c>
      <c r="AH34" s="741">
        <v>0</v>
      </c>
      <c r="AI34" s="741">
        <v>0</v>
      </c>
    </row>
    <row r="35" spans="1:35" ht="14.25" customHeight="1">
      <c r="A35" s="737" t="s">
        <v>651</v>
      </c>
      <c r="B35" s="741">
        <v>0</v>
      </c>
      <c r="C35" s="741">
        <v>0</v>
      </c>
      <c r="D35" s="741">
        <v>0</v>
      </c>
      <c r="E35" s="741">
        <v>0</v>
      </c>
      <c r="F35" s="741">
        <v>0</v>
      </c>
      <c r="G35" s="741">
        <v>0</v>
      </c>
      <c r="H35" s="741">
        <v>0</v>
      </c>
      <c r="I35" s="741">
        <v>0</v>
      </c>
      <c r="J35" s="741">
        <v>0</v>
      </c>
      <c r="K35" s="741">
        <v>0</v>
      </c>
      <c r="L35" s="741">
        <v>0</v>
      </c>
      <c r="M35" s="741">
        <v>0</v>
      </c>
      <c r="N35" s="741">
        <v>0</v>
      </c>
      <c r="O35" s="741">
        <v>0</v>
      </c>
      <c r="P35" s="741">
        <v>0</v>
      </c>
      <c r="Q35" s="741">
        <v>0</v>
      </c>
      <c r="R35" s="741">
        <v>0</v>
      </c>
      <c r="S35" s="741">
        <v>0</v>
      </c>
      <c r="T35" s="741">
        <v>0</v>
      </c>
      <c r="U35" s="741">
        <v>0</v>
      </c>
      <c r="V35" s="741">
        <v>0</v>
      </c>
      <c r="W35" s="741">
        <v>0</v>
      </c>
      <c r="X35" s="741">
        <v>0</v>
      </c>
      <c r="Y35" s="741">
        <v>0</v>
      </c>
      <c r="Z35" s="741">
        <v>0</v>
      </c>
      <c r="AA35" s="761">
        <v>0</v>
      </c>
      <c r="AB35" s="741">
        <v>0</v>
      </c>
      <c r="AC35" s="741">
        <v>0</v>
      </c>
      <c r="AD35" s="741">
        <v>0</v>
      </c>
      <c r="AE35" s="741">
        <v>0</v>
      </c>
      <c r="AF35" s="741">
        <v>0</v>
      </c>
      <c r="AG35" s="741">
        <v>0</v>
      </c>
      <c r="AH35" s="741">
        <v>0</v>
      </c>
      <c r="AI35" s="741">
        <v>0</v>
      </c>
    </row>
    <row r="36" spans="1:35" ht="14.25" customHeight="1">
      <c r="A36" s="737" t="s">
        <v>652</v>
      </c>
      <c r="B36" s="741">
        <v>12</v>
      </c>
      <c r="C36" s="741">
        <v>3482</v>
      </c>
      <c r="D36" s="741">
        <v>6</v>
      </c>
      <c r="E36" s="741">
        <v>233</v>
      </c>
      <c r="F36" s="741">
        <v>12</v>
      </c>
      <c r="G36" s="741">
        <v>73</v>
      </c>
      <c r="H36" s="741" t="s">
        <v>572</v>
      </c>
      <c r="I36" s="741" t="s">
        <v>572</v>
      </c>
      <c r="J36" s="741">
        <v>0</v>
      </c>
      <c r="K36" s="741">
        <v>0</v>
      </c>
      <c r="L36" s="741">
        <v>10</v>
      </c>
      <c r="M36" s="741">
        <v>108</v>
      </c>
      <c r="N36" s="741">
        <v>0</v>
      </c>
      <c r="O36" s="741">
        <v>0</v>
      </c>
      <c r="P36" s="741">
        <v>0</v>
      </c>
      <c r="Q36" s="741">
        <v>0</v>
      </c>
      <c r="R36" s="741">
        <v>0</v>
      </c>
      <c r="S36" s="741">
        <v>0</v>
      </c>
      <c r="T36" s="741">
        <v>3</v>
      </c>
      <c r="U36" s="741">
        <v>276</v>
      </c>
      <c r="V36" s="741" t="s">
        <v>572</v>
      </c>
      <c r="W36" s="741" t="s">
        <v>572</v>
      </c>
      <c r="X36" s="741">
        <v>0</v>
      </c>
      <c r="Y36" s="741">
        <v>0</v>
      </c>
      <c r="Z36" s="741">
        <v>0</v>
      </c>
      <c r="AA36" s="761">
        <v>0</v>
      </c>
      <c r="AB36" s="741">
        <v>0</v>
      </c>
      <c r="AC36" s="741">
        <v>0</v>
      </c>
      <c r="AD36" s="741">
        <v>17</v>
      </c>
      <c r="AE36" s="741">
        <v>9437</v>
      </c>
      <c r="AF36" s="741">
        <v>16</v>
      </c>
      <c r="AG36" s="741">
        <v>7943</v>
      </c>
      <c r="AH36" s="741">
        <v>0</v>
      </c>
      <c r="AI36" s="741">
        <v>0</v>
      </c>
    </row>
    <row r="37" spans="1:35" ht="14.25" customHeight="1">
      <c r="A37" s="737" t="s">
        <v>653</v>
      </c>
      <c r="B37" s="741">
        <v>11</v>
      </c>
      <c r="C37" s="741">
        <v>3399</v>
      </c>
      <c r="D37" s="741">
        <v>3</v>
      </c>
      <c r="E37" s="741">
        <v>163</v>
      </c>
      <c r="F37" s="741">
        <v>11</v>
      </c>
      <c r="G37" s="741">
        <v>335</v>
      </c>
      <c r="H37" s="741">
        <v>0</v>
      </c>
      <c r="I37" s="741">
        <v>0</v>
      </c>
      <c r="J37" s="741">
        <v>0</v>
      </c>
      <c r="K37" s="741">
        <v>0</v>
      </c>
      <c r="L37" s="741">
        <v>11</v>
      </c>
      <c r="M37" s="741">
        <v>101</v>
      </c>
      <c r="N37" s="741">
        <v>0</v>
      </c>
      <c r="O37" s="741">
        <v>0</v>
      </c>
      <c r="P37" s="741">
        <v>0</v>
      </c>
      <c r="Q37" s="741">
        <v>0</v>
      </c>
      <c r="R37" s="741">
        <v>0</v>
      </c>
      <c r="S37" s="741">
        <v>0</v>
      </c>
      <c r="T37" s="741">
        <v>3</v>
      </c>
      <c r="U37" s="741">
        <v>738</v>
      </c>
      <c r="V37" s="741">
        <v>4</v>
      </c>
      <c r="W37" s="741">
        <v>398</v>
      </c>
      <c r="X37" s="741">
        <v>0</v>
      </c>
      <c r="Y37" s="741">
        <v>0</v>
      </c>
      <c r="Z37" s="741">
        <v>0</v>
      </c>
      <c r="AA37" s="761">
        <v>0</v>
      </c>
      <c r="AB37" s="741">
        <v>0</v>
      </c>
      <c r="AC37" s="741">
        <v>0</v>
      </c>
      <c r="AD37" s="741">
        <v>9</v>
      </c>
      <c r="AE37" s="741">
        <v>8000</v>
      </c>
      <c r="AF37" s="741">
        <v>8</v>
      </c>
      <c r="AG37" s="741">
        <v>6769</v>
      </c>
      <c r="AH37" s="741">
        <v>0</v>
      </c>
      <c r="AI37" s="741">
        <v>0</v>
      </c>
    </row>
    <row r="38" spans="1:35" ht="14.25" customHeight="1">
      <c r="A38" s="737" t="s">
        <v>654</v>
      </c>
      <c r="B38" s="741">
        <v>0</v>
      </c>
      <c r="C38" s="741">
        <v>0</v>
      </c>
      <c r="D38" s="741">
        <v>0</v>
      </c>
      <c r="E38" s="741">
        <v>0</v>
      </c>
      <c r="F38" s="741">
        <v>0</v>
      </c>
      <c r="G38" s="741">
        <v>0</v>
      </c>
      <c r="H38" s="741">
        <v>0</v>
      </c>
      <c r="I38" s="741">
        <v>0</v>
      </c>
      <c r="J38" s="741">
        <v>0</v>
      </c>
      <c r="K38" s="741">
        <v>0</v>
      </c>
      <c r="L38" s="741">
        <v>0</v>
      </c>
      <c r="M38" s="741">
        <v>0</v>
      </c>
      <c r="N38" s="741">
        <v>0</v>
      </c>
      <c r="O38" s="741">
        <v>0</v>
      </c>
      <c r="P38" s="741">
        <v>0</v>
      </c>
      <c r="Q38" s="741">
        <v>0</v>
      </c>
      <c r="R38" s="741">
        <v>0</v>
      </c>
      <c r="S38" s="741">
        <v>0</v>
      </c>
      <c r="T38" s="741">
        <v>0</v>
      </c>
      <c r="U38" s="741">
        <v>0</v>
      </c>
      <c r="V38" s="741">
        <v>0</v>
      </c>
      <c r="W38" s="741">
        <v>0</v>
      </c>
      <c r="X38" s="741">
        <v>0</v>
      </c>
      <c r="Y38" s="741">
        <v>0</v>
      </c>
      <c r="Z38" s="741">
        <v>0</v>
      </c>
      <c r="AA38" s="761">
        <v>0</v>
      </c>
      <c r="AB38" s="741">
        <v>0</v>
      </c>
      <c r="AC38" s="741">
        <v>0</v>
      </c>
      <c r="AD38" s="741">
        <v>0</v>
      </c>
      <c r="AE38" s="741">
        <v>0</v>
      </c>
      <c r="AF38" s="741">
        <v>0</v>
      </c>
      <c r="AG38" s="741">
        <v>0</v>
      </c>
      <c r="AH38" s="741">
        <v>0</v>
      </c>
      <c r="AI38" s="741">
        <v>0</v>
      </c>
    </row>
    <row r="39" spans="1:35" ht="14.25" customHeight="1">
      <c r="A39" s="737" t="s">
        <v>655</v>
      </c>
      <c r="B39" s="741">
        <v>0</v>
      </c>
      <c r="C39" s="741">
        <v>0</v>
      </c>
      <c r="D39" s="741">
        <v>0</v>
      </c>
      <c r="E39" s="741">
        <v>0</v>
      </c>
      <c r="F39" s="741">
        <v>0</v>
      </c>
      <c r="G39" s="741">
        <v>0</v>
      </c>
      <c r="H39" s="741">
        <v>0</v>
      </c>
      <c r="I39" s="741">
        <v>0</v>
      </c>
      <c r="J39" s="741">
        <v>0</v>
      </c>
      <c r="K39" s="741">
        <v>0</v>
      </c>
      <c r="L39" s="741">
        <v>0</v>
      </c>
      <c r="M39" s="741">
        <v>0</v>
      </c>
      <c r="N39" s="741">
        <v>0</v>
      </c>
      <c r="O39" s="741">
        <v>0</v>
      </c>
      <c r="P39" s="741">
        <v>0</v>
      </c>
      <c r="Q39" s="741">
        <v>0</v>
      </c>
      <c r="R39" s="741">
        <v>0</v>
      </c>
      <c r="S39" s="741">
        <v>0</v>
      </c>
      <c r="T39" s="741">
        <v>0</v>
      </c>
      <c r="U39" s="741">
        <v>0</v>
      </c>
      <c r="V39" s="741">
        <v>0</v>
      </c>
      <c r="W39" s="741">
        <v>0</v>
      </c>
      <c r="X39" s="741">
        <v>0</v>
      </c>
      <c r="Y39" s="741">
        <v>0</v>
      </c>
      <c r="Z39" s="741">
        <v>0</v>
      </c>
      <c r="AA39" s="761">
        <v>0</v>
      </c>
      <c r="AB39" s="741">
        <v>0</v>
      </c>
      <c r="AC39" s="741">
        <v>0</v>
      </c>
      <c r="AD39" s="741">
        <v>0</v>
      </c>
      <c r="AE39" s="741">
        <v>0</v>
      </c>
      <c r="AF39" s="741">
        <v>0</v>
      </c>
      <c r="AG39" s="741">
        <v>0</v>
      </c>
      <c r="AH39" s="741">
        <v>0</v>
      </c>
      <c r="AI39" s="741">
        <v>0</v>
      </c>
    </row>
    <row r="40" spans="1:35" ht="14.25" customHeight="1">
      <c r="A40" s="737" t="s">
        <v>656</v>
      </c>
      <c r="B40" s="741">
        <v>0</v>
      </c>
      <c r="C40" s="741">
        <v>0</v>
      </c>
      <c r="D40" s="741">
        <v>0</v>
      </c>
      <c r="E40" s="741">
        <v>0</v>
      </c>
      <c r="F40" s="741">
        <v>0</v>
      </c>
      <c r="G40" s="741">
        <v>0</v>
      </c>
      <c r="H40" s="741">
        <v>0</v>
      </c>
      <c r="I40" s="741">
        <v>0</v>
      </c>
      <c r="J40" s="741">
        <v>0</v>
      </c>
      <c r="K40" s="741">
        <v>0</v>
      </c>
      <c r="L40" s="741">
        <v>0</v>
      </c>
      <c r="M40" s="741">
        <v>0</v>
      </c>
      <c r="N40" s="741">
        <v>0</v>
      </c>
      <c r="O40" s="741">
        <v>0</v>
      </c>
      <c r="P40" s="741">
        <v>0</v>
      </c>
      <c r="Q40" s="741">
        <v>0</v>
      </c>
      <c r="R40" s="741">
        <v>0</v>
      </c>
      <c r="S40" s="741">
        <v>0</v>
      </c>
      <c r="T40" s="741">
        <v>0</v>
      </c>
      <c r="U40" s="741">
        <v>0</v>
      </c>
      <c r="V40" s="741">
        <v>0</v>
      </c>
      <c r="W40" s="741">
        <v>0</v>
      </c>
      <c r="X40" s="741">
        <v>0</v>
      </c>
      <c r="Y40" s="741">
        <v>0</v>
      </c>
      <c r="Z40" s="741">
        <v>0</v>
      </c>
      <c r="AA40" s="761">
        <v>0</v>
      </c>
      <c r="AB40" s="741">
        <v>0</v>
      </c>
      <c r="AC40" s="741">
        <v>0</v>
      </c>
      <c r="AD40" s="741">
        <v>0</v>
      </c>
      <c r="AE40" s="741">
        <v>0</v>
      </c>
      <c r="AF40" s="741">
        <v>0</v>
      </c>
      <c r="AG40" s="741">
        <v>0</v>
      </c>
      <c r="AH40" s="741">
        <v>0</v>
      </c>
      <c r="AI40" s="741">
        <v>0</v>
      </c>
    </row>
    <row r="41" spans="1:35" ht="14.25" customHeight="1">
      <c r="A41" s="737" t="s">
        <v>657</v>
      </c>
      <c r="B41" s="741">
        <v>0</v>
      </c>
      <c r="C41" s="741">
        <v>0</v>
      </c>
      <c r="D41" s="741">
        <v>0</v>
      </c>
      <c r="E41" s="741">
        <v>0</v>
      </c>
      <c r="F41" s="741">
        <v>0</v>
      </c>
      <c r="G41" s="741">
        <v>0</v>
      </c>
      <c r="H41" s="741">
        <v>0</v>
      </c>
      <c r="I41" s="741">
        <v>0</v>
      </c>
      <c r="J41" s="741">
        <v>0</v>
      </c>
      <c r="K41" s="741">
        <v>0</v>
      </c>
      <c r="L41" s="741">
        <v>0</v>
      </c>
      <c r="M41" s="741">
        <v>0</v>
      </c>
      <c r="N41" s="741">
        <v>0</v>
      </c>
      <c r="O41" s="741">
        <v>0</v>
      </c>
      <c r="P41" s="741">
        <v>0</v>
      </c>
      <c r="Q41" s="741">
        <v>0</v>
      </c>
      <c r="R41" s="741">
        <v>0</v>
      </c>
      <c r="S41" s="741">
        <v>0</v>
      </c>
      <c r="T41" s="741">
        <v>0</v>
      </c>
      <c r="U41" s="741">
        <v>0</v>
      </c>
      <c r="V41" s="741">
        <v>0</v>
      </c>
      <c r="W41" s="741">
        <v>0</v>
      </c>
      <c r="X41" s="741">
        <v>0</v>
      </c>
      <c r="Y41" s="741">
        <v>0</v>
      </c>
      <c r="Z41" s="741">
        <v>0</v>
      </c>
      <c r="AA41" s="761">
        <v>0</v>
      </c>
      <c r="AB41" s="741">
        <v>0</v>
      </c>
      <c r="AC41" s="741">
        <v>0</v>
      </c>
      <c r="AD41" s="741">
        <v>0</v>
      </c>
      <c r="AE41" s="741">
        <v>0</v>
      </c>
      <c r="AF41" s="741">
        <v>0</v>
      </c>
      <c r="AG41" s="741">
        <v>0</v>
      </c>
      <c r="AH41" s="741">
        <v>0</v>
      </c>
      <c r="AI41" s="741">
        <v>0</v>
      </c>
    </row>
    <row r="42" spans="1:35" ht="14.25" customHeight="1">
      <c r="A42" s="737" t="s">
        <v>658</v>
      </c>
      <c r="B42" s="741">
        <v>0</v>
      </c>
      <c r="C42" s="741">
        <v>0</v>
      </c>
      <c r="D42" s="741">
        <v>0</v>
      </c>
      <c r="E42" s="741">
        <v>0</v>
      </c>
      <c r="F42" s="741">
        <v>0</v>
      </c>
      <c r="G42" s="741">
        <v>0</v>
      </c>
      <c r="H42" s="741">
        <v>0</v>
      </c>
      <c r="I42" s="741">
        <v>0</v>
      </c>
      <c r="J42" s="741">
        <v>0</v>
      </c>
      <c r="K42" s="741">
        <v>0</v>
      </c>
      <c r="L42" s="741">
        <v>0</v>
      </c>
      <c r="M42" s="741">
        <v>0</v>
      </c>
      <c r="N42" s="741">
        <v>0</v>
      </c>
      <c r="O42" s="741">
        <v>0</v>
      </c>
      <c r="P42" s="741">
        <v>0</v>
      </c>
      <c r="Q42" s="741">
        <v>0</v>
      </c>
      <c r="R42" s="741">
        <v>0</v>
      </c>
      <c r="S42" s="741">
        <v>0</v>
      </c>
      <c r="T42" s="741">
        <v>0</v>
      </c>
      <c r="U42" s="741">
        <v>0</v>
      </c>
      <c r="V42" s="741">
        <v>0</v>
      </c>
      <c r="W42" s="741">
        <v>0</v>
      </c>
      <c r="X42" s="741">
        <v>0</v>
      </c>
      <c r="Y42" s="741">
        <v>0</v>
      </c>
      <c r="Z42" s="741">
        <v>0</v>
      </c>
      <c r="AA42" s="761">
        <v>0</v>
      </c>
      <c r="AB42" s="741">
        <v>0</v>
      </c>
      <c r="AC42" s="741">
        <v>0</v>
      </c>
      <c r="AD42" s="741">
        <v>0</v>
      </c>
      <c r="AE42" s="741">
        <v>0</v>
      </c>
      <c r="AF42" s="741">
        <v>0</v>
      </c>
      <c r="AG42" s="741">
        <v>0</v>
      </c>
      <c r="AH42" s="741">
        <v>0</v>
      </c>
      <c r="AI42" s="741">
        <v>0</v>
      </c>
    </row>
    <row r="43" spans="1:35" ht="14.25" customHeight="1">
      <c r="A43" s="737" t="s">
        <v>659</v>
      </c>
      <c r="B43" s="741">
        <v>30</v>
      </c>
      <c r="C43" s="741">
        <v>3483</v>
      </c>
      <c r="D43" s="741">
        <v>13</v>
      </c>
      <c r="E43" s="741">
        <v>176</v>
      </c>
      <c r="F43" s="741">
        <v>30</v>
      </c>
      <c r="G43" s="741">
        <v>441</v>
      </c>
      <c r="H43" s="741">
        <v>7</v>
      </c>
      <c r="I43" s="741">
        <v>252</v>
      </c>
      <c r="J43" s="741">
        <v>0</v>
      </c>
      <c r="K43" s="741">
        <v>0</v>
      </c>
      <c r="L43" s="741">
        <v>27</v>
      </c>
      <c r="M43" s="741">
        <v>82</v>
      </c>
      <c r="N43" s="741">
        <v>0</v>
      </c>
      <c r="O43" s="741">
        <v>0</v>
      </c>
      <c r="P43" s="741">
        <v>0</v>
      </c>
      <c r="Q43" s="741">
        <v>0</v>
      </c>
      <c r="R43" s="741">
        <v>0</v>
      </c>
      <c r="S43" s="741">
        <v>0</v>
      </c>
      <c r="T43" s="741">
        <v>7</v>
      </c>
      <c r="U43" s="741">
        <v>501</v>
      </c>
      <c r="V43" s="741">
        <v>19</v>
      </c>
      <c r="W43" s="741">
        <v>382</v>
      </c>
      <c r="X43" s="741">
        <v>0</v>
      </c>
      <c r="Y43" s="741">
        <v>0</v>
      </c>
      <c r="Z43" s="741">
        <v>0</v>
      </c>
      <c r="AA43" s="761">
        <v>0</v>
      </c>
      <c r="AB43" s="741" t="s">
        <v>572</v>
      </c>
      <c r="AC43" s="741" t="s">
        <v>572</v>
      </c>
      <c r="AD43" s="741">
        <v>30</v>
      </c>
      <c r="AE43" s="741">
        <v>9670</v>
      </c>
      <c r="AF43" s="741">
        <v>30</v>
      </c>
      <c r="AG43" s="741">
        <v>8035</v>
      </c>
      <c r="AH43" s="741">
        <v>0</v>
      </c>
      <c r="AI43" s="741">
        <v>0</v>
      </c>
    </row>
    <row r="44" spans="1:35" ht="14.25" customHeight="1">
      <c r="A44" s="737" t="s">
        <v>660</v>
      </c>
      <c r="B44" s="741">
        <v>0</v>
      </c>
      <c r="C44" s="741">
        <v>0</v>
      </c>
      <c r="D44" s="741">
        <v>0</v>
      </c>
      <c r="E44" s="741">
        <v>0</v>
      </c>
      <c r="F44" s="741">
        <v>0</v>
      </c>
      <c r="G44" s="741">
        <v>0</v>
      </c>
      <c r="H44" s="741">
        <v>0</v>
      </c>
      <c r="I44" s="741">
        <v>0</v>
      </c>
      <c r="J44" s="741">
        <v>0</v>
      </c>
      <c r="K44" s="741">
        <v>0</v>
      </c>
      <c r="L44" s="741">
        <v>0</v>
      </c>
      <c r="M44" s="741">
        <v>0</v>
      </c>
      <c r="N44" s="741">
        <v>0</v>
      </c>
      <c r="O44" s="741">
        <v>0</v>
      </c>
      <c r="P44" s="741">
        <v>0</v>
      </c>
      <c r="Q44" s="741">
        <v>0</v>
      </c>
      <c r="R44" s="741">
        <v>0</v>
      </c>
      <c r="S44" s="741">
        <v>0</v>
      </c>
      <c r="T44" s="741">
        <v>0</v>
      </c>
      <c r="U44" s="741">
        <v>0</v>
      </c>
      <c r="V44" s="741">
        <v>0</v>
      </c>
      <c r="W44" s="741">
        <v>0</v>
      </c>
      <c r="X44" s="741">
        <v>0</v>
      </c>
      <c r="Y44" s="741">
        <v>0</v>
      </c>
      <c r="Z44" s="741">
        <v>0</v>
      </c>
      <c r="AA44" s="761">
        <v>0</v>
      </c>
      <c r="AB44" s="741">
        <v>0</v>
      </c>
      <c r="AC44" s="741">
        <v>0</v>
      </c>
      <c r="AD44" s="741">
        <v>0</v>
      </c>
      <c r="AE44" s="741">
        <v>0</v>
      </c>
      <c r="AF44" s="741">
        <v>0</v>
      </c>
      <c r="AG44" s="741">
        <v>0</v>
      </c>
      <c r="AH44" s="741">
        <v>0</v>
      </c>
      <c r="AI44" s="741">
        <v>0</v>
      </c>
    </row>
    <row r="45" spans="1:35" ht="14.25" customHeight="1">
      <c r="A45" s="737" t="s">
        <v>661</v>
      </c>
      <c r="B45" s="741">
        <v>19</v>
      </c>
      <c r="C45" s="741">
        <v>3070</v>
      </c>
      <c r="D45" s="741">
        <v>5</v>
      </c>
      <c r="E45" s="741">
        <v>164</v>
      </c>
      <c r="F45" s="741">
        <v>19</v>
      </c>
      <c r="G45" s="741">
        <v>297</v>
      </c>
      <c r="H45" s="741">
        <v>9</v>
      </c>
      <c r="I45" s="741">
        <v>253</v>
      </c>
      <c r="J45" s="741">
        <v>0</v>
      </c>
      <c r="K45" s="741">
        <v>0</v>
      </c>
      <c r="L45" s="741">
        <v>15</v>
      </c>
      <c r="M45" s="741">
        <v>196</v>
      </c>
      <c r="N45" s="741">
        <v>0</v>
      </c>
      <c r="O45" s="741">
        <v>0</v>
      </c>
      <c r="P45" s="741">
        <v>0</v>
      </c>
      <c r="Q45" s="741">
        <v>0</v>
      </c>
      <c r="R45" s="741">
        <v>0</v>
      </c>
      <c r="S45" s="741">
        <v>0</v>
      </c>
      <c r="T45" s="741" t="s">
        <v>572</v>
      </c>
      <c r="U45" s="741" t="s">
        <v>572</v>
      </c>
      <c r="V45" s="741">
        <v>10</v>
      </c>
      <c r="W45" s="741">
        <v>427</v>
      </c>
      <c r="X45" s="741">
        <v>0</v>
      </c>
      <c r="Y45" s="741">
        <v>0</v>
      </c>
      <c r="Z45" s="741">
        <v>0</v>
      </c>
      <c r="AA45" s="761">
        <v>0</v>
      </c>
      <c r="AB45" s="741">
        <v>0</v>
      </c>
      <c r="AC45" s="741">
        <v>0</v>
      </c>
      <c r="AD45" s="741">
        <v>17</v>
      </c>
      <c r="AE45" s="741">
        <v>8543</v>
      </c>
      <c r="AF45" s="741">
        <v>17</v>
      </c>
      <c r="AG45" s="741">
        <v>7420</v>
      </c>
      <c r="AH45" s="741">
        <v>0</v>
      </c>
      <c r="AI45" s="741">
        <v>0</v>
      </c>
    </row>
    <row r="46" spans="1:35" ht="14.25" customHeight="1">
      <c r="A46" s="737" t="s">
        <v>448</v>
      </c>
      <c r="B46" s="741">
        <v>0</v>
      </c>
      <c r="C46" s="741">
        <v>0</v>
      </c>
      <c r="D46" s="741">
        <v>0</v>
      </c>
      <c r="E46" s="741">
        <v>0</v>
      </c>
      <c r="F46" s="741">
        <v>0</v>
      </c>
      <c r="G46" s="741">
        <v>0</v>
      </c>
      <c r="H46" s="741">
        <v>0</v>
      </c>
      <c r="I46" s="741">
        <v>0</v>
      </c>
      <c r="J46" s="741">
        <v>0</v>
      </c>
      <c r="K46" s="741">
        <v>0</v>
      </c>
      <c r="L46" s="741">
        <v>0</v>
      </c>
      <c r="M46" s="741">
        <v>0</v>
      </c>
      <c r="N46" s="741">
        <v>0</v>
      </c>
      <c r="O46" s="741">
        <v>0</v>
      </c>
      <c r="P46" s="741">
        <v>0</v>
      </c>
      <c r="Q46" s="741">
        <v>0</v>
      </c>
      <c r="R46" s="741">
        <v>0</v>
      </c>
      <c r="S46" s="741">
        <v>0</v>
      </c>
      <c r="T46" s="741">
        <v>0</v>
      </c>
      <c r="U46" s="741">
        <v>0</v>
      </c>
      <c r="V46" s="741">
        <v>0</v>
      </c>
      <c r="W46" s="741">
        <v>0</v>
      </c>
      <c r="X46" s="741">
        <v>0</v>
      </c>
      <c r="Y46" s="741">
        <v>0</v>
      </c>
      <c r="Z46" s="741">
        <v>0</v>
      </c>
      <c r="AA46" s="761">
        <v>0</v>
      </c>
      <c r="AB46" s="741">
        <v>0</v>
      </c>
      <c r="AC46" s="741">
        <v>0</v>
      </c>
      <c r="AD46" s="741">
        <v>0</v>
      </c>
      <c r="AE46" s="741">
        <v>0</v>
      </c>
      <c r="AF46" s="741">
        <v>0</v>
      </c>
      <c r="AG46" s="741">
        <v>0</v>
      </c>
      <c r="AH46" s="741">
        <v>0</v>
      </c>
      <c r="AI46" s="741">
        <v>0</v>
      </c>
    </row>
    <row r="47" spans="1:35" s="119" customFormat="1" ht="14.25" customHeight="1">
      <c r="A47" s="615" t="s">
        <v>615</v>
      </c>
      <c r="B47" s="255">
        <v>15.3</v>
      </c>
      <c r="C47" s="255">
        <v>3425.5642701525053</v>
      </c>
      <c r="D47" s="255">
        <v>6.5714285714285712</v>
      </c>
      <c r="E47" s="255">
        <v>198.38043478260869</v>
      </c>
      <c r="F47" s="255">
        <v>15.3</v>
      </c>
      <c r="G47" s="255">
        <v>228.27015250544662</v>
      </c>
      <c r="H47" s="255">
        <v>3.9</v>
      </c>
      <c r="I47" s="255">
        <v>237.84615384615384</v>
      </c>
      <c r="J47" s="255" t="s">
        <v>572</v>
      </c>
      <c r="K47" s="255" t="s">
        <v>572</v>
      </c>
      <c r="L47" s="255">
        <v>14.533333333333333</v>
      </c>
      <c r="M47" s="255">
        <v>90.587155963302749</v>
      </c>
      <c r="N47" s="255">
        <v>0</v>
      </c>
      <c r="O47" s="255">
        <v>0</v>
      </c>
      <c r="P47" s="255">
        <v>0</v>
      </c>
      <c r="Q47" s="255">
        <v>0</v>
      </c>
      <c r="R47" s="255">
        <v>8.5</v>
      </c>
      <c r="S47" s="255">
        <v>77.843137254901961</v>
      </c>
      <c r="T47" s="255">
        <v>4.24</v>
      </c>
      <c r="U47" s="255">
        <v>552.55660377358492</v>
      </c>
      <c r="V47" s="255">
        <v>7.32</v>
      </c>
      <c r="W47" s="255">
        <v>478.49726775956282</v>
      </c>
      <c r="X47" s="255">
        <v>2</v>
      </c>
      <c r="Y47" s="255">
        <v>61.25</v>
      </c>
      <c r="Z47" s="255">
        <v>0</v>
      </c>
      <c r="AA47" s="255">
        <v>0</v>
      </c>
      <c r="AB47" s="255">
        <v>2.3333333333333335</v>
      </c>
      <c r="AC47" s="255">
        <v>161.57142857142858</v>
      </c>
      <c r="AD47" s="255">
        <v>14.866666666666667</v>
      </c>
      <c r="AE47" s="255">
        <v>9497.4394618834085</v>
      </c>
      <c r="AF47" s="255">
        <v>14.733333333333333</v>
      </c>
      <c r="AG47" s="255">
        <v>7899.5158371040725</v>
      </c>
      <c r="AH47" s="255">
        <v>0</v>
      </c>
      <c r="AI47" s="255">
        <v>0</v>
      </c>
    </row>
    <row r="48" spans="1:35">
      <c r="B48" s="116" t="s">
        <v>1160</v>
      </c>
      <c r="J48" s="116" t="s">
        <v>1160</v>
      </c>
      <c r="L48" s="116"/>
      <c r="T48" s="116" t="s">
        <v>1160</v>
      </c>
      <c r="X48" s="116"/>
      <c r="AB48" s="116" t="s">
        <v>1160</v>
      </c>
      <c r="AH48" s="116"/>
    </row>
    <row r="49" spans="2:28">
      <c r="B49" s="116" t="s">
        <v>1933</v>
      </c>
      <c r="J49" s="116" t="s">
        <v>1933</v>
      </c>
      <c r="T49" s="116" t="s">
        <v>1933</v>
      </c>
      <c r="AB49" s="116" t="s">
        <v>669</v>
      </c>
    </row>
    <row r="50" spans="2:28">
      <c r="AB50" s="116" t="s">
        <v>1933</v>
      </c>
    </row>
    <row r="51" spans="2:28">
      <c r="P51" s="254"/>
      <c r="Q51" s="254"/>
    </row>
    <row r="52" spans="2:28">
      <c r="P52" s="254"/>
      <c r="Q52" s="254"/>
    </row>
    <row r="53" spans="2:28">
      <c r="P53" s="254"/>
      <c r="Q53" s="254"/>
    </row>
    <row r="55" spans="2:28">
      <c r="P55" s="87"/>
      <c r="Q55" s="87"/>
    </row>
    <row r="56" spans="2:28">
      <c r="P56" s="87"/>
      <c r="Q56" s="87"/>
    </row>
  </sheetData>
  <mergeCells count="52">
    <mergeCell ref="AD3:AD4"/>
    <mergeCell ref="AE3:AE4"/>
    <mergeCell ref="AF3:AF4"/>
    <mergeCell ref="AG3:AG4"/>
    <mergeCell ref="AH3:AH4"/>
    <mergeCell ref="AI3:AI4"/>
    <mergeCell ref="X3:X4"/>
    <mergeCell ref="Y3:Y4"/>
    <mergeCell ref="Z3:Z4"/>
    <mergeCell ref="AA3:AA4"/>
    <mergeCell ref="AB3:AB4"/>
    <mergeCell ref="AC3:AC4"/>
    <mergeCell ref="R3:R4"/>
    <mergeCell ref="S3:S4"/>
    <mergeCell ref="T3:T4"/>
    <mergeCell ref="U3:U4"/>
    <mergeCell ref="V3:V4"/>
    <mergeCell ref="W3:W4"/>
    <mergeCell ref="L3:L4"/>
    <mergeCell ref="M3:M4"/>
    <mergeCell ref="N3:N4"/>
    <mergeCell ref="O3:O4"/>
    <mergeCell ref="P3:P4"/>
    <mergeCell ref="Q3:Q4"/>
    <mergeCell ref="F3:F4"/>
    <mergeCell ref="G3:G4"/>
    <mergeCell ref="H3:H4"/>
    <mergeCell ref="I3:I4"/>
    <mergeCell ref="J3:J4"/>
    <mergeCell ref="K3:K4"/>
    <mergeCell ref="X2:Y2"/>
    <mergeCell ref="Z2:AA2"/>
    <mergeCell ref="AB2:AC2"/>
    <mergeCell ref="AD2:AE2"/>
    <mergeCell ref="AF2:AG2"/>
    <mergeCell ref="AH2:AI2"/>
    <mergeCell ref="L2:M2"/>
    <mergeCell ref="N2:O2"/>
    <mergeCell ref="P2:Q2"/>
    <mergeCell ref="R2:S2"/>
    <mergeCell ref="T2:U2"/>
    <mergeCell ref="V2:W2"/>
    <mergeCell ref="A2:A4"/>
    <mergeCell ref="B2:C2"/>
    <mergeCell ref="D2:E2"/>
    <mergeCell ref="F2:G2"/>
    <mergeCell ref="H2:I2"/>
    <mergeCell ref="J2:K2"/>
    <mergeCell ref="B3:B4"/>
    <mergeCell ref="C3:C4"/>
    <mergeCell ref="D3:D4"/>
    <mergeCell ref="E3:E4"/>
  </mergeCells>
  <phoneticPr fontId="11"/>
  <pageMargins left="0.78740157480314965" right="0.39370078740157483" top="0.98425196850393704" bottom="0.78740157480314965" header="0.51181102362204722" footer="0.51181102362204722"/>
  <pageSetup paperSize="9" scale="61" orientation="landscape" r:id="rId1"/>
  <headerFooter alignWithMargins="0"/>
  <colBreaks count="4" manualBreakCount="4">
    <brk id="9" max="50" man="1"/>
    <brk id="19" max="50" man="1"/>
    <brk id="27" max="50" man="1"/>
    <brk id="35" max="65" man="1"/>
  </col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CD96F5-A22A-45ED-8D45-CD3CAC8DE4C3}">
  <dimension ref="A1:AI68"/>
  <sheetViews>
    <sheetView view="pageBreakPreview" zoomScale="80" zoomScaleNormal="100" zoomScaleSheetLayoutView="80" workbookViewId="0">
      <pane xSplit="1" ySplit="4" topLeftCell="B5" activePane="bottomRight" state="frozen"/>
      <selection activeCell="AH3" sqref="AH3:AH4"/>
      <selection pane="topRight" activeCell="AH3" sqref="AH3:AH4"/>
      <selection pane="bottomLeft" activeCell="AH3" sqref="AH3:AH4"/>
      <selection pane="bottomRight" activeCell="AH3" sqref="AH3:AH4"/>
    </sheetView>
  </sheetViews>
  <sheetFormatPr defaultColWidth="8.09765625" defaultRowHeight="13.2"/>
  <cols>
    <col min="1" max="1" width="19.796875" style="70" customWidth="1"/>
    <col min="2" max="34" width="16.3984375" style="70" customWidth="1"/>
    <col min="35" max="35" width="17.09765625" style="70" bestFit="1" customWidth="1"/>
    <col min="36" max="16384" width="8.09765625" style="70"/>
  </cols>
  <sheetData>
    <row r="1" spans="1:35" s="249" customFormat="1" ht="24.75" customHeight="1">
      <c r="A1" s="69" t="s">
        <v>1154</v>
      </c>
      <c r="B1" s="69" t="s">
        <v>1155</v>
      </c>
      <c r="I1" s="250" t="s">
        <v>1123</v>
      </c>
      <c r="J1" s="69" t="s">
        <v>1156</v>
      </c>
      <c r="K1" s="250"/>
      <c r="L1" s="69"/>
      <c r="Q1" s="250" t="s">
        <v>1123</v>
      </c>
      <c r="R1" s="69" t="s">
        <v>1157</v>
      </c>
      <c r="U1" s="250"/>
      <c r="V1" s="69"/>
      <c r="Y1" s="250" t="s">
        <v>1123</v>
      </c>
      <c r="Z1" s="69" t="s">
        <v>1158</v>
      </c>
      <c r="AE1" s="250"/>
      <c r="AG1" s="250"/>
      <c r="AH1" s="250"/>
      <c r="AI1" s="250" t="s">
        <v>1123</v>
      </c>
    </row>
    <row r="2" spans="1:35" ht="23.1" customHeight="1">
      <c r="A2" s="957" t="s">
        <v>288</v>
      </c>
      <c r="B2" s="957" t="s">
        <v>1127</v>
      </c>
      <c r="C2" s="951"/>
      <c r="D2" s="972" t="s">
        <v>1128</v>
      </c>
      <c r="E2" s="972"/>
      <c r="F2" s="957" t="s">
        <v>1129</v>
      </c>
      <c r="G2" s="951"/>
      <c r="H2" s="972" t="s">
        <v>1130</v>
      </c>
      <c r="I2" s="972"/>
      <c r="J2" s="1034" t="s">
        <v>1131</v>
      </c>
      <c r="K2" s="960"/>
      <c r="L2" s="972" t="s">
        <v>1132</v>
      </c>
      <c r="M2" s="972"/>
      <c r="N2" s="957" t="s">
        <v>1133</v>
      </c>
      <c r="O2" s="951"/>
      <c r="P2" s="1034" t="s">
        <v>1134</v>
      </c>
      <c r="Q2" s="960"/>
      <c r="R2" s="972" t="s">
        <v>1135</v>
      </c>
      <c r="S2" s="972"/>
      <c r="T2" s="957" t="s">
        <v>1136</v>
      </c>
      <c r="U2" s="951"/>
      <c r="V2" s="972" t="s">
        <v>1137</v>
      </c>
      <c r="W2" s="972"/>
      <c r="X2" s="1034" t="s">
        <v>1138</v>
      </c>
      <c r="Y2" s="960"/>
      <c r="Z2" s="972" t="s">
        <v>1139</v>
      </c>
      <c r="AA2" s="972"/>
      <c r="AB2" s="957" t="s">
        <v>1140</v>
      </c>
      <c r="AC2" s="951"/>
      <c r="AD2" s="972" t="s">
        <v>1141</v>
      </c>
      <c r="AE2" s="972"/>
      <c r="AF2" s="1034" t="s">
        <v>1142</v>
      </c>
      <c r="AG2" s="960"/>
      <c r="AH2" s="1034" t="s">
        <v>1143</v>
      </c>
      <c r="AI2" s="960"/>
    </row>
    <row r="3" spans="1:35" ht="15" customHeight="1">
      <c r="A3" s="958"/>
      <c r="B3" s="972" t="s">
        <v>1144</v>
      </c>
      <c r="C3" s="1034" t="s">
        <v>1145</v>
      </c>
      <c r="D3" s="945" t="s">
        <v>1144</v>
      </c>
      <c r="E3" s="945" t="s">
        <v>1145</v>
      </c>
      <c r="F3" s="945" t="s">
        <v>1144</v>
      </c>
      <c r="G3" s="945" t="s">
        <v>1145</v>
      </c>
      <c r="H3" s="945" t="s">
        <v>1144</v>
      </c>
      <c r="I3" s="945" t="s">
        <v>1145</v>
      </c>
      <c r="J3" s="945" t="s">
        <v>1144</v>
      </c>
      <c r="K3" s="945" t="s">
        <v>1145</v>
      </c>
      <c r="L3" s="945" t="s">
        <v>1144</v>
      </c>
      <c r="M3" s="945" t="s">
        <v>1145</v>
      </c>
      <c r="N3" s="945" t="s">
        <v>1144</v>
      </c>
      <c r="O3" s="945" t="s">
        <v>1145</v>
      </c>
      <c r="P3" s="945" t="s">
        <v>1144</v>
      </c>
      <c r="Q3" s="945" t="s">
        <v>1145</v>
      </c>
      <c r="R3" s="945" t="s">
        <v>1144</v>
      </c>
      <c r="S3" s="945" t="s">
        <v>1145</v>
      </c>
      <c r="T3" s="945" t="s">
        <v>1144</v>
      </c>
      <c r="U3" s="945" t="s">
        <v>1145</v>
      </c>
      <c r="V3" s="945" t="s">
        <v>1144</v>
      </c>
      <c r="W3" s="945" t="s">
        <v>1145</v>
      </c>
      <c r="X3" s="945" t="s">
        <v>1144</v>
      </c>
      <c r="Y3" s="945" t="s">
        <v>1145</v>
      </c>
      <c r="Z3" s="945" t="s">
        <v>1144</v>
      </c>
      <c r="AA3" s="945" t="s">
        <v>1145</v>
      </c>
      <c r="AB3" s="945" t="s">
        <v>1144</v>
      </c>
      <c r="AC3" s="945" t="s">
        <v>1145</v>
      </c>
      <c r="AD3" s="945" t="s">
        <v>1144</v>
      </c>
      <c r="AE3" s="945" t="s">
        <v>1146</v>
      </c>
      <c r="AF3" s="945" t="s">
        <v>1144</v>
      </c>
      <c r="AG3" s="945" t="s">
        <v>1146</v>
      </c>
      <c r="AH3" s="945" t="s">
        <v>1144</v>
      </c>
      <c r="AI3" s="945" t="s">
        <v>1145</v>
      </c>
    </row>
    <row r="4" spans="1:35" ht="15" customHeight="1">
      <c r="A4" s="929"/>
      <c r="B4" s="972"/>
      <c r="C4" s="1034"/>
      <c r="D4" s="926"/>
      <c r="E4" s="926"/>
      <c r="F4" s="926"/>
      <c r="G4" s="926"/>
      <c r="H4" s="926"/>
      <c r="I4" s="926"/>
      <c r="J4" s="926"/>
      <c r="K4" s="926"/>
      <c r="L4" s="926"/>
      <c r="M4" s="926"/>
      <c r="N4" s="926"/>
      <c r="O4" s="926"/>
      <c r="P4" s="926"/>
      <c r="Q4" s="926"/>
      <c r="R4" s="926"/>
      <c r="S4" s="926"/>
      <c r="T4" s="926"/>
      <c r="U4" s="926"/>
      <c r="V4" s="926"/>
      <c r="W4" s="926"/>
      <c r="X4" s="926"/>
      <c r="Y4" s="926"/>
      <c r="Z4" s="926"/>
      <c r="AA4" s="926"/>
      <c r="AB4" s="926"/>
      <c r="AC4" s="926"/>
      <c r="AD4" s="926"/>
      <c r="AE4" s="926"/>
      <c r="AF4" s="926"/>
      <c r="AG4" s="926"/>
      <c r="AH4" s="926"/>
      <c r="AI4" s="926"/>
    </row>
    <row r="5" spans="1:35" ht="15" customHeight="1">
      <c r="A5" s="1357" t="s">
        <v>56</v>
      </c>
      <c r="B5" s="1336">
        <v>488</v>
      </c>
      <c r="C5" s="1336">
        <v>3112</v>
      </c>
      <c r="D5" s="1336">
        <v>190</v>
      </c>
      <c r="E5" s="1336">
        <v>205</v>
      </c>
      <c r="F5" s="1336">
        <v>488</v>
      </c>
      <c r="G5" s="1336">
        <v>479</v>
      </c>
      <c r="H5" s="1336">
        <v>94</v>
      </c>
      <c r="I5" s="1336">
        <v>261</v>
      </c>
      <c r="J5" s="1336">
        <v>0</v>
      </c>
      <c r="K5" s="1336">
        <v>0</v>
      </c>
      <c r="L5" s="1336">
        <v>467</v>
      </c>
      <c r="M5" s="1336">
        <v>75</v>
      </c>
      <c r="N5" s="1336">
        <v>0</v>
      </c>
      <c r="O5" s="1336">
        <v>0</v>
      </c>
      <c r="P5" s="1336">
        <v>0</v>
      </c>
      <c r="Q5" s="1336">
        <v>0</v>
      </c>
      <c r="R5" s="1336">
        <v>75</v>
      </c>
      <c r="S5" s="1336">
        <v>82</v>
      </c>
      <c r="T5" s="1336">
        <v>0</v>
      </c>
      <c r="U5" s="1336">
        <v>0</v>
      </c>
      <c r="V5" s="1336">
        <v>330</v>
      </c>
      <c r="W5" s="1336">
        <v>270</v>
      </c>
      <c r="X5" s="1336">
        <v>0</v>
      </c>
      <c r="Y5" s="1336">
        <v>0</v>
      </c>
      <c r="Z5" s="1336">
        <v>0</v>
      </c>
      <c r="AA5" s="1336">
        <v>0</v>
      </c>
      <c r="AB5" s="1336">
        <v>4</v>
      </c>
      <c r="AC5" s="1336">
        <v>209</v>
      </c>
      <c r="AD5" s="1336">
        <v>487</v>
      </c>
      <c r="AE5" s="1336">
        <v>9251</v>
      </c>
      <c r="AF5" s="1336">
        <v>485</v>
      </c>
      <c r="AG5" s="1336">
        <v>7716</v>
      </c>
      <c r="AH5" s="1336">
        <v>0</v>
      </c>
      <c r="AI5" s="1336">
        <v>0</v>
      </c>
    </row>
    <row r="6" spans="1:35" ht="15" customHeight="1">
      <c r="A6" s="763" t="s">
        <v>59</v>
      </c>
      <c r="B6" s="741">
        <v>31</v>
      </c>
      <c r="C6" s="741">
        <v>3189</v>
      </c>
      <c r="D6" s="741">
        <v>11</v>
      </c>
      <c r="E6" s="741">
        <v>124</v>
      </c>
      <c r="F6" s="741">
        <v>31</v>
      </c>
      <c r="G6" s="741">
        <v>65</v>
      </c>
      <c r="H6" s="741">
        <v>3</v>
      </c>
      <c r="I6" s="741">
        <v>215</v>
      </c>
      <c r="J6" s="741">
        <v>0</v>
      </c>
      <c r="K6" s="741">
        <v>0</v>
      </c>
      <c r="L6" s="741">
        <v>25</v>
      </c>
      <c r="M6" s="741">
        <v>72</v>
      </c>
      <c r="N6" s="741">
        <v>0</v>
      </c>
      <c r="O6" s="741">
        <v>0</v>
      </c>
      <c r="P6" s="1336">
        <v>0</v>
      </c>
      <c r="Q6" s="1336">
        <v>0</v>
      </c>
      <c r="R6" s="741">
        <v>18</v>
      </c>
      <c r="S6" s="741">
        <v>43</v>
      </c>
      <c r="T6" s="741">
        <v>0</v>
      </c>
      <c r="U6" s="741">
        <v>0</v>
      </c>
      <c r="V6" s="741">
        <v>7</v>
      </c>
      <c r="W6" s="741">
        <v>57</v>
      </c>
      <c r="X6" s="741">
        <v>0</v>
      </c>
      <c r="Y6" s="741">
        <v>0</v>
      </c>
      <c r="Z6" s="741">
        <v>0</v>
      </c>
      <c r="AA6" s="761">
        <v>0</v>
      </c>
      <c r="AB6" s="741">
        <v>0</v>
      </c>
      <c r="AC6" s="741">
        <v>0</v>
      </c>
      <c r="AD6" s="741">
        <v>30</v>
      </c>
      <c r="AE6" s="741">
        <v>7666</v>
      </c>
      <c r="AF6" s="741">
        <v>30</v>
      </c>
      <c r="AG6" s="741">
        <v>6076</v>
      </c>
      <c r="AH6" s="741">
        <v>0</v>
      </c>
      <c r="AI6" s="741">
        <v>0</v>
      </c>
    </row>
    <row r="7" spans="1:35" ht="15" customHeight="1">
      <c r="A7" s="763" t="s">
        <v>61</v>
      </c>
      <c r="B7" s="741">
        <v>134</v>
      </c>
      <c r="C7" s="741">
        <v>3139</v>
      </c>
      <c r="D7" s="741">
        <v>40</v>
      </c>
      <c r="E7" s="741">
        <v>137</v>
      </c>
      <c r="F7" s="741">
        <v>134</v>
      </c>
      <c r="G7" s="741">
        <v>382</v>
      </c>
      <c r="H7" s="741">
        <v>13</v>
      </c>
      <c r="I7" s="741">
        <v>321</v>
      </c>
      <c r="J7" s="741">
        <v>0</v>
      </c>
      <c r="K7" s="741">
        <v>0</v>
      </c>
      <c r="L7" s="741">
        <v>123</v>
      </c>
      <c r="M7" s="741">
        <v>68</v>
      </c>
      <c r="N7" s="741">
        <v>0</v>
      </c>
      <c r="O7" s="741">
        <v>0</v>
      </c>
      <c r="P7" s="1336">
        <v>0</v>
      </c>
      <c r="Q7" s="1336">
        <v>0</v>
      </c>
      <c r="R7" s="741">
        <v>79</v>
      </c>
      <c r="S7" s="741">
        <v>86</v>
      </c>
      <c r="T7" s="741">
        <v>0</v>
      </c>
      <c r="U7" s="741">
        <v>0</v>
      </c>
      <c r="V7" s="741">
        <v>59</v>
      </c>
      <c r="W7" s="741">
        <v>255</v>
      </c>
      <c r="X7" s="741">
        <v>0</v>
      </c>
      <c r="Y7" s="741">
        <v>0</v>
      </c>
      <c r="Z7" s="741">
        <v>9</v>
      </c>
      <c r="AA7" s="761">
        <v>240</v>
      </c>
      <c r="AB7" s="741">
        <v>18</v>
      </c>
      <c r="AC7" s="741">
        <v>185</v>
      </c>
      <c r="AD7" s="741">
        <v>146</v>
      </c>
      <c r="AE7" s="741">
        <v>9076</v>
      </c>
      <c r="AF7" s="741">
        <v>146</v>
      </c>
      <c r="AG7" s="741">
        <v>7459</v>
      </c>
      <c r="AH7" s="741">
        <v>0</v>
      </c>
      <c r="AI7" s="741">
        <v>0</v>
      </c>
    </row>
    <row r="8" spans="1:35" ht="15" customHeight="1">
      <c r="A8" s="763" t="s">
        <v>62</v>
      </c>
      <c r="B8" s="741">
        <v>182</v>
      </c>
      <c r="C8" s="741">
        <v>3290</v>
      </c>
      <c r="D8" s="741">
        <v>58</v>
      </c>
      <c r="E8" s="741">
        <v>141</v>
      </c>
      <c r="F8" s="741">
        <v>182</v>
      </c>
      <c r="G8" s="741">
        <v>400</v>
      </c>
      <c r="H8" s="741">
        <v>16</v>
      </c>
      <c r="I8" s="741">
        <v>261</v>
      </c>
      <c r="J8" s="741">
        <v>0</v>
      </c>
      <c r="K8" s="741">
        <v>0</v>
      </c>
      <c r="L8" s="741">
        <v>164</v>
      </c>
      <c r="M8" s="741">
        <v>72</v>
      </c>
      <c r="N8" s="741">
        <v>0</v>
      </c>
      <c r="O8" s="741">
        <v>0</v>
      </c>
      <c r="P8" s="1336">
        <v>0</v>
      </c>
      <c r="Q8" s="1336">
        <v>0</v>
      </c>
      <c r="R8" s="741">
        <v>114</v>
      </c>
      <c r="S8" s="741">
        <v>97</v>
      </c>
      <c r="T8" s="741">
        <v>0</v>
      </c>
      <c r="U8" s="741">
        <v>0</v>
      </c>
      <c r="V8" s="741">
        <v>100</v>
      </c>
      <c r="W8" s="741">
        <v>618</v>
      </c>
      <c r="X8" s="741">
        <v>0</v>
      </c>
      <c r="Y8" s="741">
        <v>0</v>
      </c>
      <c r="Z8" s="741">
        <v>0</v>
      </c>
      <c r="AA8" s="761">
        <v>0</v>
      </c>
      <c r="AB8" s="741">
        <v>77</v>
      </c>
      <c r="AC8" s="741">
        <v>270</v>
      </c>
      <c r="AD8" s="741">
        <v>200</v>
      </c>
      <c r="AE8" s="741">
        <v>9284</v>
      </c>
      <c r="AF8" s="741">
        <v>200</v>
      </c>
      <c r="AG8" s="741">
        <v>7639</v>
      </c>
      <c r="AH8" s="741">
        <v>0</v>
      </c>
      <c r="AI8" s="741">
        <v>0</v>
      </c>
    </row>
    <row r="9" spans="1:35" ht="15" customHeight="1">
      <c r="A9" s="763" t="s">
        <v>63</v>
      </c>
      <c r="B9" s="741">
        <v>20</v>
      </c>
      <c r="C9" s="741">
        <v>3362</v>
      </c>
      <c r="D9" s="741">
        <v>11</v>
      </c>
      <c r="E9" s="741">
        <v>175</v>
      </c>
      <c r="F9" s="741">
        <v>20</v>
      </c>
      <c r="G9" s="741">
        <v>69</v>
      </c>
      <c r="H9" s="741" t="s">
        <v>572</v>
      </c>
      <c r="I9" s="741" t="s">
        <v>572</v>
      </c>
      <c r="J9" s="741">
        <v>0</v>
      </c>
      <c r="K9" s="741">
        <v>0</v>
      </c>
      <c r="L9" s="741">
        <v>20</v>
      </c>
      <c r="M9" s="741">
        <v>78</v>
      </c>
      <c r="N9" s="741">
        <v>0</v>
      </c>
      <c r="O9" s="741">
        <v>0</v>
      </c>
      <c r="P9" s="1336">
        <v>0</v>
      </c>
      <c r="Q9" s="1336">
        <v>0</v>
      </c>
      <c r="R9" s="741">
        <v>7</v>
      </c>
      <c r="S9" s="741">
        <v>26</v>
      </c>
      <c r="T9" s="741">
        <v>0</v>
      </c>
      <c r="U9" s="741">
        <v>0</v>
      </c>
      <c r="V9" s="741">
        <v>10</v>
      </c>
      <c r="W9" s="741">
        <v>126</v>
      </c>
      <c r="X9" s="741">
        <v>0</v>
      </c>
      <c r="Y9" s="741">
        <v>0</v>
      </c>
      <c r="Z9" s="741">
        <v>3</v>
      </c>
      <c r="AA9" s="761">
        <v>102</v>
      </c>
      <c r="AB9" s="741" t="s">
        <v>572</v>
      </c>
      <c r="AC9" s="741" t="s">
        <v>572</v>
      </c>
      <c r="AD9" s="741">
        <v>21</v>
      </c>
      <c r="AE9" s="741">
        <v>8960</v>
      </c>
      <c r="AF9" s="741">
        <v>21</v>
      </c>
      <c r="AG9" s="741">
        <v>7041</v>
      </c>
      <c r="AH9" s="741">
        <v>0</v>
      </c>
      <c r="AI9" s="741">
        <v>0</v>
      </c>
    </row>
    <row r="10" spans="1:35" ht="15" customHeight="1">
      <c r="A10" s="763" t="s">
        <v>64</v>
      </c>
      <c r="B10" s="741">
        <v>49</v>
      </c>
      <c r="C10" s="741">
        <v>3368</v>
      </c>
      <c r="D10" s="741">
        <v>14</v>
      </c>
      <c r="E10" s="741">
        <v>173</v>
      </c>
      <c r="F10" s="741">
        <v>49</v>
      </c>
      <c r="G10" s="741">
        <v>137</v>
      </c>
      <c r="H10" s="741">
        <v>6</v>
      </c>
      <c r="I10" s="741">
        <v>258</v>
      </c>
      <c r="J10" s="741">
        <v>0</v>
      </c>
      <c r="K10" s="741">
        <v>0</v>
      </c>
      <c r="L10" s="741">
        <v>45</v>
      </c>
      <c r="M10" s="741">
        <v>65</v>
      </c>
      <c r="N10" s="741">
        <v>0</v>
      </c>
      <c r="O10" s="741">
        <v>0</v>
      </c>
      <c r="P10" s="1336">
        <v>0</v>
      </c>
      <c r="Q10" s="1336">
        <v>0</v>
      </c>
      <c r="R10" s="741">
        <v>36</v>
      </c>
      <c r="S10" s="741">
        <v>45</v>
      </c>
      <c r="T10" s="741">
        <v>0</v>
      </c>
      <c r="U10" s="741">
        <v>0</v>
      </c>
      <c r="V10" s="741">
        <v>9</v>
      </c>
      <c r="W10" s="741">
        <v>209</v>
      </c>
      <c r="X10" s="741">
        <v>0</v>
      </c>
      <c r="Y10" s="741">
        <v>0</v>
      </c>
      <c r="Z10" s="741">
        <v>0</v>
      </c>
      <c r="AA10" s="761">
        <v>0</v>
      </c>
      <c r="AB10" s="741">
        <v>0</v>
      </c>
      <c r="AC10" s="741">
        <v>0</v>
      </c>
      <c r="AD10" s="741">
        <v>47</v>
      </c>
      <c r="AE10" s="741">
        <v>8841</v>
      </c>
      <c r="AF10" s="741">
        <v>47</v>
      </c>
      <c r="AG10" s="741">
        <v>7141</v>
      </c>
      <c r="AH10" s="741">
        <v>0</v>
      </c>
      <c r="AI10" s="741">
        <v>0</v>
      </c>
    </row>
    <row r="11" spans="1:35" ht="15" customHeight="1">
      <c r="A11" s="763" t="s">
        <v>65</v>
      </c>
      <c r="B11" s="741">
        <v>177</v>
      </c>
      <c r="C11" s="741">
        <v>2917</v>
      </c>
      <c r="D11" s="741">
        <v>37</v>
      </c>
      <c r="E11" s="741">
        <v>157</v>
      </c>
      <c r="F11" s="741">
        <v>177</v>
      </c>
      <c r="G11" s="741">
        <v>295</v>
      </c>
      <c r="H11" s="741">
        <v>20</v>
      </c>
      <c r="I11" s="741">
        <v>260</v>
      </c>
      <c r="J11" s="741">
        <v>0</v>
      </c>
      <c r="K11" s="741">
        <v>0</v>
      </c>
      <c r="L11" s="741">
        <v>158</v>
      </c>
      <c r="M11" s="741">
        <v>52</v>
      </c>
      <c r="N11" s="741">
        <v>0</v>
      </c>
      <c r="O11" s="741">
        <v>0</v>
      </c>
      <c r="P11" s="1336">
        <v>0</v>
      </c>
      <c r="Q11" s="1336">
        <v>0</v>
      </c>
      <c r="R11" s="741">
        <v>59</v>
      </c>
      <c r="S11" s="741">
        <v>49</v>
      </c>
      <c r="T11" s="741">
        <v>0</v>
      </c>
      <c r="U11" s="741">
        <v>0</v>
      </c>
      <c r="V11" s="741">
        <v>46</v>
      </c>
      <c r="W11" s="741">
        <v>171</v>
      </c>
      <c r="X11" s="741">
        <v>0</v>
      </c>
      <c r="Y11" s="741">
        <v>0</v>
      </c>
      <c r="Z11" s="741">
        <v>12</v>
      </c>
      <c r="AA11" s="761">
        <v>238</v>
      </c>
      <c r="AB11" s="741">
        <v>15</v>
      </c>
      <c r="AC11" s="741">
        <v>217</v>
      </c>
      <c r="AD11" s="741">
        <v>188</v>
      </c>
      <c r="AE11" s="741">
        <v>7872</v>
      </c>
      <c r="AF11" s="741">
        <v>187</v>
      </c>
      <c r="AG11" s="741">
        <v>6516</v>
      </c>
      <c r="AH11" s="741">
        <v>0</v>
      </c>
      <c r="AI11" s="741">
        <v>0</v>
      </c>
    </row>
    <row r="12" spans="1:35" ht="15" customHeight="1">
      <c r="A12" s="763" t="s">
        <v>66</v>
      </c>
      <c r="B12" s="741">
        <v>35</v>
      </c>
      <c r="C12" s="741">
        <v>2938</v>
      </c>
      <c r="D12" s="741">
        <v>12</v>
      </c>
      <c r="E12" s="741">
        <v>102</v>
      </c>
      <c r="F12" s="741">
        <v>35</v>
      </c>
      <c r="G12" s="741">
        <v>238</v>
      </c>
      <c r="H12" s="741">
        <v>4</v>
      </c>
      <c r="I12" s="741">
        <v>248</v>
      </c>
      <c r="J12" s="741">
        <v>0</v>
      </c>
      <c r="K12" s="741">
        <v>0</v>
      </c>
      <c r="L12" s="741">
        <v>34</v>
      </c>
      <c r="M12" s="741">
        <v>64</v>
      </c>
      <c r="N12" s="741">
        <v>0</v>
      </c>
      <c r="O12" s="741">
        <v>0</v>
      </c>
      <c r="P12" s="1336">
        <v>0</v>
      </c>
      <c r="Q12" s="1336">
        <v>0</v>
      </c>
      <c r="R12" s="741">
        <v>25</v>
      </c>
      <c r="S12" s="741">
        <v>97</v>
      </c>
      <c r="T12" s="741">
        <v>0</v>
      </c>
      <c r="U12" s="741">
        <v>0</v>
      </c>
      <c r="V12" s="741">
        <v>7</v>
      </c>
      <c r="W12" s="741">
        <v>372</v>
      </c>
      <c r="X12" s="741">
        <v>0</v>
      </c>
      <c r="Y12" s="741">
        <v>0</v>
      </c>
      <c r="Z12" s="741">
        <v>11</v>
      </c>
      <c r="AA12" s="761">
        <v>12</v>
      </c>
      <c r="AB12" s="741">
        <v>4</v>
      </c>
      <c r="AC12" s="741">
        <v>84</v>
      </c>
      <c r="AD12" s="741">
        <v>34</v>
      </c>
      <c r="AE12" s="741">
        <v>8329</v>
      </c>
      <c r="AF12" s="741">
        <v>34</v>
      </c>
      <c r="AG12" s="741">
        <v>6785</v>
      </c>
      <c r="AH12" s="741">
        <v>0</v>
      </c>
      <c r="AI12" s="741">
        <v>0</v>
      </c>
    </row>
    <row r="13" spans="1:35" ht="15" customHeight="1">
      <c r="A13" s="763" t="s">
        <v>67</v>
      </c>
      <c r="B13" s="741">
        <v>15</v>
      </c>
      <c r="C13" s="741">
        <v>3305</v>
      </c>
      <c r="D13" s="741">
        <v>7</v>
      </c>
      <c r="E13" s="741">
        <v>174</v>
      </c>
      <c r="F13" s="741">
        <v>15</v>
      </c>
      <c r="G13" s="741">
        <v>203</v>
      </c>
      <c r="H13" s="741" t="s">
        <v>572</v>
      </c>
      <c r="I13" s="741" t="s">
        <v>572</v>
      </c>
      <c r="J13" s="741">
        <v>0</v>
      </c>
      <c r="K13" s="741">
        <v>0</v>
      </c>
      <c r="L13" s="741">
        <v>14</v>
      </c>
      <c r="M13" s="741">
        <v>44</v>
      </c>
      <c r="N13" s="741">
        <v>0</v>
      </c>
      <c r="O13" s="741">
        <v>0</v>
      </c>
      <c r="P13" s="1336">
        <v>0</v>
      </c>
      <c r="Q13" s="1336">
        <v>0</v>
      </c>
      <c r="R13" s="741">
        <v>0</v>
      </c>
      <c r="S13" s="741">
        <v>0</v>
      </c>
      <c r="T13" s="741">
        <v>0</v>
      </c>
      <c r="U13" s="741">
        <v>0</v>
      </c>
      <c r="V13" s="741">
        <v>5</v>
      </c>
      <c r="W13" s="741">
        <v>114</v>
      </c>
      <c r="X13" s="741">
        <v>0</v>
      </c>
      <c r="Y13" s="741">
        <v>0</v>
      </c>
      <c r="Z13" s="741">
        <v>0</v>
      </c>
      <c r="AA13" s="741">
        <v>0</v>
      </c>
      <c r="AB13" s="741">
        <v>0</v>
      </c>
      <c r="AC13" s="741">
        <v>0</v>
      </c>
      <c r="AD13" s="741">
        <v>14</v>
      </c>
      <c r="AE13" s="741">
        <v>9161</v>
      </c>
      <c r="AF13" s="741">
        <v>14</v>
      </c>
      <c r="AG13" s="741">
        <v>7304</v>
      </c>
      <c r="AH13" s="741">
        <v>0</v>
      </c>
      <c r="AI13" s="741">
        <v>0</v>
      </c>
    </row>
    <row r="14" spans="1:35" ht="15" customHeight="1">
      <c r="A14" s="763" t="s">
        <v>68</v>
      </c>
      <c r="B14" s="741">
        <v>5</v>
      </c>
      <c r="C14" s="741">
        <v>2856</v>
      </c>
      <c r="D14" s="741" t="s">
        <v>572</v>
      </c>
      <c r="E14" s="741" t="s">
        <v>572</v>
      </c>
      <c r="F14" s="741">
        <v>5</v>
      </c>
      <c r="G14" s="741">
        <v>383</v>
      </c>
      <c r="H14" s="741">
        <v>0</v>
      </c>
      <c r="I14" s="741">
        <v>0</v>
      </c>
      <c r="J14" s="741">
        <v>0</v>
      </c>
      <c r="K14" s="741">
        <v>0</v>
      </c>
      <c r="L14" s="741">
        <v>5</v>
      </c>
      <c r="M14" s="741">
        <v>131</v>
      </c>
      <c r="N14" s="741">
        <v>0</v>
      </c>
      <c r="O14" s="741">
        <v>0</v>
      </c>
      <c r="P14" s="1336">
        <v>0</v>
      </c>
      <c r="Q14" s="1336">
        <v>0</v>
      </c>
      <c r="R14" s="741" t="s">
        <v>572</v>
      </c>
      <c r="S14" s="741" t="s">
        <v>572</v>
      </c>
      <c r="T14" s="741">
        <v>0</v>
      </c>
      <c r="U14" s="741">
        <v>0</v>
      </c>
      <c r="V14" s="741">
        <v>4</v>
      </c>
      <c r="W14" s="741">
        <v>404</v>
      </c>
      <c r="X14" s="741">
        <v>0</v>
      </c>
      <c r="Y14" s="741">
        <v>0</v>
      </c>
      <c r="Z14" s="741">
        <v>0</v>
      </c>
      <c r="AA14" s="761">
        <v>0</v>
      </c>
      <c r="AB14" s="741" t="s">
        <v>572</v>
      </c>
      <c r="AC14" s="741" t="s">
        <v>572</v>
      </c>
      <c r="AD14" s="741">
        <v>6</v>
      </c>
      <c r="AE14" s="741">
        <v>7288</v>
      </c>
      <c r="AF14" s="741">
        <v>6</v>
      </c>
      <c r="AG14" s="741">
        <v>5846</v>
      </c>
      <c r="AH14" s="741">
        <v>0</v>
      </c>
      <c r="AI14" s="741">
        <v>0</v>
      </c>
    </row>
    <row r="15" spans="1:35" ht="15" customHeight="1">
      <c r="A15" s="763" t="s">
        <v>69</v>
      </c>
      <c r="B15" s="741">
        <v>3</v>
      </c>
      <c r="C15" s="741">
        <v>3373</v>
      </c>
      <c r="D15" s="741" t="s">
        <v>572</v>
      </c>
      <c r="E15" s="741" t="s">
        <v>572</v>
      </c>
      <c r="F15" s="741">
        <v>3</v>
      </c>
      <c r="G15" s="741">
        <v>312</v>
      </c>
      <c r="H15" s="741" t="s">
        <v>572</v>
      </c>
      <c r="I15" s="741" t="s">
        <v>572</v>
      </c>
      <c r="J15" s="741">
        <v>0</v>
      </c>
      <c r="K15" s="741">
        <v>0</v>
      </c>
      <c r="L15" s="741">
        <v>3</v>
      </c>
      <c r="M15" s="741">
        <v>49</v>
      </c>
      <c r="N15" s="741">
        <v>0</v>
      </c>
      <c r="O15" s="741">
        <v>0</v>
      </c>
      <c r="P15" s="1336">
        <v>0</v>
      </c>
      <c r="Q15" s="1336">
        <v>0</v>
      </c>
      <c r="R15" s="741" t="s">
        <v>572</v>
      </c>
      <c r="S15" s="741" t="s">
        <v>572</v>
      </c>
      <c r="T15" s="741">
        <v>0</v>
      </c>
      <c r="U15" s="741">
        <v>0</v>
      </c>
      <c r="V15" s="741">
        <v>0</v>
      </c>
      <c r="W15" s="741">
        <v>0</v>
      </c>
      <c r="X15" s="741">
        <v>0</v>
      </c>
      <c r="Y15" s="741">
        <v>0</v>
      </c>
      <c r="Z15" s="741">
        <v>0</v>
      </c>
      <c r="AA15" s="761">
        <v>0</v>
      </c>
      <c r="AB15" s="741">
        <v>0</v>
      </c>
      <c r="AC15" s="741">
        <v>0</v>
      </c>
      <c r="AD15" s="741">
        <v>3</v>
      </c>
      <c r="AE15" s="741">
        <v>9250</v>
      </c>
      <c r="AF15" s="741">
        <v>3</v>
      </c>
      <c r="AG15" s="741">
        <v>7720</v>
      </c>
      <c r="AH15" s="741">
        <v>0</v>
      </c>
      <c r="AI15" s="741">
        <v>0</v>
      </c>
    </row>
    <row r="16" spans="1:35" ht="15" customHeight="1">
      <c r="A16" s="763" t="s">
        <v>70</v>
      </c>
      <c r="B16" s="741">
        <v>0</v>
      </c>
      <c r="C16" s="741">
        <v>0</v>
      </c>
      <c r="D16" s="741">
        <v>0</v>
      </c>
      <c r="E16" s="741">
        <v>0</v>
      </c>
      <c r="F16" s="741">
        <v>0</v>
      </c>
      <c r="G16" s="741">
        <v>0</v>
      </c>
      <c r="H16" s="741">
        <v>0</v>
      </c>
      <c r="I16" s="741">
        <v>0</v>
      </c>
      <c r="J16" s="741">
        <v>0</v>
      </c>
      <c r="K16" s="741">
        <v>0</v>
      </c>
      <c r="L16" s="741">
        <v>0</v>
      </c>
      <c r="M16" s="741">
        <v>0</v>
      </c>
      <c r="N16" s="741">
        <v>0</v>
      </c>
      <c r="O16" s="741">
        <v>0</v>
      </c>
      <c r="P16" s="1336">
        <v>0</v>
      </c>
      <c r="Q16" s="1336">
        <v>0</v>
      </c>
      <c r="R16" s="741">
        <v>0</v>
      </c>
      <c r="S16" s="741">
        <v>0</v>
      </c>
      <c r="T16" s="741">
        <v>0</v>
      </c>
      <c r="U16" s="741">
        <v>0</v>
      </c>
      <c r="V16" s="741">
        <v>0</v>
      </c>
      <c r="W16" s="741">
        <v>0</v>
      </c>
      <c r="X16" s="741">
        <v>0</v>
      </c>
      <c r="Y16" s="741">
        <v>0</v>
      </c>
      <c r="Z16" s="741">
        <v>0</v>
      </c>
      <c r="AA16" s="761">
        <v>0</v>
      </c>
      <c r="AB16" s="741">
        <v>0</v>
      </c>
      <c r="AC16" s="741">
        <v>0</v>
      </c>
      <c r="AD16" s="741">
        <v>0</v>
      </c>
      <c r="AE16" s="741">
        <v>0</v>
      </c>
      <c r="AF16" s="741">
        <v>0</v>
      </c>
      <c r="AG16" s="741">
        <v>0</v>
      </c>
      <c r="AH16" s="741">
        <v>0</v>
      </c>
      <c r="AI16" s="741">
        <v>0</v>
      </c>
    </row>
    <row r="17" spans="1:35" ht="15" customHeight="1">
      <c r="A17" s="763" t="s">
        <v>71</v>
      </c>
      <c r="B17" s="741">
        <v>9</v>
      </c>
      <c r="C17" s="741">
        <v>2977</v>
      </c>
      <c r="D17" s="741" t="s">
        <v>572</v>
      </c>
      <c r="E17" s="741" t="s">
        <v>572</v>
      </c>
      <c r="F17" s="741">
        <v>9</v>
      </c>
      <c r="G17" s="741">
        <v>60</v>
      </c>
      <c r="H17" s="741" t="s">
        <v>572</v>
      </c>
      <c r="I17" s="741" t="s">
        <v>572</v>
      </c>
      <c r="J17" s="741">
        <v>0</v>
      </c>
      <c r="K17" s="741">
        <v>0</v>
      </c>
      <c r="L17" s="741">
        <v>8</v>
      </c>
      <c r="M17" s="741">
        <v>51</v>
      </c>
      <c r="N17" s="741">
        <v>0</v>
      </c>
      <c r="O17" s="741">
        <v>0</v>
      </c>
      <c r="P17" s="1336">
        <v>0</v>
      </c>
      <c r="Q17" s="1336">
        <v>0</v>
      </c>
      <c r="R17" s="741">
        <v>0</v>
      </c>
      <c r="S17" s="741">
        <v>0</v>
      </c>
      <c r="T17" s="741">
        <v>0</v>
      </c>
      <c r="U17" s="741">
        <v>0</v>
      </c>
      <c r="V17" s="741">
        <v>4</v>
      </c>
      <c r="W17" s="741">
        <v>312</v>
      </c>
      <c r="X17" s="741">
        <v>0</v>
      </c>
      <c r="Y17" s="741">
        <v>0</v>
      </c>
      <c r="Z17" s="741">
        <v>0</v>
      </c>
      <c r="AA17" s="761">
        <v>0</v>
      </c>
      <c r="AB17" s="741">
        <v>0</v>
      </c>
      <c r="AC17" s="741">
        <v>0</v>
      </c>
      <c r="AD17" s="741">
        <v>10</v>
      </c>
      <c r="AE17" s="741">
        <v>7455</v>
      </c>
      <c r="AF17" s="741">
        <v>10</v>
      </c>
      <c r="AG17" s="741">
        <v>6196</v>
      </c>
      <c r="AH17" s="741">
        <v>0</v>
      </c>
      <c r="AI17" s="741">
        <v>0</v>
      </c>
    </row>
    <row r="18" spans="1:35" ht="15" customHeight="1">
      <c r="A18" s="763" t="s">
        <v>72</v>
      </c>
      <c r="B18" s="741">
        <v>44</v>
      </c>
      <c r="C18" s="741">
        <v>3406</v>
      </c>
      <c r="D18" s="741">
        <v>17</v>
      </c>
      <c r="E18" s="741">
        <v>156</v>
      </c>
      <c r="F18" s="741">
        <v>44</v>
      </c>
      <c r="G18" s="741">
        <v>451</v>
      </c>
      <c r="H18" s="741" t="s">
        <v>572</v>
      </c>
      <c r="I18" s="741" t="s">
        <v>572</v>
      </c>
      <c r="J18" s="741">
        <v>0</v>
      </c>
      <c r="K18" s="741">
        <v>0</v>
      </c>
      <c r="L18" s="741">
        <v>37</v>
      </c>
      <c r="M18" s="741">
        <v>63</v>
      </c>
      <c r="N18" s="741">
        <v>0</v>
      </c>
      <c r="O18" s="741">
        <v>0</v>
      </c>
      <c r="P18" s="1336">
        <v>0</v>
      </c>
      <c r="Q18" s="1336">
        <v>0</v>
      </c>
      <c r="R18" s="741">
        <v>18</v>
      </c>
      <c r="S18" s="741">
        <v>81</v>
      </c>
      <c r="T18" s="741">
        <v>0</v>
      </c>
      <c r="U18" s="741">
        <v>0</v>
      </c>
      <c r="V18" s="741">
        <v>15</v>
      </c>
      <c r="W18" s="741">
        <v>332</v>
      </c>
      <c r="X18" s="741">
        <v>0</v>
      </c>
      <c r="Y18" s="741">
        <v>0</v>
      </c>
      <c r="Z18" s="741">
        <v>0</v>
      </c>
      <c r="AA18" s="761">
        <v>0</v>
      </c>
      <c r="AB18" s="741" t="s">
        <v>572</v>
      </c>
      <c r="AC18" s="741" t="s">
        <v>572</v>
      </c>
      <c r="AD18" s="741">
        <v>44</v>
      </c>
      <c r="AE18" s="741">
        <v>10027</v>
      </c>
      <c r="AF18" s="741">
        <v>44</v>
      </c>
      <c r="AG18" s="741">
        <v>8221</v>
      </c>
      <c r="AH18" s="741">
        <v>0</v>
      </c>
      <c r="AI18" s="741">
        <v>0</v>
      </c>
    </row>
    <row r="19" spans="1:35" ht="15" customHeight="1">
      <c r="A19" s="763" t="s">
        <v>73</v>
      </c>
      <c r="B19" s="741">
        <v>70</v>
      </c>
      <c r="C19" s="741">
        <v>3102</v>
      </c>
      <c r="D19" s="741">
        <v>19</v>
      </c>
      <c r="E19" s="741">
        <v>133</v>
      </c>
      <c r="F19" s="741">
        <v>70</v>
      </c>
      <c r="G19" s="741">
        <v>220</v>
      </c>
      <c r="H19" s="741">
        <v>5</v>
      </c>
      <c r="I19" s="741">
        <v>265</v>
      </c>
      <c r="J19" s="741">
        <v>0</v>
      </c>
      <c r="K19" s="741">
        <v>0</v>
      </c>
      <c r="L19" s="741">
        <v>64</v>
      </c>
      <c r="M19" s="741">
        <v>64</v>
      </c>
      <c r="N19" s="741" t="s">
        <v>572</v>
      </c>
      <c r="O19" s="741" t="s">
        <v>572</v>
      </c>
      <c r="P19" s="1336">
        <v>0</v>
      </c>
      <c r="Q19" s="1336">
        <v>0</v>
      </c>
      <c r="R19" s="741">
        <v>50</v>
      </c>
      <c r="S19" s="741">
        <v>86</v>
      </c>
      <c r="T19" s="741">
        <v>0</v>
      </c>
      <c r="U19" s="741">
        <v>0</v>
      </c>
      <c r="V19" s="741">
        <v>14</v>
      </c>
      <c r="W19" s="741">
        <v>94</v>
      </c>
      <c r="X19" s="741">
        <v>0</v>
      </c>
      <c r="Y19" s="741">
        <v>0</v>
      </c>
      <c r="Z19" s="741">
        <v>9</v>
      </c>
      <c r="AA19" s="761">
        <v>289</v>
      </c>
      <c r="AB19" s="741">
        <v>33</v>
      </c>
      <c r="AC19" s="741">
        <v>244</v>
      </c>
      <c r="AD19" s="741">
        <v>76</v>
      </c>
      <c r="AE19" s="741">
        <v>8567</v>
      </c>
      <c r="AF19" s="741">
        <v>75</v>
      </c>
      <c r="AG19" s="741">
        <v>7012</v>
      </c>
      <c r="AH19" s="741">
        <v>0</v>
      </c>
      <c r="AI19" s="741">
        <v>0</v>
      </c>
    </row>
    <row r="20" spans="1:35" ht="15" customHeight="1">
      <c r="A20" s="763" t="s">
        <v>74</v>
      </c>
      <c r="B20" s="741">
        <v>18</v>
      </c>
      <c r="C20" s="741">
        <v>3372</v>
      </c>
      <c r="D20" s="741">
        <v>5</v>
      </c>
      <c r="E20" s="741">
        <v>251</v>
      </c>
      <c r="F20" s="741">
        <v>18</v>
      </c>
      <c r="G20" s="741">
        <v>67</v>
      </c>
      <c r="H20" s="741">
        <v>3</v>
      </c>
      <c r="I20" s="741">
        <v>175</v>
      </c>
      <c r="J20" s="741">
        <v>0</v>
      </c>
      <c r="K20" s="741">
        <v>0</v>
      </c>
      <c r="L20" s="741">
        <v>15</v>
      </c>
      <c r="M20" s="741">
        <v>45</v>
      </c>
      <c r="N20" s="741">
        <v>0</v>
      </c>
      <c r="O20" s="741">
        <v>0</v>
      </c>
      <c r="P20" s="1336">
        <v>0</v>
      </c>
      <c r="Q20" s="1336">
        <v>0</v>
      </c>
      <c r="R20" s="741">
        <v>8</v>
      </c>
      <c r="S20" s="741">
        <v>112</v>
      </c>
      <c r="T20" s="741">
        <v>0</v>
      </c>
      <c r="U20" s="741">
        <v>0</v>
      </c>
      <c r="V20" s="741">
        <v>4</v>
      </c>
      <c r="W20" s="741">
        <v>192</v>
      </c>
      <c r="X20" s="741">
        <v>0</v>
      </c>
      <c r="Y20" s="741">
        <v>0</v>
      </c>
      <c r="Z20" s="741">
        <v>8</v>
      </c>
      <c r="AA20" s="761">
        <v>93</v>
      </c>
      <c r="AB20" s="741" t="s">
        <v>572</v>
      </c>
      <c r="AC20" s="741" t="s">
        <v>572</v>
      </c>
      <c r="AD20" s="741">
        <v>18</v>
      </c>
      <c r="AE20" s="741">
        <v>9132</v>
      </c>
      <c r="AF20" s="741">
        <v>18</v>
      </c>
      <c r="AG20" s="741">
        <v>7545</v>
      </c>
      <c r="AH20" s="741">
        <v>0</v>
      </c>
      <c r="AI20" s="741">
        <v>0</v>
      </c>
    </row>
    <row r="21" spans="1:35" ht="15" customHeight="1">
      <c r="A21" s="763" t="s">
        <v>75</v>
      </c>
      <c r="B21" s="741">
        <v>61</v>
      </c>
      <c r="C21" s="741">
        <v>3524</v>
      </c>
      <c r="D21" s="741">
        <v>32</v>
      </c>
      <c r="E21" s="741">
        <v>181</v>
      </c>
      <c r="F21" s="741">
        <v>61</v>
      </c>
      <c r="G21" s="741">
        <v>362</v>
      </c>
      <c r="H21" s="741">
        <v>8</v>
      </c>
      <c r="I21" s="741">
        <v>266</v>
      </c>
      <c r="J21" s="741">
        <v>0</v>
      </c>
      <c r="K21" s="741">
        <v>0</v>
      </c>
      <c r="L21" s="741">
        <v>59</v>
      </c>
      <c r="M21" s="741">
        <v>86</v>
      </c>
      <c r="N21" s="741">
        <v>0</v>
      </c>
      <c r="O21" s="741">
        <v>0</v>
      </c>
      <c r="P21" s="1336">
        <v>0</v>
      </c>
      <c r="Q21" s="1336">
        <v>0</v>
      </c>
      <c r="R21" s="741">
        <v>43</v>
      </c>
      <c r="S21" s="741">
        <v>80</v>
      </c>
      <c r="T21" s="741">
        <v>0</v>
      </c>
      <c r="U21" s="741">
        <v>0</v>
      </c>
      <c r="V21" s="741">
        <v>8</v>
      </c>
      <c r="W21" s="741">
        <v>110</v>
      </c>
      <c r="X21" s="741">
        <v>0</v>
      </c>
      <c r="Y21" s="741">
        <v>0</v>
      </c>
      <c r="Z21" s="741">
        <v>0</v>
      </c>
      <c r="AA21" s="761">
        <v>0</v>
      </c>
      <c r="AB21" s="741" t="s">
        <v>572</v>
      </c>
      <c r="AC21" s="741" t="s">
        <v>572</v>
      </c>
      <c r="AD21" s="741">
        <v>61</v>
      </c>
      <c r="AE21" s="741">
        <v>10267</v>
      </c>
      <c r="AF21" s="741">
        <v>59</v>
      </c>
      <c r="AG21" s="741">
        <v>8376</v>
      </c>
      <c r="AH21" s="741">
        <v>0</v>
      </c>
      <c r="AI21" s="741">
        <v>0</v>
      </c>
    </row>
    <row r="22" spans="1:35" ht="15" customHeight="1">
      <c r="A22" s="763" t="s">
        <v>76</v>
      </c>
      <c r="B22" s="741">
        <v>60</v>
      </c>
      <c r="C22" s="741">
        <v>3197</v>
      </c>
      <c r="D22" s="741">
        <v>21</v>
      </c>
      <c r="E22" s="741">
        <v>201</v>
      </c>
      <c r="F22" s="741">
        <v>60</v>
      </c>
      <c r="G22" s="741">
        <v>245</v>
      </c>
      <c r="H22" s="741">
        <v>6</v>
      </c>
      <c r="I22" s="741">
        <v>279</v>
      </c>
      <c r="J22" s="741">
        <v>0</v>
      </c>
      <c r="K22" s="741">
        <v>0</v>
      </c>
      <c r="L22" s="741">
        <v>52</v>
      </c>
      <c r="M22" s="741">
        <v>82</v>
      </c>
      <c r="N22" s="741">
        <v>0</v>
      </c>
      <c r="O22" s="741">
        <v>0</v>
      </c>
      <c r="P22" s="1336">
        <v>0</v>
      </c>
      <c r="Q22" s="1336">
        <v>0</v>
      </c>
      <c r="R22" s="741">
        <v>29</v>
      </c>
      <c r="S22" s="741">
        <v>111</v>
      </c>
      <c r="T22" s="741">
        <v>0</v>
      </c>
      <c r="U22" s="741">
        <v>0</v>
      </c>
      <c r="V22" s="741">
        <v>23</v>
      </c>
      <c r="W22" s="741">
        <v>276</v>
      </c>
      <c r="X22" s="741">
        <v>0</v>
      </c>
      <c r="Y22" s="741">
        <v>0</v>
      </c>
      <c r="Z22" s="741">
        <v>0</v>
      </c>
      <c r="AA22" s="761">
        <v>0</v>
      </c>
      <c r="AB22" s="741">
        <v>12</v>
      </c>
      <c r="AC22" s="741">
        <v>256</v>
      </c>
      <c r="AD22" s="741">
        <v>64</v>
      </c>
      <c r="AE22" s="741">
        <v>8988</v>
      </c>
      <c r="AF22" s="741">
        <v>64</v>
      </c>
      <c r="AG22" s="741">
        <v>7285</v>
      </c>
      <c r="AH22" s="741">
        <v>0</v>
      </c>
      <c r="AI22" s="741">
        <v>0</v>
      </c>
    </row>
    <row r="23" spans="1:35" ht="15" customHeight="1">
      <c r="A23" s="763" t="s">
        <v>77</v>
      </c>
      <c r="B23" s="741">
        <v>29</v>
      </c>
      <c r="C23" s="741">
        <v>3626</v>
      </c>
      <c r="D23" s="741">
        <v>10</v>
      </c>
      <c r="E23" s="741">
        <v>134</v>
      </c>
      <c r="F23" s="741">
        <v>29</v>
      </c>
      <c r="G23" s="741">
        <v>367</v>
      </c>
      <c r="H23" s="741" t="s">
        <v>572</v>
      </c>
      <c r="I23" s="741" t="s">
        <v>572</v>
      </c>
      <c r="J23" s="741">
        <v>0</v>
      </c>
      <c r="K23" s="741">
        <v>0</v>
      </c>
      <c r="L23" s="741">
        <v>26</v>
      </c>
      <c r="M23" s="741">
        <v>69</v>
      </c>
      <c r="N23" s="741">
        <v>0</v>
      </c>
      <c r="O23" s="741">
        <v>0</v>
      </c>
      <c r="P23" s="1336">
        <v>0</v>
      </c>
      <c r="Q23" s="1336">
        <v>0</v>
      </c>
      <c r="R23" s="741">
        <v>15</v>
      </c>
      <c r="S23" s="741">
        <v>107</v>
      </c>
      <c r="T23" s="741">
        <v>0</v>
      </c>
      <c r="U23" s="741">
        <v>0</v>
      </c>
      <c r="V23" s="741">
        <v>13</v>
      </c>
      <c r="W23" s="741">
        <v>362</v>
      </c>
      <c r="X23" s="741">
        <v>0</v>
      </c>
      <c r="Y23" s="741">
        <v>0</v>
      </c>
      <c r="Z23" s="741">
        <v>0</v>
      </c>
      <c r="AA23" s="761">
        <v>0</v>
      </c>
      <c r="AB23" s="741" t="s">
        <v>572</v>
      </c>
      <c r="AC23" s="741" t="s">
        <v>572</v>
      </c>
      <c r="AD23" s="741">
        <v>33</v>
      </c>
      <c r="AE23" s="741">
        <v>10049</v>
      </c>
      <c r="AF23" s="741">
        <v>33</v>
      </c>
      <c r="AG23" s="741">
        <v>8198</v>
      </c>
      <c r="AH23" s="741">
        <v>0</v>
      </c>
      <c r="AI23" s="741">
        <v>0</v>
      </c>
    </row>
    <row r="24" spans="1:35" ht="15" customHeight="1">
      <c r="A24" s="763" t="s">
        <v>78</v>
      </c>
      <c r="B24" s="741">
        <v>21</v>
      </c>
      <c r="C24" s="741">
        <v>3537</v>
      </c>
      <c r="D24" s="741">
        <v>11</v>
      </c>
      <c r="E24" s="741">
        <v>104</v>
      </c>
      <c r="F24" s="741">
        <v>21</v>
      </c>
      <c r="G24" s="741">
        <v>341</v>
      </c>
      <c r="H24" s="741" t="s">
        <v>572</v>
      </c>
      <c r="I24" s="741" t="s">
        <v>572</v>
      </c>
      <c r="J24" s="741">
        <v>0</v>
      </c>
      <c r="K24" s="741">
        <v>0</v>
      </c>
      <c r="L24" s="741">
        <v>16</v>
      </c>
      <c r="M24" s="741">
        <v>77</v>
      </c>
      <c r="N24" s="741">
        <v>0</v>
      </c>
      <c r="O24" s="741">
        <v>0</v>
      </c>
      <c r="P24" s="1336">
        <v>0</v>
      </c>
      <c r="Q24" s="1336">
        <v>0</v>
      </c>
      <c r="R24" s="741">
        <v>7</v>
      </c>
      <c r="S24" s="741">
        <v>94</v>
      </c>
      <c r="T24" s="741">
        <v>0</v>
      </c>
      <c r="U24" s="741">
        <v>0</v>
      </c>
      <c r="V24" s="741">
        <v>11</v>
      </c>
      <c r="W24" s="741">
        <v>291</v>
      </c>
      <c r="X24" s="741">
        <v>0</v>
      </c>
      <c r="Y24" s="741">
        <v>0</v>
      </c>
      <c r="Z24" s="741">
        <v>0</v>
      </c>
      <c r="AA24" s="761">
        <v>0</v>
      </c>
      <c r="AB24" s="741" t="s">
        <v>572</v>
      </c>
      <c r="AC24" s="741" t="s">
        <v>572</v>
      </c>
      <c r="AD24" s="741">
        <v>20</v>
      </c>
      <c r="AE24" s="741">
        <v>10914</v>
      </c>
      <c r="AF24" s="741">
        <v>20</v>
      </c>
      <c r="AG24" s="741">
        <v>9016</v>
      </c>
      <c r="AH24" s="741">
        <v>0</v>
      </c>
      <c r="AI24" s="741">
        <v>0</v>
      </c>
    </row>
    <row r="25" spans="1:35" ht="15" customHeight="1">
      <c r="A25" s="763" t="s">
        <v>79</v>
      </c>
      <c r="B25" s="741">
        <v>29</v>
      </c>
      <c r="C25" s="741">
        <v>3164</v>
      </c>
      <c r="D25" s="741">
        <v>15</v>
      </c>
      <c r="E25" s="741">
        <v>130</v>
      </c>
      <c r="F25" s="741">
        <v>0</v>
      </c>
      <c r="G25" s="741">
        <v>0</v>
      </c>
      <c r="H25" s="741">
        <v>3</v>
      </c>
      <c r="I25" s="741">
        <v>158</v>
      </c>
      <c r="J25" s="741">
        <v>0</v>
      </c>
      <c r="K25" s="741">
        <v>0</v>
      </c>
      <c r="L25" s="741">
        <v>24</v>
      </c>
      <c r="M25" s="741">
        <v>63</v>
      </c>
      <c r="N25" s="741">
        <v>0</v>
      </c>
      <c r="O25" s="741">
        <v>0</v>
      </c>
      <c r="P25" s="1336">
        <v>0</v>
      </c>
      <c r="Q25" s="1336">
        <v>0</v>
      </c>
      <c r="R25" s="741">
        <v>20</v>
      </c>
      <c r="S25" s="741">
        <v>132</v>
      </c>
      <c r="T25" s="741">
        <v>0</v>
      </c>
      <c r="U25" s="741">
        <v>0</v>
      </c>
      <c r="V25" s="741">
        <v>9</v>
      </c>
      <c r="W25" s="741">
        <v>223</v>
      </c>
      <c r="X25" s="741">
        <v>0</v>
      </c>
      <c r="Y25" s="741">
        <v>0</v>
      </c>
      <c r="Z25" s="741">
        <v>0</v>
      </c>
      <c r="AA25" s="761">
        <v>0</v>
      </c>
      <c r="AB25" s="741">
        <v>12</v>
      </c>
      <c r="AC25" s="741">
        <v>186</v>
      </c>
      <c r="AD25" s="741">
        <v>34</v>
      </c>
      <c r="AE25" s="741">
        <v>8399</v>
      </c>
      <c r="AF25" s="741">
        <v>33</v>
      </c>
      <c r="AG25" s="741">
        <v>6944</v>
      </c>
      <c r="AH25" s="741">
        <v>0</v>
      </c>
      <c r="AI25" s="741">
        <v>0</v>
      </c>
    </row>
    <row r="26" spans="1:35" ht="15" customHeight="1">
      <c r="A26" s="763" t="s">
        <v>222</v>
      </c>
      <c r="B26" s="741">
        <v>4</v>
      </c>
      <c r="C26" s="741">
        <v>3265</v>
      </c>
      <c r="D26" s="741">
        <v>0</v>
      </c>
      <c r="E26" s="741">
        <v>0</v>
      </c>
      <c r="F26" s="741">
        <v>4</v>
      </c>
      <c r="G26" s="741">
        <v>199</v>
      </c>
      <c r="H26" s="741">
        <v>0</v>
      </c>
      <c r="I26" s="741">
        <v>0</v>
      </c>
      <c r="J26" s="741">
        <v>0</v>
      </c>
      <c r="K26" s="741">
        <v>0</v>
      </c>
      <c r="L26" s="741">
        <v>4</v>
      </c>
      <c r="M26" s="741">
        <v>20</v>
      </c>
      <c r="N26" s="741">
        <v>0</v>
      </c>
      <c r="O26" s="741">
        <v>0</v>
      </c>
      <c r="P26" s="1336">
        <v>0</v>
      </c>
      <c r="Q26" s="1336">
        <v>0</v>
      </c>
      <c r="R26" s="741">
        <v>0</v>
      </c>
      <c r="S26" s="741">
        <v>0</v>
      </c>
      <c r="T26" s="741">
        <v>0</v>
      </c>
      <c r="U26" s="741">
        <v>0</v>
      </c>
      <c r="V26" s="741" t="s">
        <v>572</v>
      </c>
      <c r="W26" s="741" t="s">
        <v>572</v>
      </c>
      <c r="X26" s="741">
        <v>0</v>
      </c>
      <c r="Y26" s="741">
        <v>0</v>
      </c>
      <c r="Z26" s="741">
        <v>0</v>
      </c>
      <c r="AA26" s="761">
        <v>0</v>
      </c>
      <c r="AB26" s="741">
        <v>0</v>
      </c>
      <c r="AC26" s="741">
        <v>0</v>
      </c>
      <c r="AD26" s="741">
        <v>4</v>
      </c>
      <c r="AE26" s="741">
        <v>11561</v>
      </c>
      <c r="AF26" s="741">
        <v>4</v>
      </c>
      <c r="AG26" s="741">
        <v>9781</v>
      </c>
      <c r="AH26" s="741">
        <v>0</v>
      </c>
      <c r="AI26" s="741">
        <v>0</v>
      </c>
    </row>
    <row r="27" spans="1:35" ht="15" customHeight="1">
      <c r="A27" s="763" t="s">
        <v>83</v>
      </c>
      <c r="B27" s="741">
        <v>46</v>
      </c>
      <c r="C27" s="741">
        <v>3109</v>
      </c>
      <c r="D27" s="741">
        <v>11</v>
      </c>
      <c r="E27" s="741">
        <v>88</v>
      </c>
      <c r="F27" s="741">
        <v>46</v>
      </c>
      <c r="G27" s="741">
        <v>161</v>
      </c>
      <c r="H27" s="741">
        <v>3</v>
      </c>
      <c r="I27" s="741">
        <v>277</v>
      </c>
      <c r="J27" s="741">
        <v>0</v>
      </c>
      <c r="K27" s="741">
        <v>0</v>
      </c>
      <c r="L27" s="741">
        <v>38</v>
      </c>
      <c r="M27" s="741">
        <v>77</v>
      </c>
      <c r="N27" s="741">
        <v>0</v>
      </c>
      <c r="O27" s="741">
        <v>0</v>
      </c>
      <c r="P27" s="1336">
        <v>0</v>
      </c>
      <c r="Q27" s="1336">
        <v>0</v>
      </c>
      <c r="R27" s="741">
        <v>13</v>
      </c>
      <c r="S27" s="741">
        <v>78</v>
      </c>
      <c r="T27" s="741">
        <v>0</v>
      </c>
      <c r="U27" s="741">
        <v>0</v>
      </c>
      <c r="V27" s="741">
        <v>4</v>
      </c>
      <c r="W27" s="741">
        <v>293</v>
      </c>
      <c r="X27" s="741">
        <v>0</v>
      </c>
      <c r="Y27" s="741">
        <v>0</v>
      </c>
      <c r="Z27" s="741">
        <v>0</v>
      </c>
      <c r="AA27" s="761">
        <v>0</v>
      </c>
      <c r="AB27" s="741">
        <v>3</v>
      </c>
      <c r="AC27" s="741">
        <v>298</v>
      </c>
      <c r="AD27" s="741">
        <v>51</v>
      </c>
      <c r="AE27" s="741">
        <v>7801</v>
      </c>
      <c r="AF27" s="741">
        <v>51</v>
      </c>
      <c r="AG27" s="741">
        <v>6226</v>
      </c>
      <c r="AH27" s="741">
        <v>0</v>
      </c>
      <c r="AI27" s="741">
        <v>0</v>
      </c>
    </row>
    <row r="28" spans="1:35" ht="15" customHeight="1">
      <c r="A28" s="763" t="s">
        <v>84</v>
      </c>
      <c r="B28" s="741" t="s">
        <v>572</v>
      </c>
      <c r="C28" s="741" t="s">
        <v>572</v>
      </c>
      <c r="D28" s="741" t="s">
        <v>572</v>
      </c>
      <c r="E28" s="741" t="s">
        <v>572</v>
      </c>
      <c r="F28" s="741" t="s">
        <v>572</v>
      </c>
      <c r="G28" s="741" t="s">
        <v>572</v>
      </c>
      <c r="H28" s="741">
        <v>0</v>
      </c>
      <c r="I28" s="741">
        <v>0</v>
      </c>
      <c r="J28" s="741">
        <v>0</v>
      </c>
      <c r="K28" s="741">
        <v>0</v>
      </c>
      <c r="L28" s="741" t="s">
        <v>572</v>
      </c>
      <c r="M28" s="741" t="s">
        <v>572</v>
      </c>
      <c r="N28" s="741">
        <v>0</v>
      </c>
      <c r="O28" s="741">
        <v>0</v>
      </c>
      <c r="P28" s="1336">
        <v>0</v>
      </c>
      <c r="Q28" s="1336">
        <v>0</v>
      </c>
      <c r="R28" s="741">
        <v>0</v>
      </c>
      <c r="S28" s="741">
        <v>0</v>
      </c>
      <c r="T28" s="741">
        <v>0</v>
      </c>
      <c r="U28" s="741">
        <v>0</v>
      </c>
      <c r="V28" s="741" t="s">
        <v>572</v>
      </c>
      <c r="W28" s="741" t="s">
        <v>572</v>
      </c>
      <c r="X28" s="741">
        <v>0</v>
      </c>
      <c r="Y28" s="741">
        <v>0</v>
      </c>
      <c r="Z28" s="741">
        <v>0</v>
      </c>
      <c r="AA28" s="761">
        <v>0</v>
      </c>
      <c r="AB28" s="741">
        <v>0</v>
      </c>
      <c r="AC28" s="741">
        <v>0</v>
      </c>
      <c r="AD28" s="741" t="s">
        <v>572</v>
      </c>
      <c r="AE28" s="741" t="s">
        <v>572</v>
      </c>
      <c r="AF28" s="741" t="s">
        <v>572</v>
      </c>
      <c r="AG28" s="741" t="s">
        <v>572</v>
      </c>
      <c r="AH28" s="741">
        <v>0</v>
      </c>
      <c r="AI28" s="741">
        <v>0</v>
      </c>
    </row>
    <row r="29" spans="1:35" ht="15" customHeight="1">
      <c r="A29" s="763" t="s">
        <v>85</v>
      </c>
      <c r="B29" s="741">
        <v>28</v>
      </c>
      <c r="C29" s="741">
        <v>3189</v>
      </c>
      <c r="D29" s="741">
        <v>8</v>
      </c>
      <c r="E29" s="741">
        <v>143</v>
      </c>
      <c r="F29" s="741">
        <v>28</v>
      </c>
      <c r="G29" s="741">
        <v>390</v>
      </c>
      <c r="H29" s="741" t="s">
        <v>572</v>
      </c>
      <c r="I29" s="741" t="s">
        <v>572</v>
      </c>
      <c r="J29" s="741">
        <v>0</v>
      </c>
      <c r="K29" s="741">
        <v>0</v>
      </c>
      <c r="L29" s="741">
        <v>20</v>
      </c>
      <c r="M29" s="741">
        <v>95</v>
      </c>
      <c r="N29" s="741">
        <v>0</v>
      </c>
      <c r="O29" s="741">
        <v>0</v>
      </c>
      <c r="P29" s="1336">
        <v>0</v>
      </c>
      <c r="Q29" s="1336">
        <v>0</v>
      </c>
      <c r="R29" s="741">
        <v>4</v>
      </c>
      <c r="S29" s="741">
        <v>163</v>
      </c>
      <c r="T29" s="741">
        <v>0</v>
      </c>
      <c r="U29" s="741">
        <v>0</v>
      </c>
      <c r="V29" s="741">
        <v>11</v>
      </c>
      <c r="W29" s="741">
        <v>287</v>
      </c>
      <c r="X29" s="741">
        <v>0</v>
      </c>
      <c r="Y29" s="741">
        <v>0</v>
      </c>
      <c r="Z29" s="741">
        <v>0</v>
      </c>
      <c r="AA29" s="761">
        <v>0</v>
      </c>
      <c r="AB29" s="741" t="s">
        <v>572</v>
      </c>
      <c r="AC29" s="741" t="s">
        <v>572</v>
      </c>
      <c r="AD29" s="741">
        <v>28</v>
      </c>
      <c r="AE29" s="741">
        <v>9102</v>
      </c>
      <c r="AF29" s="741">
        <v>28</v>
      </c>
      <c r="AG29" s="741">
        <v>7418</v>
      </c>
      <c r="AH29" s="741">
        <v>0</v>
      </c>
      <c r="AI29" s="741">
        <v>0</v>
      </c>
    </row>
    <row r="30" spans="1:35" ht="15" customHeight="1">
      <c r="A30" s="763" t="s">
        <v>86</v>
      </c>
      <c r="B30" s="741" t="s">
        <v>572</v>
      </c>
      <c r="C30" s="741" t="s">
        <v>572</v>
      </c>
      <c r="D30" s="741">
        <v>0</v>
      </c>
      <c r="E30" s="741">
        <v>0</v>
      </c>
      <c r="F30" s="741" t="s">
        <v>572</v>
      </c>
      <c r="G30" s="741" t="s">
        <v>572</v>
      </c>
      <c r="H30" s="741">
        <v>0</v>
      </c>
      <c r="I30" s="741">
        <v>0</v>
      </c>
      <c r="J30" s="741">
        <v>0</v>
      </c>
      <c r="K30" s="741">
        <v>0</v>
      </c>
      <c r="L30" s="741" t="s">
        <v>572</v>
      </c>
      <c r="M30" s="741" t="s">
        <v>572</v>
      </c>
      <c r="N30" s="741">
        <v>0</v>
      </c>
      <c r="O30" s="741">
        <v>0</v>
      </c>
      <c r="P30" s="1336">
        <v>0</v>
      </c>
      <c r="Q30" s="1336">
        <v>0</v>
      </c>
      <c r="R30" s="741">
        <v>0</v>
      </c>
      <c r="S30" s="741">
        <v>0</v>
      </c>
      <c r="T30" s="741">
        <v>0</v>
      </c>
      <c r="U30" s="741">
        <v>0</v>
      </c>
      <c r="V30" s="741" t="s">
        <v>572</v>
      </c>
      <c r="W30" s="741" t="s">
        <v>572</v>
      </c>
      <c r="X30" s="741">
        <v>0</v>
      </c>
      <c r="Y30" s="741">
        <v>0</v>
      </c>
      <c r="Z30" s="741">
        <v>0</v>
      </c>
      <c r="AA30" s="761">
        <v>0</v>
      </c>
      <c r="AB30" s="741">
        <v>0</v>
      </c>
      <c r="AC30" s="741">
        <v>0</v>
      </c>
      <c r="AD30" s="741">
        <v>3</v>
      </c>
      <c r="AE30" s="741">
        <v>8116</v>
      </c>
      <c r="AF30" s="741">
        <v>3</v>
      </c>
      <c r="AG30" s="741">
        <v>6196</v>
      </c>
      <c r="AH30" s="741">
        <v>0</v>
      </c>
      <c r="AI30" s="741">
        <v>0</v>
      </c>
    </row>
    <row r="31" spans="1:35" ht="15" customHeight="1">
      <c r="A31" s="763" t="s">
        <v>223</v>
      </c>
      <c r="B31" s="741">
        <v>0</v>
      </c>
      <c r="C31" s="741">
        <v>0</v>
      </c>
      <c r="D31" s="741">
        <v>0</v>
      </c>
      <c r="E31" s="741">
        <v>0</v>
      </c>
      <c r="F31" s="741">
        <v>0</v>
      </c>
      <c r="G31" s="741">
        <v>0</v>
      </c>
      <c r="H31" s="741">
        <v>0</v>
      </c>
      <c r="I31" s="741">
        <v>0</v>
      </c>
      <c r="J31" s="741">
        <v>0</v>
      </c>
      <c r="K31" s="741">
        <v>0</v>
      </c>
      <c r="L31" s="741">
        <v>0</v>
      </c>
      <c r="M31" s="741">
        <v>0</v>
      </c>
      <c r="N31" s="741">
        <v>0</v>
      </c>
      <c r="O31" s="741">
        <v>0</v>
      </c>
      <c r="P31" s="1336">
        <v>0</v>
      </c>
      <c r="Q31" s="1336">
        <v>0</v>
      </c>
      <c r="R31" s="741">
        <v>0</v>
      </c>
      <c r="S31" s="741">
        <v>0</v>
      </c>
      <c r="T31" s="741">
        <v>0</v>
      </c>
      <c r="U31" s="741">
        <v>0</v>
      </c>
      <c r="V31" s="741">
        <v>0</v>
      </c>
      <c r="W31" s="741">
        <v>0</v>
      </c>
      <c r="X31" s="741">
        <v>0</v>
      </c>
      <c r="Y31" s="741">
        <v>0</v>
      </c>
      <c r="Z31" s="741">
        <v>0</v>
      </c>
      <c r="AA31" s="761">
        <v>0</v>
      </c>
      <c r="AB31" s="741">
        <v>0</v>
      </c>
      <c r="AC31" s="741">
        <v>0</v>
      </c>
      <c r="AD31" s="741">
        <v>0</v>
      </c>
      <c r="AE31" s="741">
        <v>0</v>
      </c>
      <c r="AF31" s="741">
        <v>0</v>
      </c>
      <c r="AG31" s="741">
        <v>0</v>
      </c>
      <c r="AH31" s="741">
        <v>0</v>
      </c>
      <c r="AI31" s="741">
        <v>0</v>
      </c>
    </row>
    <row r="32" spans="1:35" ht="15" customHeight="1">
      <c r="A32" s="763" t="s">
        <v>88</v>
      </c>
      <c r="B32" s="741">
        <v>7</v>
      </c>
      <c r="C32" s="741">
        <v>2634</v>
      </c>
      <c r="D32" s="741" t="s">
        <v>572</v>
      </c>
      <c r="E32" s="741" t="s">
        <v>572</v>
      </c>
      <c r="F32" s="741">
        <v>7</v>
      </c>
      <c r="G32" s="741">
        <v>80</v>
      </c>
      <c r="H32" s="741">
        <v>0</v>
      </c>
      <c r="I32" s="741">
        <v>0</v>
      </c>
      <c r="J32" s="741">
        <v>0</v>
      </c>
      <c r="K32" s="741">
        <v>0</v>
      </c>
      <c r="L32" s="741">
        <v>6</v>
      </c>
      <c r="M32" s="741">
        <v>42</v>
      </c>
      <c r="N32" s="741">
        <v>0</v>
      </c>
      <c r="O32" s="741">
        <v>0</v>
      </c>
      <c r="P32" s="1336">
        <v>0</v>
      </c>
      <c r="Q32" s="1336">
        <v>0</v>
      </c>
      <c r="R32" s="741">
        <v>0</v>
      </c>
      <c r="S32" s="741">
        <v>0</v>
      </c>
      <c r="T32" s="741">
        <v>0</v>
      </c>
      <c r="U32" s="741">
        <v>0</v>
      </c>
      <c r="V32" s="741" t="s">
        <v>572</v>
      </c>
      <c r="W32" s="741" t="s">
        <v>572</v>
      </c>
      <c r="X32" s="741">
        <v>0</v>
      </c>
      <c r="Y32" s="741">
        <v>0</v>
      </c>
      <c r="Z32" s="741">
        <v>0</v>
      </c>
      <c r="AA32" s="761">
        <v>0</v>
      </c>
      <c r="AB32" s="741">
        <v>0</v>
      </c>
      <c r="AC32" s="741">
        <v>0</v>
      </c>
      <c r="AD32" s="741">
        <v>9</v>
      </c>
      <c r="AE32" s="741">
        <v>7531</v>
      </c>
      <c r="AF32" s="741">
        <v>9</v>
      </c>
      <c r="AG32" s="741">
        <v>6066</v>
      </c>
      <c r="AH32" s="741">
        <v>0</v>
      </c>
      <c r="AI32" s="741">
        <v>0</v>
      </c>
    </row>
    <row r="33" spans="1:35" ht="15" customHeight="1">
      <c r="A33" s="763" t="s">
        <v>89</v>
      </c>
      <c r="B33" s="741">
        <v>6</v>
      </c>
      <c r="C33" s="741">
        <v>2706</v>
      </c>
      <c r="D33" s="741">
        <v>3</v>
      </c>
      <c r="E33" s="741">
        <v>125</v>
      </c>
      <c r="F33" s="741">
        <v>6</v>
      </c>
      <c r="G33" s="741">
        <v>332</v>
      </c>
      <c r="H33" s="741">
        <v>0</v>
      </c>
      <c r="I33" s="741">
        <v>0</v>
      </c>
      <c r="J33" s="741">
        <v>0</v>
      </c>
      <c r="K33" s="741">
        <v>0</v>
      </c>
      <c r="L33" s="741">
        <v>6</v>
      </c>
      <c r="M33" s="741">
        <v>63</v>
      </c>
      <c r="N33" s="741">
        <v>0</v>
      </c>
      <c r="O33" s="741">
        <v>0</v>
      </c>
      <c r="P33" s="1336">
        <v>0</v>
      </c>
      <c r="Q33" s="1336">
        <v>0</v>
      </c>
      <c r="R33" s="741">
        <v>0</v>
      </c>
      <c r="S33" s="741">
        <v>0</v>
      </c>
      <c r="T33" s="741">
        <v>0</v>
      </c>
      <c r="U33" s="741">
        <v>0</v>
      </c>
      <c r="V33" s="741" t="s">
        <v>572</v>
      </c>
      <c r="W33" s="741" t="s">
        <v>572</v>
      </c>
      <c r="X33" s="741">
        <v>0</v>
      </c>
      <c r="Y33" s="741">
        <v>0</v>
      </c>
      <c r="Z33" s="741">
        <v>0</v>
      </c>
      <c r="AA33" s="761">
        <v>0</v>
      </c>
      <c r="AB33" s="741">
        <v>0</v>
      </c>
      <c r="AC33" s="741">
        <v>0</v>
      </c>
      <c r="AD33" s="741">
        <v>6</v>
      </c>
      <c r="AE33" s="741">
        <v>7910</v>
      </c>
      <c r="AF33" s="741">
        <v>6</v>
      </c>
      <c r="AG33" s="741">
        <v>6449</v>
      </c>
      <c r="AH33" s="741">
        <v>0</v>
      </c>
      <c r="AI33" s="741">
        <v>0</v>
      </c>
    </row>
    <row r="34" spans="1:35" ht="15" customHeight="1">
      <c r="A34" s="763" t="s">
        <v>90</v>
      </c>
      <c r="B34" s="741">
        <v>7</v>
      </c>
      <c r="C34" s="741">
        <v>2099</v>
      </c>
      <c r="D34" s="741">
        <v>0</v>
      </c>
      <c r="E34" s="741">
        <v>0</v>
      </c>
      <c r="F34" s="741">
        <v>7</v>
      </c>
      <c r="G34" s="741">
        <v>126</v>
      </c>
      <c r="H34" s="741">
        <v>0</v>
      </c>
      <c r="I34" s="741">
        <v>0</v>
      </c>
      <c r="J34" s="741">
        <v>0</v>
      </c>
      <c r="K34" s="741">
        <v>0</v>
      </c>
      <c r="L34" s="741">
        <v>6</v>
      </c>
      <c r="M34" s="741">
        <v>43</v>
      </c>
      <c r="N34" s="741">
        <v>0</v>
      </c>
      <c r="O34" s="741">
        <v>0</v>
      </c>
      <c r="P34" s="1336">
        <v>0</v>
      </c>
      <c r="Q34" s="1336">
        <v>0</v>
      </c>
      <c r="R34" s="741" t="s">
        <v>572</v>
      </c>
      <c r="S34" s="741" t="s">
        <v>572</v>
      </c>
      <c r="T34" s="741">
        <v>0</v>
      </c>
      <c r="U34" s="741">
        <v>0</v>
      </c>
      <c r="V34" s="741" t="s">
        <v>572</v>
      </c>
      <c r="W34" s="741" t="s">
        <v>572</v>
      </c>
      <c r="X34" s="741">
        <v>0</v>
      </c>
      <c r="Y34" s="741">
        <v>0</v>
      </c>
      <c r="Z34" s="741">
        <v>0</v>
      </c>
      <c r="AA34" s="761">
        <v>0</v>
      </c>
      <c r="AB34" s="741">
        <v>0</v>
      </c>
      <c r="AC34" s="741">
        <v>0</v>
      </c>
      <c r="AD34" s="741">
        <v>7</v>
      </c>
      <c r="AE34" s="741">
        <v>4224</v>
      </c>
      <c r="AF34" s="741">
        <v>7</v>
      </c>
      <c r="AG34" s="741">
        <v>3139</v>
      </c>
      <c r="AH34" s="741">
        <v>0</v>
      </c>
      <c r="AI34" s="741">
        <v>0</v>
      </c>
    </row>
    <row r="35" spans="1:35" ht="15" customHeight="1">
      <c r="A35" s="763" t="s">
        <v>91</v>
      </c>
      <c r="B35" s="741">
        <v>4</v>
      </c>
      <c r="C35" s="741">
        <v>2899</v>
      </c>
      <c r="D35" s="741" t="s">
        <v>572</v>
      </c>
      <c r="E35" s="741" t="s">
        <v>572</v>
      </c>
      <c r="F35" s="741">
        <v>4</v>
      </c>
      <c r="G35" s="741">
        <v>59</v>
      </c>
      <c r="H35" s="741" t="s">
        <v>572</v>
      </c>
      <c r="I35" s="741" t="s">
        <v>572</v>
      </c>
      <c r="J35" s="741">
        <v>0</v>
      </c>
      <c r="K35" s="741">
        <v>0</v>
      </c>
      <c r="L35" s="741">
        <v>4</v>
      </c>
      <c r="M35" s="741">
        <v>75</v>
      </c>
      <c r="N35" s="741">
        <v>0</v>
      </c>
      <c r="O35" s="741">
        <v>0</v>
      </c>
      <c r="P35" s="1336">
        <v>0</v>
      </c>
      <c r="Q35" s="1336">
        <v>0</v>
      </c>
      <c r="R35" s="741">
        <v>0</v>
      </c>
      <c r="S35" s="741">
        <v>0</v>
      </c>
      <c r="T35" s="741">
        <v>0</v>
      </c>
      <c r="U35" s="741">
        <v>0</v>
      </c>
      <c r="V35" s="741">
        <v>0</v>
      </c>
      <c r="W35" s="741">
        <v>0</v>
      </c>
      <c r="X35" s="741">
        <v>0</v>
      </c>
      <c r="Y35" s="741">
        <v>0</v>
      </c>
      <c r="Z35" s="741">
        <v>0</v>
      </c>
      <c r="AA35" s="761">
        <v>0</v>
      </c>
      <c r="AB35" s="741">
        <v>0</v>
      </c>
      <c r="AC35" s="741">
        <v>0</v>
      </c>
      <c r="AD35" s="741">
        <v>4</v>
      </c>
      <c r="AE35" s="741">
        <v>7439</v>
      </c>
      <c r="AF35" s="741">
        <v>4</v>
      </c>
      <c r="AG35" s="741">
        <v>6036</v>
      </c>
      <c r="AH35" s="741">
        <v>0</v>
      </c>
      <c r="AI35" s="741">
        <v>0</v>
      </c>
    </row>
    <row r="36" spans="1:35" ht="15" customHeight="1">
      <c r="A36" s="763" t="s">
        <v>224</v>
      </c>
      <c r="B36" s="741">
        <v>14</v>
      </c>
      <c r="C36" s="741">
        <v>2851</v>
      </c>
      <c r="D36" s="741">
        <v>4</v>
      </c>
      <c r="E36" s="741">
        <v>133</v>
      </c>
      <c r="F36" s="741">
        <v>14</v>
      </c>
      <c r="G36" s="741">
        <v>58</v>
      </c>
      <c r="H36" s="741" t="s">
        <v>572</v>
      </c>
      <c r="I36" s="741" t="s">
        <v>572</v>
      </c>
      <c r="J36" s="741">
        <v>0</v>
      </c>
      <c r="K36" s="741">
        <v>0</v>
      </c>
      <c r="L36" s="741">
        <v>13</v>
      </c>
      <c r="M36" s="741">
        <v>61</v>
      </c>
      <c r="N36" s="741">
        <v>0</v>
      </c>
      <c r="O36" s="741">
        <v>0</v>
      </c>
      <c r="P36" s="1336">
        <v>0</v>
      </c>
      <c r="Q36" s="1336">
        <v>0</v>
      </c>
      <c r="R36" s="741">
        <v>7</v>
      </c>
      <c r="S36" s="741">
        <v>122</v>
      </c>
      <c r="T36" s="741">
        <v>0</v>
      </c>
      <c r="U36" s="741">
        <v>0</v>
      </c>
      <c r="V36" s="741">
        <v>8</v>
      </c>
      <c r="W36" s="741">
        <v>88</v>
      </c>
      <c r="X36" s="741">
        <v>0</v>
      </c>
      <c r="Y36" s="741">
        <v>0</v>
      </c>
      <c r="Z36" s="741">
        <v>0</v>
      </c>
      <c r="AA36" s="761">
        <v>0</v>
      </c>
      <c r="AB36" s="741">
        <v>3</v>
      </c>
      <c r="AC36" s="741">
        <v>101</v>
      </c>
      <c r="AD36" s="741">
        <v>16</v>
      </c>
      <c r="AE36" s="741">
        <v>6948</v>
      </c>
      <c r="AF36" s="741">
        <v>16</v>
      </c>
      <c r="AG36" s="741">
        <v>5727</v>
      </c>
      <c r="AH36" s="741">
        <v>0</v>
      </c>
      <c r="AI36" s="741">
        <v>0</v>
      </c>
    </row>
    <row r="37" spans="1:35" ht="15" customHeight="1">
      <c r="A37" s="763" t="s">
        <v>225</v>
      </c>
      <c r="B37" s="741">
        <v>5</v>
      </c>
      <c r="C37" s="741">
        <v>3061</v>
      </c>
      <c r="D37" s="741" t="s">
        <v>572</v>
      </c>
      <c r="E37" s="741" t="s">
        <v>572</v>
      </c>
      <c r="F37" s="741">
        <v>5</v>
      </c>
      <c r="G37" s="741">
        <v>61</v>
      </c>
      <c r="H37" s="741">
        <v>0</v>
      </c>
      <c r="I37" s="741">
        <v>0</v>
      </c>
      <c r="J37" s="741">
        <v>0</v>
      </c>
      <c r="K37" s="741">
        <v>0</v>
      </c>
      <c r="L37" s="741">
        <v>5</v>
      </c>
      <c r="M37" s="741">
        <v>71</v>
      </c>
      <c r="N37" s="741">
        <v>0</v>
      </c>
      <c r="O37" s="741">
        <v>0</v>
      </c>
      <c r="P37" s="1336">
        <v>0</v>
      </c>
      <c r="Q37" s="1336">
        <v>0</v>
      </c>
      <c r="R37" s="741">
        <v>0</v>
      </c>
      <c r="S37" s="741">
        <v>0</v>
      </c>
      <c r="T37" s="741">
        <v>0</v>
      </c>
      <c r="U37" s="741">
        <v>0</v>
      </c>
      <c r="V37" s="741">
        <v>3</v>
      </c>
      <c r="W37" s="741">
        <v>78</v>
      </c>
      <c r="X37" s="741">
        <v>0</v>
      </c>
      <c r="Y37" s="741">
        <v>0</v>
      </c>
      <c r="Z37" s="741">
        <v>0</v>
      </c>
      <c r="AA37" s="761">
        <v>0</v>
      </c>
      <c r="AB37" s="741">
        <v>0</v>
      </c>
      <c r="AC37" s="741">
        <v>0</v>
      </c>
      <c r="AD37" s="741">
        <v>5</v>
      </c>
      <c r="AE37" s="741">
        <v>8044</v>
      </c>
      <c r="AF37" s="741">
        <v>5</v>
      </c>
      <c r="AG37" s="741">
        <v>6730</v>
      </c>
      <c r="AH37" s="741">
        <v>0</v>
      </c>
      <c r="AI37" s="741">
        <v>0</v>
      </c>
    </row>
    <row r="38" spans="1:35" ht="15" customHeight="1">
      <c r="A38" s="763" t="s">
        <v>226</v>
      </c>
      <c r="B38" s="741">
        <v>14</v>
      </c>
      <c r="C38" s="741">
        <v>3571</v>
      </c>
      <c r="D38" s="741">
        <v>8</v>
      </c>
      <c r="E38" s="741">
        <v>118</v>
      </c>
      <c r="F38" s="741">
        <v>14</v>
      </c>
      <c r="G38" s="741">
        <v>73</v>
      </c>
      <c r="H38" s="741" t="s">
        <v>572</v>
      </c>
      <c r="I38" s="741" t="s">
        <v>572</v>
      </c>
      <c r="J38" s="741">
        <v>0</v>
      </c>
      <c r="K38" s="741">
        <v>0</v>
      </c>
      <c r="L38" s="741">
        <v>13</v>
      </c>
      <c r="M38" s="741">
        <v>82</v>
      </c>
      <c r="N38" s="741">
        <v>0</v>
      </c>
      <c r="O38" s="741">
        <v>0</v>
      </c>
      <c r="P38" s="1336">
        <v>0</v>
      </c>
      <c r="Q38" s="1336">
        <v>0</v>
      </c>
      <c r="R38" s="741">
        <v>6</v>
      </c>
      <c r="S38" s="741">
        <v>49</v>
      </c>
      <c r="T38" s="741">
        <v>0</v>
      </c>
      <c r="U38" s="741">
        <v>0</v>
      </c>
      <c r="V38" s="741">
        <v>4</v>
      </c>
      <c r="W38" s="741">
        <v>136</v>
      </c>
      <c r="X38" s="741">
        <v>0</v>
      </c>
      <c r="Y38" s="741">
        <v>0</v>
      </c>
      <c r="Z38" s="741" t="s">
        <v>572</v>
      </c>
      <c r="AA38" s="761" t="s">
        <v>572</v>
      </c>
      <c r="AB38" s="741" t="s">
        <v>572</v>
      </c>
      <c r="AC38" s="741" t="s">
        <v>572</v>
      </c>
      <c r="AD38" s="741">
        <v>24</v>
      </c>
      <c r="AE38" s="741">
        <v>7887</v>
      </c>
      <c r="AF38" s="741">
        <v>24</v>
      </c>
      <c r="AG38" s="741">
        <v>6454</v>
      </c>
      <c r="AH38" s="741">
        <v>0</v>
      </c>
      <c r="AI38" s="741">
        <v>0</v>
      </c>
    </row>
    <row r="39" spans="1:35" ht="15" customHeight="1">
      <c r="A39" s="763" t="s">
        <v>227</v>
      </c>
      <c r="B39" s="741">
        <v>0</v>
      </c>
      <c r="C39" s="741">
        <v>0</v>
      </c>
      <c r="D39" s="741">
        <v>0</v>
      </c>
      <c r="E39" s="741">
        <v>0</v>
      </c>
      <c r="F39" s="741">
        <v>0</v>
      </c>
      <c r="G39" s="741">
        <v>0</v>
      </c>
      <c r="H39" s="741">
        <v>0</v>
      </c>
      <c r="I39" s="741">
        <v>0</v>
      </c>
      <c r="J39" s="741">
        <v>0</v>
      </c>
      <c r="K39" s="741">
        <v>0</v>
      </c>
      <c r="L39" s="741">
        <v>0</v>
      </c>
      <c r="M39" s="741">
        <v>0</v>
      </c>
      <c r="N39" s="741">
        <v>0</v>
      </c>
      <c r="O39" s="741">
        <v>0</v>
      </c>
      <c r="P39" s="1336">
        <v>0</v>
      </c>
      <c r="Q39" s="1336">
        <v>0</v>
      </c>
      <c r="R39" s="741">
        <v>0</v>
      </c>
      <c r="S39" s="741">
        <v>0</v>
      </c>
      <c r="T39" s="741">
        <v>0</v>
      </c>
      <c r="U39" s="741">
        <v>0</v>
      </c>
      <c r="V39" s="741">
        <v>0</v>
      </c>
      <c r="W39" s="741">
        <v>0</v>
      </c>
      <c r="X39" s="741">
        <v>0</v>
      </c>
      <c r="Y39" s="741">
        <v>0</v>
      </c>
      <c r="Z39" s="741">
        <v>0</v>
      </c>
      <c r="AA39" s="761">
        <v>0</v>
      </c>
      <c r="AB39" s="741">
        <v>0</v>
      </c>
      <c r="AC39" s="741">
        <v>0</v>
      </c>
      <c r="AD39" s="741">
        <v>0</v>
      </c>
      <c r="AE39" s="741">
        <v>0</v>
      </c>
      <c r="AF39" s="741">
        <v>0</v>
      </c>
      <c r="AG39" s="741">
        <v>0</v>
      </c>
      <c r="AH39" s="741">
        <v>0</v>
      </c>
      <c r="AI39" s="741">
        <v>0</v>
      </c>
    </row>
    <row r="40" spans="1:35" ht="15" customHeight="1">
      <c r="A40" s="763" t="s">
        <v>228</v>
      </c>
      <c r="B40" s="741">
        <v>12</v>
      </c>
      <c r="C40" s="741">
        <v>2723</v>
      </c>
      <c r="D40" s="741">
        <v>4</v>
      </c>
      <c r="E40" s="741">
        <v>171</v>
      </c>
      <c r="F40" s="741">
        <v>12</v>
      </c>
      <c r="G40" s="741">
        <v>56</v>
      </c>
      <c r="H40" s="741" t="s">
        <v>572</v>
      </c>
      <c r="I40" s="741" t="s">
        <v>572</v>
      </c>
      <c r="J40" s="741">
        <v>0</v>
      </c>
      <c r="K40" s="741">
        <v>0</v>
      </c>
      <c r="L40" s="741">
        <v>11</v>
      </c>
      <c r="M40" s="741">
        <v>60</v>
      </c>
      <c r="N40" s="741">
        <v>0</v>
      </c>
      <c r="O40" s="741">
        <v>0</v>
      </c>
      <c r="P40" s="1336">
        <v>0</v>
      </c>
      <c r="Q40" s="1336">
        <v>0</v>
      </c>
      <c r="R40" s="741">
        <v>5</v>
      </c>
      <c r="S40" s="741">
        <v>49</v>
      </c>
      <c r="T40" s="741">
        <v>0</v>
      </c>
      <c r="U40" s="741">
        <v>0</v>
      </c>
      <c r="V40" s="741" t="s">
        <v>572</v>
      </c>
      <c r="W40" s="741" t="s">
        <v>572</v>
      </c>
      <c r="X40" s="741">
        <v>0</v>
      </c>
      <c r="Y40" s="741">
        <v>0</v>
      </c>
      <c r="Z40" s="741">
        <v>0</v>
      </c>
      <c r="AA40" s="761">
        <v>0</v>
      </c>
      <c r="AB40" s="741">
        <v>0</v>
      </c>
      <c r="AC40" s="741">
        <v>0</v>
      </c>
      <c r="AD40" s="741">
        <v>13</v>
      </c>
      <c r="AE40" s="741">
        <v>7197</v>
      </c>
      <c r="AF40" s="741">
        <v>13</v>
      </c>
      <c r="AG40" s="741">
        <v>5904</v>
      </c>
      <c r="AH40" s="741">
        <v>0</v>
      </c>
      <c r="AI40" s="741">
        <v>0</v>
      </c>
    </row>
    <row r="41" spans="1:35" ht="15" customHeight="1">
      <c r="A41" s="763" t="s">
        <v>97</v>
      </c>
      <c r="B41" s="741">
        <v>19</v>
      </c>
      <c r="C41" s="741">
        <v>3388</v>
      </c>
      <c r="D41" s="741">
        <v>7</v>
      </c>
      <c r="E41" s="741">
        <v>244</v>
      </c>
      <c r="F41" s="741">
        <v>19</v>
      </c>
      <c r="G41" s="741">
        <v>174</v>
      </c>
      <c r="H41" s="741">
        <v>0</v>
      </c>
      <c r="I41" s="741">
        <v>0</v>
      </c>
      <c r="J41" s="741">
        <v>0</v>
      </c>
      <c r="K41" s="741">
        <v>0</v>
      </c>
      <c r="L41" s="741">
        <v>17</v>
      </c>
      <c r="M41" s="741">
        <v>58</v>
      </c>
      <c r="N41" s="741">
        <v>0</v>
      </c>
      <c r="O41" s="741">
        <v>0</v>
      </c>
      <c r="P41" s="1336">
        <v>0</v>
      </c>
      <c r="Q41" s="1336">
        <v>0</v>
      </c>
      <c r="R41" s="741">
        <v>0</v>
      </c>
      <c r="S41" s="741">
        <v>0</v>
      </c>
      <c r="T41" s="741">
        <v>0</v>
      </c>
      <c r="U41" s="741">
        <v>0</v>
      </c>
      <c r="V41" s="741" t="s">
        <v>572</v>
      </c>
      <c r="W41" s="741" t="s">
        <v>572</v>
      </c>
      <c r="X41" s="741">
        <v>0</v>
      </c>
      <c r="Y41" s="741">
        <v>0</v>
      </c>
      <c r="Z41" s="741">
        <v>0</v>
      </c>
      <c r="AA41" s="761">
        <v>0</v>
      </c>
      <c r="AB41" s="741">
        <v>0</v>
      </c>
      <c r="AC41" s="741">
        <v>0</v>
      </c>
      <c r="AD41" s="741">
        <v>20</v>
      </c>
      <c r="AE41" s="741">
        <v>9228</v>
      </c>
      <c r="AF41" s="741">
        <v>20</v>
      </c>
      <c r="AG41" s="741">
        <v>7518</v>
      </c>
      <c r="AH41" s="741">
        <v>0</v>
      </c>
      <c r="AI41" s="741">
        <v>0</v>
      </c>
    </row>
    <row r="42" spans="1:35" s="102" customFormat="1" ht="14.25" customHeight="1">
      <c r="A42" s="638" t="s">
        <v>229</v>
      </c>
      <c r="B42" s="93">
        <v>48.5</v>
      </c>
      <c r="C42" s="93">
        <v>3161.0479078229232</v>
      </c>
      <c r="D42" s="93">
        <v>18.258064516129032</v>
      </c>
      <c r="E42" s="93">
        <v>168.49469964664311</v>
      </c>
      <c r="F42" s="93">
        <v>49.090909090909093</v>
      </c>
      <c r="G42" s="93">
        <v>342.91728395061727</v>
      </c>
      <c r="H42" s="93">
        <v>7.92</v>
      </c>
      <c r="I42" s="93">
        <v>258.89393939393938</v>
      </c>
      <c r="J42" s="93">
        <v>0</v>
      </c>
      <c r="K42" s="93">
        <v>0</v>
      </c>
      <c r="L42" s="93">
        <v>44.264705882352942</v>
      </c>
      <c r="M42" s="93">
        <v>69.607973421926914</v>
      </c>
      <c r="N42" s="93" t="s">
        <v>572</v>
      </c>
      <c r="O42" s="93" t="s">
        <v>572</v>
      </c>
      <c r="P42" s="93">
        <v>0</v>
      </c>
      <c r="Q42" s="93">
        <v>0</v>
      </c>
      <c r="R42" s="93">
        <v>26.708333333333332</v>
      </c>
      <c r="S42" s="93">
        <v>83.141965678627145</v>
      </c>
      <c r="T42" s="93">
        <v>0</v>
      </c>
      <c r="U42" s="93">
        <v>0</v>
      </c>
      <c r="V42" s="93">
        <v>22.46875</v>
      </c>
      <c r="W42" s="93">
        <v>300.19471488178027</v>
      </c>
      <c r="X42" s="93">
        <v>0</v>
      </c>
      <c r="Y42" s="93">
        <v>0</v>
      </c>
      <c r="Z42" s="93">
        <v>7.5714285714285712</v>
      </c>
      <c r="AA42" s="93">
        <v>166.64150943396226</v>
      </c>
      <c r="AB42" s="93">
        <v>10.210526315789474</v>
      </c>
      <c r="AC42" s="93">
        <v>233.51546391752578</v>
      </c>
      <c r="AD42" s="93">
        <v>50.823529411764703</v>
      </c>
      <c r="AE42" s="93">
        <v>8903.8420138888887</v>
      </c>
      <c r="AF42" s="93">
        <v>50.617647058823529</v>
      </c>
      <c r="AG42" s="93">
        <v>7323.4962231260897</v>
      </c>
      <c r="AH42" s="93">
        <v>0</v>
      </c>
      <c r="AI42" s="93">
        <v>0</v>
      </c>
    </row>
    <row r="43" spans="1:35" s="102" customFormat="1" ht="14.25" customHeight="1">
      <c r="A43" s="253"/>
      <c r="B43" s="204"/>
      <c r="C43" s="204"/>
      <c r="D43" s="204"/>
      <c r="E43" s="204"/>
      <c r="F43" s="204"/>
      <c r="G43" s="204"/>
      <c r="H43" s="204"/>
      <c r="I43" s="204"/>
      <c r="J43" s="204"/>
      <c r="K43" s="204"/>
      <c r="L43" s="204"/>
      <c r="M43" s="204"/>
      <c r="N43" s="204"/>
      <c r="O43" s="204"/>
      <c r="P43" s="204"/>
      <c r="Q43" s="204"/>
      <c r="R43" s="204"/>
      <c r="S43" s="204"/>
      <c r="T43" s="204"/>
      <c r="U43" s="204"/>
      <c r="V43" s="204"/>
      <c r="W43" s="204"/>
      <c r="X43" s="204"/>
      <c r="Y43" s="204"/>
      <c r="Z43" s="204"/>
      <c r="AA43" s="204"/>
      <c r="AB43" s="204"/>
      <c r="AC43" s="204"/>
      <c r="AD43" s="204"/>
      <c r="AE43" s="204"/>
      <c r="AF43" s="204"/>
      <c r="AG43" s="204"/>
      <c r="AH43" s="204"/>
      <c r="AI43" s="204"/>
    </row>
    <row r="44" spans="1:35" ht="15" customHeight="1">
      <c r="A44" s="1358" t="s">
        <v>98</v>
      </c>
      <c r="B44" s="741">
        <v>0</v>
      </c>
      <c r="C44" s="741">
        <v>0</v>
      </c>
      <c r="D44" s="741">
        <v>0</v>
      </c>
      <c r="E44" s="741">
        <v>0</v>
      </c>
      <c r="F44" s="741">
        <v>0</v>
      </c>
      <c r="G44" s="741">
        <v>0</v>
      </c>
      <c r="H44" s="741">
        <v>0</v>
      </c>
      <c r="I44" s="741">
        <v>0</v>
      </c>
      <c r="J44" s="741">
        <v>0</v>
      </c>
      <c r="K44" s="741">
        <v>0</v>
      </c>
      <c r="L44" s="741">
        <v>0</v>
      </c>
      <c r="M44" s="741">
        <v>0</v>
      </c>
      <c r="N44" s="741">
        <v>0</v>
      </c>
      <c r="O44" s="741">
        <v>0</v>
      </c>
      <c r="P44" s="741">
        <v>0</v>
      </c>
      <c r="Q44" s="741">
        <v>0</v>
      </c>
      <c r="R44" s="741">
        <v>0</v>
      </c>
      <c r="S44" s="741">
        <v>0</v>
      </c>
      <c r="T44" s="741">
        <v>0</v>
      </c>
      <c r="U44" s="741">
        <v>0</v>
      </c>
      <c r="V44" s="741">
        <v>0</v>
      </c>
      <c r="W44" s="741">
        <v>0</v>
      </c>
      <c r="X44" s="741">
        <v>0</v>
      </c>
      <c r="Y44" s="741">
        <v>0</v>
      </c>
      <c r="Z44" s="741">
        <v>0</v>
      </c>
      <c r="AA44" s="741">
        <v>0</v>
      </c>
      <c r="AB44" s="741">
        <v>0</v>
      </c>
      <c r="AC44" s="741">
        <v>0</v>
      </c>
      <c r="AD44" s="741">
        <v>0</v>
      </c>
      <c r="AE44" s="741">
        <v>0</v>
      </c>
      <c r="AF44" s="741">
        <v>0</v>
      </c>
      <c r="AG44" s="741">
        <v>0</v>
      </c>
      <c r="AH44" s="741">
        <v>0</v>
      </c>
      <c r="AI44" s="741">
        <v>0</v>
      </c>
    </row>
    <row r="45" spans="1:35" ht="15" customHeight="1">
      <c r="A45" s="737" t="s">
        <v>99</v>
      </c>
      <c r="B45" s="741">
        <v>0</v>
      </c>
      <c r="C45" s="741">
        <v>0</v>
      </c>
      <c r="D45" s="741">
        <v>0</v>
      </c>
      <c r="E45" s="741">
        <v>0</v>
      </c>
      <c r="F45" s="741">
        <v>0</v>
      </c>
      <c r="G45" s="741">
        <v>0</v>
      </c>
      <c r="H45" s="741">
        <v>0</v>
      </c>
      <c r="I45" s="741">
        <v>0</v>
      </c>
      <c r="J45" s="741">
        <v>0</v>
      </c>
      <c r="K45" s="741">
        <v>0</v>
      </c>
      <c r="L45" s="741">
        <v>0</v>
      </c>
      <c r="M45" s="741">
        <v>0</v>
      </c>
      <c r="N45" s="741">
        <v>0</v>
      </c>
      <c r="O45" s="741">
        <v>0</v>
      </c>
      <c r="P45" s="741">
        <v>0</v>
      </c>
      <c r="Q45" s="741">
        <v>0</v>
      </c>
      <c r="R45" s="741">
        <v>0</v>
      </c>
      <c r="S45" s="741">
        <v>0</v>
      </c>
      <c r="T45" s="741">
        <v>0</v>
      </c>
      <c r="U45" s="741">
        <v>0</v>
      </c>
      <c r="V45" s="741">
        <v>0</v>
      </c>
      <c r="W45" s="741">
        <v>0</v>
      </c>
      <c r="X45" s="741">
        <v>0</v>
      </c>
      <c r="Y45" s="741">
        <v>0</v>
      </c>
      <c r="Z45" s="741">
        <v>0</v>
      </c>
      <c r="AA45" s="741">
        <v>0</v>
      </c>
      <c r="AB45" s="741">
        <v>0</v>
      </c>
      <c r="AC45" s="741">
        <v>0</v>
      </c>
      <c r="AD45" s="741">
        <v>0</v>
      </c>
      <c r="AE45" s="741">
        <v>0</v>
      </c>
      <c r="AF45" s="741">
        <v>0</v>
      </c>
      <c r="AG45" s="741">
        <v>0</v>
      </c>
      <c r="AH45" s="741">
        <v>0</v>
      </c>
      <c r="AI45" s="741">
        <v>0</v>
      </c>
    </row>
    <row r="46" spans="1:35" ht="15" customHeight="1">
      <c r="A46" s="737" t="s">
        <v>100</v>
      </c>
      <c r="B46" s="741">
        <v>4</v>
      </c>
      <c r="C46" s="741">
        <v>3673</v>
      </c>
      <c r="D46" s="741">
        <v>0</v>
      </c>
      <c r="E46" s="741">
        <v>0</v>
      </c>
      <c r="F46" s="741">
        <v>4</v>
      </c>
      <c r="G46" s="741">
        <v>73</v>
      </c>
      <c r="H46" s="741">
        <v>0</v>
      </c>
      <c r="I46" s="741">
        <v>0</v>
      </c>
      <c r="J46" s="741">
        <v>0</v>
      </c>
      <c r="K46" s="741">
        <v>0</v>
      </c>
      <c r="L46" s="741" t="s">
        <v>572</v>
      </c>
      <c r="M46" s="741" t="s">
        <v>572</v>
      </c>
      <c r="N46" s="741">
        <v>0</v>
      </c>
      <c r="O46" s="741">
        <v>0</v>
      </c>
      <c r="P46" s="741">
        <v>0</v>
      </c>
      <c r="Q46" s="741">
        <v>0</v>
      </c>
      <c r="R46" s="741">
        <v>0</v>
      </c>
      <c r="S46" s="741">
        <v>0</v>
      </c>
      <c r="T46" s="741">
        <v>0</v>
      </c>
      <c r="U46" s="741">
        <v>0</v>
      </c>
      <c r="V46" s="741" t="s">
        <v>572</v>
      </c>
      <c r="W46" s="741" t="s">
        <v>572</v>
      </c>
      <c r="X46" s="741">
        <v>0</v>
      </c>
      <c r="Y46" s="741">
        <v>0</v>
      </c>
      <c r="Z46" s="741">
        <v>0</v>
      </c>
      <c r="AA46" s="741">
        <v>0</v>
      </c>
      <c r="AB46" s="741">
        <v>0</v>
      </c>
      <c r="AC46" s="741">
        <v>0</v>
      </c>
      <c r="AD46" s="741">
        <v>5</v>
      </c>
      <c r="AE46" s="741">
        <v>9361</v>
      </c>
      <c r="AF46" s="741">
        <v>5</v>
      </c>
      <c r="AG46" s="741">
        <v>7850</v>
      </c>
      <c r="AH46" s="741">
        <v>0</v>
      </c>
      <c r="AI46" s="741">
        <v>0</v>
      </c>
    </row>
    <row r="47" spans="1:35" ht="15" customHeight="1">
      <c r="A47" s="737" t="s">
        <v>101</v>
      </c>
      <c r="B47" s="741">
        <v>3</v>
      </c>
      <c r="C47" s="741">
        <v>2431</v>
      </c>
      <c r="D47" s="741" t="s">
        <v>572</v>
      </c>
      <c r="E47" s="741" t="s">
        <v>572</v>
      </c>
      <c r="F47" s="741">
        <v>3</v>
      </c>
      <c r="G47" s="741">
        <v>49</v>
      </c>
      <c r="H47" s="741">
        <v>0</v>
      </c>
      <c r="I47" s="741">
        <v>0</v>
      </c>
      <c r="J47" s="741">
        <v>0</v>
      </c>
      <c r="K47" s="741">
        <v>0</v>
      </c>
      <c r="L47" s="741" t="s">
        <v>572</v>
      </c>
      <c r="M47" s="741" t="s">
        <v>572</v>
      </c>
      <c r="N47" s="741">
        <v>0</v>
      </c>
      <c r="O47" s="741">
        <v>0</v>
      </c>
      <c r="P47" s="741">
        <v>0</v>
      </c>
      <c r="Q47" s="741">
        <v>0</v>
      </c>
      <c r="R47" s="741">
        <v>0</v>
      </c>
      <c r="S47" s="741">
        <v>0</v>
      </c>
      <c r="T47" s="741">
        <v>0</v>
      </c>
      <c r="U47" s="741">
        <v>0</v>
      </c>
      <c r="V47" s="741">
        <v>0</v>
      </c>
      <c r="W47" s="741">
        <v>0</v>
      </c>
      <c r="X47" s="741">
        <v>0</v>
      </c>
      <c r="Y47" s="741">
        <v>0</v>
      </c>
      <c r="Z47" s="741">
        <v>0</v>
      </c>
      <c r="AA47" s="741">
        <v>0</v>
      </c>
      <c r="AB47" s="741">
        <v>0</v>
      </c>
      <c r="AC47" s="741">
        <v>0</v>
      </c>
      <c r="AD47" s="741">
        <v>3</v>
      </c>
      <c r="AE47" s="741">
        <v>5558</v>
      </c>
      <c r="AF47" s="741">
        <v>3</v>
      </c>
      <c r="AG47" s="741">
        <v>4346</v>
      </c>
      <c r="AH47" s="741">
        <v>0</v>
      </c>
      <c r="AI47" s="741">
        <v>0</v>
      </c>
    </row>
    <row r="48" spans="1:35" ht="15" customHeight="1">
      <c r="A48" s="737" t="s">
        <v>102</v>
      </c>
      <c r="B48" s="741">
        <v>12</v>
      </c>
      <c r="C48" s="741">
        <v>2436</v>
      </c>
      <c r="D48" s="741">
        <v>3</v>
      </c>
      <c r="E48" s="741">
        <v>290</v>
      </c>
      <c r="F48" s="741">
        <v>12</v>
      </c>
      <c r="G48" s="741">
        <v>50</v>
      </c>
      <c r="H48" s="741" t="s">
        <v>572</v>
      </c>
      <c r="I48" s="741" t="s">
        <v>572</v>
      </c>
      <c r="J48" s="741">
        <v>0</v>
      </c>
      <c r="K48" s="741">
        <v>0</v>
      </c>
      <c r="L48" s="741">
        <v>12</v>
      </c>
      <c r="M48" s="741">
        <v>47</v>
      </c>
      <c r="N48" s="741">
        <v>0</v>
      </c>
      <c r="O48" s="741">
        <v>0</v>
      </c>
      <c r="P48" s="741">
        <v>0</v>
      </c>
      <c r="Q48" s="741">
        <v>0</v>
      </c>
      <c r="R48" s="741">
        <v>5</v>
      </c>
      <c r="S48" s="741">
        <v>208</v>
      </c>
      <c r="T48" s="741">
        <v>0</v>
      </c>
      <c r="U48" s="741">
        <v>0</v>
      </c>
      <c r="V48" s="741">
        <v>5</v>
      </c>
      <c r="W48" s="741">
        <v>45</v>
      </c>
      <c r="X48" s="741" t="s">
        <v>572</v>
      </c>
      <c r="Y48" s="741" t="s">
        <v>572</v>
      </c>
      <c r="Z48" s="741">
        <v>5</v>
      </c>
      <c r="AA48" s="741">
        <v>75</v>
      </c>
      <c r="AB48" s="741">
        <v>0</v>
      </c>
      <c r="AC48" s="741">
        <v>0</v>
      </c>
      <c r="AD48" s="741">
        <v>12</v>
      </c>
      <c r="AE48" s="741">
        <v>5774</v>
      </c>
      <c r="AF48" s="741">
        <v>12</v>
      </c>
      <c r="AG48" s="741">
        <v>4645</v>
      </c>
      <c r="AH48" s="741">
        <v>0</v>
      </c>
      <c r="AI48" s="741">
        <v>0</v>
      </c>
    </row>
    <row r="49" spans="1:35" ht="15" customHeight="1">
      <c r="A49" s="737" t="s">
        <v>103</v>
      </c>
      <c r="B49" s="741" t="s">
        <v>572</v>
      </c>
      <c r="C49" s="741" t="s">
        <v>572</v>
      </c>
      <c r="D49" s="741" t="s">
        <v>572</v>
      </c>
      <c r="E49" s="741" t="s">
        <v>572</v>
      </c>
      <c r="F49" s="741" t="s">
        <v>572</v>
      </c>
      <c r="G49" s="741" t="s">
        <v>572</v>
      </c>
      <c r="H49" s="741">
        <v>0</v>
      </c>
      <c r="I49" s="741">
        <v>0</v>
      </c>
      <c r="J49" s="741">
        <v>0</v>
      </c>
      <c r="K49" s="741">
        <v>0</v>
      </c>
      <c r="L49" s="741" t="s">
        <v>572</v>
      </c>
      <c r="M49" s="741" t="s">
        <v>572</v>
      </c>
      <c r="N49" s="741">
        <v>0</v>
      </c>
      <c r="O49" s="741">
        <v>0</v>
      </c>
      <c r="P49" s="741">
        <v>0</v>
      </c>
      <c r="Q49" s="741">
        <v>0</v>
      </c>
      <c r="R49" s="741">
        <v>0</v>
      </c>
      <c r="S49" s="741">
        <v>0</v>
      </c>
      <c r="T49" s="741">
        <v>0</v>
      </c>
      <c r="U49" s="741">
        <v>0</v>
      </c>
      <c r="V49" s="741">
        <v>0</v>
      </c>
      <c r="W49" s="741">
        <v>0</v>
      </c>
      <c r="X49" s="741">
        <v>0</v>
      </c>
      <c r="Y49" s="741">
        <v>0</v>
      </c>
      <c r="Z49" s="741">
        <v>0</v>
      </c>
      <c r="AA49" s="741">
        <v>0</v>
      </c>
      <c r="AB49" s="741">
        <v>0</v>
      </c>
      <c r="AC49" s="741">
        <v>0</v>
      </c>
      <c r="AD49" s="741" t="s">
        <v>572</v>
      </c>
      <c r="AE49" s="741" t="s">
        <v>572</v>
      </c>
      <c r="AF49" s="741" t="s">
        <v>572</v>
      </c>
      <c r="AG49" s="741" t="s">
        <v>572</v>
      </c>
      <c r="AH49" s="741">
        <v>0</v>
      </c>
      <c r="AI49" s="741">
        <v>0</v>
      </c>
    </row>
    <row r="50" spans="1:35" ht="15" customHeight="1">
      <c r="A50" s="737" t="s">
        <v>104</v>
      </c>
      <c r="B50" s="741" t="s">
        <v>572</v>
      </c>
      <c r="C50" s="741" t="s">
        <v>572</v>
      </c>
      <c r="D50" s="741">
        <v>0</v>
      </c>
      <c r="E50" s="741">
        <v>0</v>
      </c>
      <c r="F50" s="741" t="s">
        <v>572</v>
      </c>
      <c r="G50" s="741" t="s">
        <v>572</v>
      </c>
      <c r="H50" s="741">
        <v>0</v>
      </c>
      <c r="I50" s="741">
        <v>0</v>
      </c>
      <c r="J50" s="741">
        <v>0</v>
      </c>
      <c r="K50" s="741">
        <v>0</v>
      </c>
      <c r="L50" s="741" t="s">
        <v>572</v>
      </c>
      <c r="M50" s="741" t="s">
        <v>572</v>
      </c>
      <c r="N50" s="741">
        <v>0</v>
      </c>
      <c r="O50" s="741">
        <v>0</v>
      </c>
      <c r="P50" s="741">
        <v>0</v>
      </c>
      <c r="Q50" s="741">
        <v>0</v>
      </c>
      <c r="R50" s="741">
        <v>0</v>
      </c>
      <c r="S50" s="741">
        <v>0</v>
      </c>
      <c r="T50" s="741">
        <v>0</v>
      </c>
      <c r="U50" s="741">
        <v>0</v>
      </c>
      <c r="V50" s="741" t="s">
        <v>572</v>
      </c>
      <c r="W50" s="741" t="s">
        <v>572</v>
      </c>
      <c r="X50" s="741">
        <v>0</v>
      </c>
      <c r="Y50" s="741">
        <v>0</v>
      </c>
      <c r="Z50" s="741">
        <v>0</v>
      </c>
      <c r="AA50" s="741">
        <v>0</v>
      </c>
      <c r="AB50" s="741">
        <v>0</v>
      </c>
      <c r="AC50" s="741">
        <v>0</v>
      </c>
      <c r="AD50" s="741" t="s">
        <v>572</v>
      </c>
      <c r="AE50" s="741" t="s">
        <v>572</v>
      </c>
      <c r="AF50" s="741" t="s">
        <v>572</v>
      </c>
      <c r="AG50" s="741" t="s">
        <v>572</v>
      </c>
      <c r="AH50" s="741">
        <v>0</v>
      </c>
      <c r="AI50" s="741">
        <v>0</v>
      </c>
    </row>
    <row r="51" spans="1:35" ht="15" customHeight="1">
      <c r="A51" s="737" t="s">
        <v>230</v>
      </c>
      <c r="B51" s="741">
        <v>20</v>
      </c>
      <c r="C51" s="741">
        <v>2769</v>
      </c>
      <c r="D51" s="741">
        <v>5</v>
      </c>
      <c r="E51" s="741">
        <v>115</v>
      </c>
      <c r="F51" s="741">
        <v>20</v>
      </c>
      <c r="G51" s="741">
        <v>84</v>
      </c>
      <c r="H51" s="741">
        <v>4</v>
      </c>
      <c r="I51" s="741">
        <v>156</v>
      </c>
      <c r="J51" s="741">
        <v>0</v>
      </c>
      <c r="K51" s="741">
        <v>0</v>
      </c>
      <c r="L51" s="741">
        <v>15</v>
      </c>
      <c r="M51" s="741">
        <v>41</v>
      </c>
      <c r="N51" s="741">
        <v>0</v>
      </c>
      <c r="O51" s="741">
        <v>0</v>
      </c>
      <c r="P51" s="741">
        <v>0</v>
      </c>
      <c r="Q51" s="741">
        <v>0</v>
      </c>
      <c r="R51" s="741">
        <v>8</v>
      </c>
      <c r="S51" s="741">
        <v>213</v>
      </c>
      <c r="T51" s="741">
        <v>0</v>
      </c>
      <c r="U51" s="741">
        <v>0</v>
      </c>
      <c r="V51" s="741" t="s">
        <v>572</v>
      </c>
      <c r="W51" s="741" t="s">
        <v>572</v>
      </c>
      <c r="X51" s="741">
        <v>0</v>
      </c>
      <c r="Y51" s="741">
        <v>0</v>
      </c>
      <c r="Z51" s="741">
        <v>7</v>
      </c>
      <c r="AA51" s="741">
        <v>142</v>
      </c>
      <c r="AB51" s="741" t="s">
        <v>572</v>
      </c>
      <c r="AC51" s="741" t="s">
        <v>572</v>
      </c>
      <c r="AD51" s="741">
        <v>20</v>
      </c>
      <c r="AE51" s="741">
        <v>6926</v>
      </c>
      <c r="AF51" s="741">
        <v>20</v>
      </c>
      <c r="AG51" s="741">
        <v>5799</v>
      </c>
      <c r="AH51" s="741">
        <v>0</v>
      </c>
      <c r="AI51" s="741">
        <v>0</v>
      </c>
    </row>
    <row r="52" spans="1:35" ht="15" customHeight="1">
      <c r="A52" s="737" t="s">
        <v>106</v>
      </c>
      <c r="B52" s="741">
        <v>5</v>
      </c>
      <c r="C52" s="741">
        <v>2506</v>
      </c>
      <c r="D52" s="741" t="s">
        <v>572</v>
      </c>
      <c r="E52" s="741" t="s">
        <v>572</v>
      </c>
      <c r="F52" s="741">
        <v>5</v>
      </c>
      <c r="G52" s="741">
        <v>51</v>
      </c>
      <c r="H52" s="741">
        <v>0</v>
      </c>
      <c r="I52" s="741">
        <v>0</v>
      </c>
      <c r="J52" s="741">
        <v>0</v>
      </c>
      <c r="K52" s="741">
        <v>0</v>
      </c>
      <c r="L52" s="741">
        <v>3</v>
      </c>
      <c r="M52" s="741">
        <v>31</v>
      </c>
      <c r="N52" s="741">
        <v>0</v>
      </c>
      <c r="O52" s="741">
        <v>0</v>
      </c>
      <c r="P52" s="741">
        <v>0</v>
      </c>
      <c r="Q52" s="741">
        <v>0</v>
      </c>
      <c r="R52" s="741">
        <v>0</v>
      </c>
      <c r="S52" s="741">
        <v>0</v>
      </c>
      <c r="T52" s="741">
        <v>0</v>
      </c>
      <c r="U52" s="741">
        <v>0</v>
      </c>
      <c r="V52" s="741">
        <v>0</v>
      </c>
      <c r="W52" s="741">
        <v>0</v>
      </c>
      <c r="X52" s="741">
        <v>0</v>
      </c>
      <c r="Y52" s="741">
        <v>0</v>
      </c>
      <c r="Z52" s="741">
        <v>0</v>
      </c>
      <c r="AA52" s="741">
        <v>0</v>
      </c>
      <c r="AB52" s="741">
        <v>0</v>
      </c>
      <c r="AC52" s="741">
        <v>0</v>
      </c>
      <c r="AD52" s="741">
        <v>5</v>
      </c>
      <c r="AE52" s="741">
        <v>5955</v>
      </c>
      <c r="AF52" s="741">
        <v>5</v>
      </c>
      <c r="AG52" s="741">
        <v>4807</v>
      </c>
      <c r="AH52" s="741">
        <v>0</v>
      </c>
      <c r="AI52" s="741">
        <v>0</v>
      </c>
    </row>
    <row r="53" spans="1:35" ht="15" customHeight="1">
      <c r="A53" s="737" t="s">
        <v>107</v>
      </c>
      <c r="B53" s="741" t="s">
        <v>572</v>
      </c>
      <c r="C53" s="741" t="s">
        <v>572</v>
      </c>
      <c r="D53" s="741">
        <v>0</v>
      </c>
      <c r="E53" s="741">
        <v>0</v>
      </c>
      <c r="F53" s="741" t="s">
        <v>572</v>
      </c>
      <c r="G53" s="741" t="s">
        <v>572</v>
      </c>
      <c r="H53" s="741">
        <v>0</v>
      </c>
      <c r="I53" s="741">
        <v>0</v>
      </c>
      <c r="J53" s="741">
        <v>0</v>
      </c>
      <c r="K53" s="741">
        <v>0</v>
      </c>
      <c r="L53" s="741" t="s">
        <v>572</v>
      </c>
      <c r="M53" s="741" t="s">
        <v>572</v>
      </c>
      <c r="N53" s="741">
        <v>0</v>
      </c>
      <c r="O53" s="741">
        <v>0</v>
      </c>
      <c r="P53" s="741">
        <v>0</v>
      </c>
      <c r="Q53" s="741">
        <v>0</v>
      </c>
      <c r="R53" s="741">
        <v>0</v>
      </c>
      <c r="S53" s="741">
        <v>0</v>
      </c>
      <c r="T53" s="741">
        <v>0</v>
      </c>
      <c r="U53" s="741">
        <v>0</v>
      </c>
      <c r="V53" s="741">
        <v>0</v>
      </c>
      <c r="W53" s="741">
        <v>0</v>
      </c>
      <c r="X53" s="741">
        <v>0</v>
      </c>
      <c r="Y53" s="741">
        <v>0</v>
      </c>
      <c r="Z53" s="741">
        <v>0</v>
      </c>
      <c r="AA53" s="741">
        <v>0</v>
      </c>
      <c r="AB53" s="741">
        <v>0</v>
      </c>
      <c r="AC53" s="741">
        <v>0</v>
      </c>
      <c r="AD53" s="741" t="s">
        <v>572</v>
      </c>
      <c r="AE53" s="741" t="s">
        <v>572</v>
      </c>
      <c r="AF53" s="741" t="s">
        <v>572</v>
      </c>
      <c r="AG53" s="741" t="s">
        <v>572</v>
      </c>
      <c r="AH53" s="741">
        <v>0</v>
      </c>
      <c r="AI53" s="741">
        <v>0</v>
      </c>
    </row>
    <row r="54" spans="1:35" ht="15" customHeight="1">
      <c r="A54" s="737" t="s">
        <v>108</v>
      </c>
      <c r="B54" s="741">
        <v>3</v>
      </c>
      <c r="C54" s="741">
        <v>2378</v>
      </c>
      <c r="D54" s="741" t="s">
        <v>572</v>
      </c>
      <c r="E54" s="741" t="s">
        <v>572</v>
      </c>
      <c r="F54" s="741">
        <v>3</v>
      </c>
      <c r="G54" s="741">
        <v>48</v>
      </c>
      <c r="H54" s="741">
        <v>0</v>
      </c>
      <c r="I54" s="741">
        <v>0</v>
      </c>
      <c r="J54" s="741">
        <v>0</v>
      </c>
      <c r="K54" s="741">
        <v>0</v>
      </c>
      <c r="L54" s="741">
        <v>3</v>
      </c>
      <c r="M54" s="741">
        <v>20</v>
      </c>
      <c r="N54" s="741">
        <v>0</v>
      </c>
      <c r="O54" s="741">
        <v>0</v>
      </c>
      <c r="P54" s="741">
        <v>0</v>
      </c>
      <c r="Q54" s="741">
        <v>0</v>
      </c>
      <c r="R54" s="741">
        <v>0</v>
      </c>
      <c r="S54" s="741">
        <v>0</v>
      </c>
      <c r="T54" s="741">
        <v>0</v>
      </c>
      <c r="U54" s="741">
        <v>0</v>
      </c>
      <c r="V54" s="741">
        <v>0</v>
      </c>
      <c r="W54" s="741">
        <v>0</v>
      </c>
      <c r="X54" s="741">
        <v>0</v>
      </c>
      <c r="Y54" s="741">
        <v>0</v>
      </c>
      <c r="Z54" s="741">
        <v>0</v>
      </c>
      <c r="AA54" s="741">
        <v>0</v>
      </c>
      <c r="AB54" s="741">
        <v>0</v>
      </c>
      <c r="AC54" s="741">
        <v>0</v>
      </c>
      <c r="AD54" s="741">
        <v>3</v>
      </c>
      <c r="AE54" s="741">
        <v>6675</v>
      </c>
      <c r="AF54" s="741">
        <v>3</v>
      </c>
      <c r="AG54" s="741">
        <v>5562</v>
      </c>
      <c r="AH54" s="741">
        <v>0</v>
      </c>
      <c r="AI54" s="741">
        <v>0</v>
      </c>
    </row>
    <row r="55" spans="1:35" ht="15" customHeight="1">
      <c r="A55" s="737" t="s">
        <v>109</v>
      </c>
      <c r="B55" s="741">
        <v>0</v>
      </c>
      <c r="C55" s="741">
        <v>0</v>
      </c>
      <c r="D55" s="741">
        <v>0</v>
      </c>
      <c r="E55" s="741">
        <v>0</v>
      </c>
      <c r="F55" s="741">
        <v>0</v>
      </c>
      <c r="G55" s="741">
        <v>0</v>
      </c>
      <c r="H55" s="741">
        <v>0</v>
      </c>
      <c r="I55" s="741">
        <v>0</v>
      </c>
      <c r="J55" s="741">
        <v>0</v>
      </c>
      <c r="K55" s="741">
        <v>0</v>
      </c>
      <c r="L55" s="741">
        <v>0</v>
      </c>
      <c r="M55" s="741">
        <v>0</v>
      </c>
      <c r="N55" s="741">
        <v>0</v>
      </c>
      <c r="O55" s="741">
        <v>0</v>
      </c>
      <c r="P55" s="741">
        <v>0</v>
      </c>
      <c r="Q55" s="741">
        <v>0</v>
      </c>
      <c r="R55" s="741">
        <v>0</v>
      </c>
      <c r="S55" s="741">
        <v>0</v>
      </c>
      <c r="T55" s="741">
        <v>0</v>
      </c>
      <c r="U55" s="741">
        <v>0</v>
      </c>
      <c r="V55" s="741">
        <v>0</v>
      </c>
      <c r="W55" s="741">
        <v>0</v>
      </c>
      <c r="X55" s="741">
        <v>0</v>
      </c>
      <c r="Y55" s="741">
        <v>0</v>
      </c>
      <c r="Z55" s="741">
        <v>0</v>
      </c>
      <c r="AA55" s="741">
        <v>0</v>
      </c>
      <c r="AB55" s="741">
        <v>0</v>
      </c>
      <c r="AC55" s="741">
        <v>0</v>
      </c>
      <c r="AD55" s="741" t="s">
        <v>572</v>
      </c>
      <c r="AE55" s="741" t="s">
        <v>572</v>
      </c>
      <c r="AF55" s="741" t="s">
        <v>572</v>
      </c>
      <c r="AG55" s="741" t="s">
        <v>572</v>
      </c>
      <c r="AH55" s="741">
        <v>0</v>
      </c>
      <c r="AI55" s="741">
        <v>0</v>
      </c>
    </row>
    <row r="56" spans="1:35" ht="15" customHeight="1">
      <c r="A56" s="737" t="s">
        <v>110</v>
      </c>
      <c r="B56" s="741" t="s">
        <v>572</v>
      </c>
      <c r="C56" s="741" t="s">
        <v>572</v>
      </c>
      <c r="D56" s="741">
        <v>0</v>
      </c>
      <c r="E56" s="741">
        <v>0</v>
      </c>
      <c r="F56" s="741" t="s">
        <v>572</v>
      </c>
      <c r="G56" s="741" t="s">
        <v>572</v>
      </c>
      <c r="H56" s="741">
        <v>0</v>
      </c>
      <c r="I56" s="741">
        <v>0</v>
      </c>
      <c r="J56" s="741">
        <v>0</v>
      </c>
      <c r="K56" s="741">
        <v>0</v>
      </c>
      <c r="L56" s="741" t="s">
        <v>572</v>
      </c>
      <c r="M56" s="741" t="s">
        <v>572</v>
      </c>
      <c r="N56" s="741">
        <v>0</v>
      </c>
      <c r="O56" s="741">
        <v>0</v>
      </c>
      <c r="P56" s="741">
        <v>0</v>
      </c>
      <c r="Q56" s="741">
        <v>0</v>
      </c>
      <c r="R56" s="741">
        <v>0</v>
      </c>
      <c r="S56" s="741">
        <v>0</v>
      </c>
      <c r="T56" s="741">
        <v>0</v>
      </c>
      <c r="U56" s="741">
        <v>0</v>
      </c>
      <c r="V56" s="741">
        <v>0</v>
      </c>
      <c r="W56" s="741">
        <v>0</v>
      </c>
      <c r="X56" s="741">
        <v>0</v>
      </c>
      <c r="Y56" s="741">
        <v>0</v>
      </c>
      <c r="Z56" s="741">
        <v>0</v>
      </c>
      <c r="AA56" s="741">
        <v>0</v>
      </c>
      <c r="AB56" s="741">
        <v>0</v>
      </c>
      <c r="AC56" s="741">
        <v>0</v>
      </c>
      <c r="AD56" s="741" t="s">
        <v>572</v>
      </c>
      <c r="AE56" s="741" t="s">
        <v>572</v>
      </c>
      <c r="AF56" s="741" t="s">
        <v>572</v>
      </c>
      <c r="AG56" s="741" t="s">
        <v>572</v>
      </c>
      <c r="AH56" s="741">
        <v>0</v>
      </c>
      <c r="AI56" s="741">
        <v>0</v>
      </c>
    </row>
    <row r="57" spans="1:35" ht="15" customHeight="1">
      <c r="A57" s="737" t="s">
        <v>111</v>
      </c>
      <c r="B57" s="741">
        <v>3</v>
      </c>
      <c r="C57" s="741">
        <v>2823</v>
      </c>
      <c r="D57" s="741">
        <v>0</v>
      </c>
      <c r="E57" s="741">
        <v>0</v>
      </c>
      <c r="F57" s="741">
        <v>3</v>
      </c>
      <c r="G57" s="741">
        <v>56</v>
      </c>
      <c r="H57" s="741">
        <v>0</v>
      </c>
      <c r="I57" s="741">
        <v>0</v>
      </c>
      <c r="J57" s="741">
        <v>0</v>
      </c>
      <c r="K57" s="741">
        <v>0</v>
      </c>
      <c r="L57" s="741" t="s">
        <v>572</v>
      </c>
      <c r="M57" s="741" t="s">
        <v>572</v>
      </c>
      <c r="N57" s="741">
        <v>0</v>
      </c>
      <c r="O57" s="741">
        <v>0</v>
      </c>
      <c r="P57" s="741">
        <v>0</v>
      </c>
      <c r="Q57" s="741">
        <v>0</v>
      </c>
      <c r="R57" s="741">
        <v>0</v>
      </c>
      <c r="S57" s="741">
        <v>0</v>
      </c>
      <c r="T57" s="741">
        <v>0</v>
      </c>
      <c r="U57" s="741">
        <v>0</v>
      </c>
      <c r="V57" s="741" t="s">
        <v>572</v>
      </c>
      <c r="W57" s="741" t="s">
        <v>572</v>
      </c>
      <c r="X57" s="741">
        <v>0</v>
      </c>
      <c r="Y57" s="741">
        <v>0</v>
      </c>
      <c r="Z57" s="741">
        <v>0</v>
      </c>
      <c r="AA57" s="741">
        <v>0</v>
      </c>
      <c r="AB57" s="741">
        <v>0</v>
      </c>
      <c r="AC57" s="741">
        <v>0</v>
      </c>
      <c r="AD57" s="741">
        <v>3</v>
      </c>
      <c r="AE57" s="741">
        <v>7052</v>
      </c>
      <c r="AF57" s="741">
        <v>3</v>
      </c>
      <c r="AG57" s="741">
        <v>5923</v>
      </c>
      <c r="AH57" s="741">
        <v>0</v>
      </c>
      <c r="AI57" s="741">
        <v>0</v>
      </c>
    </row>
    <row r="58" spans="1:35" ht="15" customHeight="1">
      <c r="A58" s="737" t="s">
        <v>112</v>
      </c>
      <c r="B58" s="741" t="s">
        <v>572</v>
      </c>
      <c r="C58" s="741" t="s">
        <v>572</v>
      </c>
      <c r="D58" s="741">
        <v>0</v>
      </c>
      <c r="E58" s="741">
        <v>0</v>
      </c>
      <c r="F58" s="741" t="s">
        <v>572</v>
      </c>
      <c r="G58" s="741" t="s">
        <v>572</v>
      </c>
      <c r="H58" s="741">
        <v>0</v>
      </c>
      <c r="I58" s="741">
        <v>0</v>
      </c>
      <c r="J58" s="741">
        <v>0</v>
      </c>
      <c r="K58" s="741">
        <v>0</v>
      </c>
      <c r="L58" s="741" t="s">
        <v>572</v>
      </c>
      <c r="M58" s="741" t="s">
        <v>572</v>
      </c>
      <c r="N58" s="741">
        <v>0</v>
      </c>
      <c r="O58" s="741">
        <v>0</v>
      </c>
      <c r="P58" s="741">
        <v>0</v>
      </c>
      <c r="Q58" s="741">
        <v>0</v>
      </c>
      <c r="R58" s="741">
        <v>0</v>
      </c>
      <c r="S58" s="741">
        <v>0</v>
      </c>
      <c r="T58" s="741">
        <v>0</v>
      </c>
      <c r="U58" s="741">
        <v>0</v>
      </c>
      <c r="V58" s="741">
        <v>0</v>
      </c>
      <c r="W58" s="741">
        <v>0</v>
      </c>
      <c r="X58" s="741">
        <v>0</v>
      </c>
      <c r="Y58" s="741">
        <v>0</v>
      </c>
      <c r="Z58" s="741">
        <v>0</v>
      </c>
      <c r="AA58" s="741">
        <v>0</v>
      </c>
      <c r="AB58" s="741">
        <v>0</v>
      </c>
      <c r="AC58" s="741">
        <v>0</v>
      </c>
      <c r="AD58" s="741">
        <v>3</v>
      </c>
      <c r="AE58" s="741">
        <v>6311</v>
      </c>
      <c r="AF58" s="741">
        <v>3</v>
      </c>
      <c r="AG58" s="741">
        <v>5301</v>
      </c>
      <c r="AH58" s="741">
        <v>0</v>
      </c>
      <c r="AI58" s="741">
        <v>0</v>
      </c>
    </row>
    <row r="59" spans="1:35" ht="15" customHeight="1">
      <c r="A59" s="737" t="s">
        <v>113</v>
      </c>
      <c r="B59" s="741" t="s">
        <v>572</v>
      </c>
      <c r="C59" s="741" t="s">
        <v>572</v>
      </c>
      <c r="D59" s="741">
        <v>0</v>
      </c>
      <c r="E59" s="741">
        <v>0</v>
      </c>
      <c r="F59" s="741" t="s">
        <v>572</v>
      </c>
      <c r="G59" s="741" t="s">
        <v>572</v>
      </c>
      <c r="H59" s="741">
        <v>0</v>
      </c>
      <c r="I59" s="741">
        <v>0</v>
      </c>
      <c r="J59" s="741">
        <v>0</v>
      </c>
      <c r="K59" s="741">
        <v>0</v>
      </c>
      <c r="L59" s="741" t="s">
        <v>572</v>
      </c>
      <c r="M59" s="741" t="s">
        <v>572</v>
      </c>
      <c r="N59" s="741">
        <v>0</v>
      </c>
      <c r="O59" s="741">
        <v>0</v>
      </c>
      <c r="P59" s="741">
        <v>0</v>
      </c>
      <c r="Q59" s="741">
        <v>0</v>
      </c>
      <c r="R59" s="741">
        <v>0</v>
      </c>
      <c r="S59" s="741">
        <v>0</v>
      </c>
      <c r="T59" s="741">
        <v>0</v>
      </c>
      <c r="U59" s="741">
        <v>0</v>
      </c>
      <c r="V59" s="741" t="s">
        <v>572</v>
      </c>
      <c r="W59" s="741" t="s">
        <v>572</v>
      </c>
      <c r="X59" s="741">
        <v>0</v>
      </c>
      <c r="Y59" s="741">
        <v>0</v>
      </c>
      <c r="Z59" s="741">
        <v>0</v>
      </c>
      <c r="AA59" s="741">
        <v>0</v>
      </c>
      <c r="AB59" s="741">
        <v>0</v>
      </c>
      <c r="AC59" s="741">
        <v>0</v>
      </c>
      <c r="AD59" s="741" t="s">
        <v>572</v>
      </c>
      <c r="AE59" s="741" t="s">
        <v>572</v>
      </c>
      <c r="AF59" s="741" t="s">
        <v>572</v>
      </c>
      <c r="AG59" s="741" t="s">
        <v>572</v>
      </c>
      <c r="AH59" s="741">
        <v>0</v>
      </c>
      <c r="AI59" s="741">
        <v>0</v>
      </c>
    </row>
    <row r="60" spans="1:35" ht="15" customHeight="1">
      <c r="A60" s="737" t="s">
        <v>114</v>
      </c>
      <c r="B60" s="741" t="s">
        <v>572</v>
      </c>
      <c r="C60" s="741" t="s">
        <v>572</v>
      </c>
      <c r="D60" s="741">
        <v>0</v>
      </c>
      <c r="E60" s="741">
        <v>0</v>
      </c>
      <c r="F60" s="741" t="s">
        <v>572</v>
      </c>
      <c r="G60" s="741" t="s">
        <v>572</v>
      </c>
      <c r="H60" s="741">
        <v>0</v>
      </c>
      <c r="I60" s="741">
        <v>0</v>
      </c>
      <c r="J60" s="741">
        <v>0</v>
      </c>
      <c r="K60" s="741">
        <v>0</v>
      </c>
      <c r="L60" s="741">
        <v>0</v>
      </c>
      <c r="M60" s="741">
        <v>0</v>
      </c>
      <c r="N60" s="741">
        <v>0</v>
      </c>
      <c r="O60" s="741">
        <v>0</v>
      </c>
      <c r="P60" s="741">
        <v>0</v>
      </c>
      <c r="Q60" s="741">
        <v>0</v>
      </c>
      <c r="R60" s="741">
        <v>0</v>
      </c>
      <c r="S60" s="741">
        <v>0</v>
      </c>
      <c r="T60" s="741">
        <v>0</v>
      </c>
      <c r="U60" s="741">
        <v>0</v>
      </c>
      <c r="V60" s="741" t="s">
        <v>572</v>
      </c>
      <c r="W60" s="741" t="s">
        <v>572</v>
      </c>
      <c r="X60" s="741" t="s">
        <v>572</v>
      </c>
      <c r="Y60" s="741" t="s">
        <v>572</v>
      </c>
      <c r="Z60" s="741">
        <v>0</v>
      </c>
      <c r="AA60" s="741">
        <v>0</v>
      </c>
      <c r="AB60" s="741">
        <v>0</v>
      </c>
      <c r="AC60" s="741">
        <v>0</v>
      </c>
      <c r="AD60" s="741" t="s">
        <v>572</v>
      </c>
      <c r="AE60" s="741" t="s">
        <v>572</v>
      </c>
      <c r="AF60" s="741" t="s">
        <v>572</v>
      </c>
      <c r="AG60" s="741" t="s">
        <v>572</v>
      </c>
      <c r="AH60" s="741">
        <v>0</v>
      </c>
      <c r="AI60" s="741">
        <v>0</v>
      </c>
    </row>
    <row r="61" spans="1:35" s="119" customFormat="1" ht="14.25" customHeight="1">
      <c r="A61" s="638" t="s">
        <v>231</v>
      </c>
      <c r="B61" s="93">
        <v>4.2142857142857144</v>
      </c>
      <c r="C61" s="93">
        <v>2708.8813559322034</v>
      </c>
      <c r="D61" s="93">
        <v>2</v>
      </c>
      <c r="E61" s="93">
        <v>184.58333333333334</v>
      </c>
      <c r="F61" s="93">
        <v>4.2142857142857144</v>
      </c>
      <c r="G61" s="93">
        <v>68.118644067796609</v>
      </c>
      <c r="H61" s="93">
        <v>2.5</v>
      </c>
      <c r="I61" s="93">
        <v>180.8</v>
      </c>
      <c r="J61" s="93">
        <v>0</v>
      </c>
      <c r="K61" s="93">
        <v>0</v>
      </c>
      <c r="L61" s="93">
        <v>3.3076923076923075</v>
      </c>
      <c r="M61" s="93">
        <v>39.697674418604649</v>
      </c>
      <c r="N61" s="93">
        <v>0</v>
      </c>
      <c r="O61" s="93">
        <v>0</v>
      </c>
      <c r="P61" s="93">
        <v>0</v>
      </c>
      <c r="Q61" s="93">
        <v>0</v>
      </c>
      <c r="R61" s="93">
        <v>6.5</v>
      </c>
      <c r="S61" s="93">
        <v>211.07692307692307</v>
      </c>
      <c r="T61" s="93">
        <v>0</v>
      </c>
      <c r="U61" s="93">
        <v>0</v>
      </c>
      <c r="V61" s="93">
        <v>1.8571428571428572</v>
      </c>
      <c r="W61" s="93">
        <v>78.461538461538467</v>
      </c>
      <c r="X61" s="93" t="s">
        <v>572</v>
      </c>
      <c r="Y61" s="93" t="s">
        <v>572</v>
      </c>
      <c r="Z61" s="93">
        <v>6</v>
      </c>
      <c r="AA61" s="93">
        <v>114.08333333333333</v>
      </c>
      <c r="AB61" s="93" t="s">
        <v>572</v>
      </c>
      <c r="AC61" s="93" t="s">
        <v>572</v>
      </c>
      <c r="AD61" s="93">
        <v>4.2</v>
      </c>
      <c r="AE61" s="93">
        <v>6786.5079365079364</v>
      </c>
      <c r="AF61" s="93">
        <v>4.2</v>
      </c>
      <c r="AG61" s="93">
        <v>5613.4444444444443</v>
      </c>
      <c r="AH61" s="93">
        <v>0</v>
      </c>
      <c r="AI61" s="93">
        <v>0</v>
      </c>
    </row>
    <row r="62" spans="1:35" s="119" customFormat="1" ht="14.25" customHeight="1">
      <c r="A62" s="1339"/>
      <c r="B62" s="602"/>
      <c r="C62" s="602"/>
      <c r="D62" s="602"/>
      <c r="E62" s="602"/>
      <c r="F62" s="602"/>
      <c r="G62" s="602"/>
      <c r="H62" s="602"/>
      <c r="I62" s="602"/>
      <c r="J62" s="602"/>
      <c r="K62" s="602"/>
      <c r="L62" s="602"/>
      <c r="M62" s="602"/>
      <c r="N62" s="602"/>
      <c r="O62" s="602"/>
      <c r="P62" s="602"/>
      <c r="Q62" s="602"/>
      <c r="R62" s="602"/>
      <c r="S62" s="602"/>
      <c r="T62" s="602"/>
      <c r="U62" s="602"/>
      <c r="V62" s="602"/>
      <c r="W62" s="602"/>
      <c r="X62" s="602"/>
      <c r="Y62" s="602"/>
      <c r="Z62" s="602"/>
      <c r="AA62" s="602"/>
      <c r="AB62" s="602"/>
      <c r="AC62" s="602"/>
      <c r="AD62" s="602"/>
      <c r="AE62" s="602"/>
      <c r="AF62" s="602"/>
      <c r="AG62" s="602"/>
      <c r="AH62" s="602"/>
      <c r="AI62" s="602"/>
    </row>
    <row r="63" spans="1:35" s="119" customFormat="1" ht="14.25" customHeight="1">
      <c r="A63" s="639" t="s">
        <v>232</v>
      </c>
      <c r="B63" s="602">
        <v>48.5</v>
      </c>
      <c r="C63" s="602">
        <v>3161.0479078229232</v>
      </c>
      <c r="D63" s="602">
        <v>18.258064516129032</v>
      </c>
      <c r="E63" s="602">
        <v>168.49469964664311</v>
      </c>
      <c r="F63" s="602">
        <v>49.090909090909093</v>
      </c>
      <c r="G63" s="602">
        <v>342.91728395061727</v>
      </c>
      <c r="H63" s="602">
        <v>7.92</v>
      </c>
      <c r="I63" s="602">
        <v>258.89393939393938</v>
      </c>
      <c r="J63" s="602">
        <v>0</v>
      </c>
      <c r="K63" s="602">
        <v>0</v>
      </c>
      <c r="L63" s="602">
        <v>44.264705882352942</v>
      </c>
      <c r="M63" s="602">
        <v>69.607973421926914</v>
      </c>
      <c r="N63" s="602" t="s">
        <v>572</v>
      </c>
      <c r="O63" s="602" t="s">
        <v>572</v>
      </c>
      <c r="P63" s="602">
        <v>0</v>
      </c>
      <c r="Q63" s="602">
        <v>0</v>
      </c>
      <c r="R63" s="602">
        <v>26.708333333333332</v>
      </c>
      <c r="S63" s="602">
        <v>83.141965678627145</v>
      </c>
      <c r="T63" s="602">
        <v>0</v>
      </c>
      <c r="U63" s="602">
        <v>0</v>
      </c>
      <c r="V63" s="602">
        <v>22.46875</v>
      </c>
      <c r="W63" s="602">
        <v>300.19471488178027</v>
      </c>
      <c r="X63" s="602">
        <v>0</v>
      </c>
      <c r="Y63" s="602">
        <v>0</v>
      </c>
      <c r="Z63" s="602">
        <v>7.5714285714285712</v>
      </c>
      <c r="AA63" s="602">
        <v>166.64150943396226</v>
      </c>
      <c r="AB63" s="602">
        <v>10.210526315789474</v>
      </c>
      <c r="AC63" s="602">
        <v>233.51546391752578</v>
      </c>
      <c r="AD63" s="602">
        <v>50.823529411764703</v>
      </c>
      <c r="AE63" s="602">
        <v>8903.8420138888887</v>
      </c>
      <c r="AF63" s="602">
        <v>50.617647058823529</v>
      </c>
      <c r="AG63" s="602">
        <v>7323.4962231260897</v>
      </c>
      <c r="AH63" s="602">
        <v>0</v>
      </c>
      <c r="AI63" s="602">
        <v>0</v>
      </c>
    </row>
    <row r="64" spans="1:35" s="119" customFormat="1" ht="14.25" customHeight="1">
      <c r="A64" s="639" t="s">
        <v>231</v>
      </c>
      <c r="B64" s="602">
        <v>4.2142857142857144</v>
      </c>
      <c r="C64" s="602">
        <v>2708.8813559322034</v>
      </c>
      <c r="D64" s="602">
        <v>2</v>
      </c>
      <c r="E64" s="602">
        <v>184.58333333333334</v>
      </c>
      <c r="F64" s="602">
        <v>4.2142857142857144</v>
      </c>
      <c r="G64" s="602">
        <v>68.118644067796609</v>
      </c>
      <c r="H64" s="602">
        <v>2.5</v>
      </c>
      <c r="I64" s="602">
        <v>180.8</v>
      </c>
      <c r="J64" s="602">
        <v>0</v>
      </c>
      <c r="K64" s="602">
        <v>0</v>
      </c>
      <c r="L64" s="602">
        <v>3.3076923076923075</v>
      </c>
      <c r="M64" s="602">
        <v>39.697674418604649</v>
      </c>
      <c r="N64" s="602">
        <v>0</v>
      </c>
      <c r="O64" s="602">
        <v>0</v>
      </c>
      <c r="P64" s="602">
        <v>0</v>
      </c>
      <c r="Q64" s="602">
        <v>0</v>
      </c>
      <c r="R64" s="602">
        <v>6.5</v>
      </c>
      <c r="S64" s="602">
        <v>211.07692307692307</v>
      </c>
      <c r="T64" s="602">
        <v>0</v>
      </c>
      <c r="U64" s="602">
        <v>0</v>
      </c>
      <c r="V64" s="602">
        <v>1.8571428571428572</v>
      </c>
      <c r="W64" s="602">
        <v>78.461538461538467</v>
      </c>
      <c r="X64" s="602" t="s">
        <v>572</v>
      </c>
      <c r="Y64" s="602" t="s">
        <v>572</v>
      </c>
      <c r="Z64" s="602">
        <v>6</v>
      </c>
      <c r="AA64" s="602">
        <v>114.08333333333333</v>
      </c>
      <c r="AB64" s="602" t="s">
        <v>572</v>
      </c>
      <c r="AC64" s="602" t="s">
        <v>572</v>
      </c>
      <c r="AD64" s="602">
        <v>4.2</v>
      </c>
      <c r="AE64" s="602">
        <v>6786.5079365079364</v>
      </c>
      <c r="AF64" s="602">
        <v>4.2</v>
      </c>
      <c r="AG64" s="602">
        <v>5613.4444444444443</v>
      </c>
      <c r="AH64" s="602">
        <v>0</v>
      </c>
      <c r="AI64" s="602">
        <v>0</v>
      </c>
    </row>
    <row r="65" spans="1:35" s="119" customFormat="1" ht="14.25" customHeight="1">
      <c r="A65" s="640" t="s">
        <v>233</v>
      </c>
      <c r="B65" s="113">
        <v>35.583333333333336</v>
      </c>
      <c r="C65" s="113">
        <v>3145.4285714285716</v>
      </c>
      <c r="D65" s="113">
        <v>15.621621621621621</v>
      </c>
      <c r="E65" s="113">
        <v>168.82871972318338</v>
      </c>
      <c r="F65" s="113">
        <v>35.723404255319146</v>
      </c>
      <c r="G65" s="113">
        <v>333.26086956521738</v>
      </c>
      <c r="H65" s="113">
        <v>7.5185185185185182</v>
      </c>
      <c r="I65" s="113">
        <v>256.97044334975368</v>
      </c>
      <c r="J65" s="113">
        <v>0</v>
      </c>
      <c r="K65" s="113">
        <v>0</v>
      </c>
      <c r="L65" s="113">
        <v>32.936170212765958</v>
      </c>
      <c r="M65" s="113">
        <v>68.77713178294573</v>
      </c>
      <c r="N65" s="113" t="s">
        <v>572</v>
      </c>
      <c r="O65" s="113" t="s">
        <v>572</v>
      </c>
      <c r="P65" s="113">
        <v>0</v>
      </c>
      <c r="Q65" s="113">
        <v>0</v>
      </c>
      <c r="R65" s="113">
        <v>25.153846153846153</v>
      </c>
      <c r="S65" s="113">
        <v>85.685015290519871</v>
      </c>
      <c r="T65" s="113">
        <v>0</v>
      </c>
      <c r="U65" s="113">
        <v>0</v>
      </c>
      <c r="V65" s="113">
        <v>18.76923076923077</v>
      </c>
      <c r="W65" s="113">
        <v>296.25683060109287</v>
      </c>
      <c r="X65" s="113" t="s">
        <v>572</v>
      </c>
      <c r="Y65" s="113" t="s">
        <v>572</v>
      </c>
      <c r="Z65" s="113">
        <v>7.2222222222222223</v>
      </c>
      <c r="AA65" s="113">
        <v>156.93846153846152</v>
      </c>
      <c r="AB65" s="113">
        <v>9.8000000000000007</v>
      </c>
      <c r="AC65" s="113">
        <v>232.66326530612244</v>
      </c>
      <c r="AD65" s="113">
        <v>36.551020408163268</v>
      </c>
      <c r="AE65" s="113">
        <v>8829.3629257398097</v>
      </c>
      <c r="AF65" s="113">
        <v>36.408163265306122</v>
      </c>
      <c r="AG65" s="113">
        <v>7263.1076233183858</v>
      </c>
      <c r="AH65" s="113">
        <v>0</v>
      </c>
      <c r="AI65" s="113">
        <v>0</v>
      </c>
    </row>
    <row r="66" spans="1:35">
      <c r="B66" s="116" t="s">
        <v>1147</v>
      </c>
      <c r="J66" s="116" t="s">
        <v>1147</v>
      </c>
      <c r="L66" s="116"/>
      <c r="R66" s="116" t="s">
        <v>1147</v>
      </c>
      <c r="V66" s="116"/>
      <c r="Z66" s="116" t="s">
        <v>1147</v>
      </c>
      <c r="AD66" s="116"/>
    </row>
    <row r="67" spans="1:35">
      <c r="B67" s="116" t="s">
        <v>1933</v>
      </c>
      <c r="J67" s="116" t="s">
        <v>1933</v>
      </c>
      <c r="R67" s="116" t="s">
        <v>1933</v>
      </c>
      <c r="Z67" s="116" t="s">
        <v>669</v>
      </c>
    </row>
    <row r="68" spans="1:35">
      <c r="Z68" s="116" t="s">
        <v>1933</v>
      </c>
    </row>
  </sheetData>
  <mergeCells count="52">
    <mergeCell ref="AD3:AD4"/>
    <mergeCell ref="AE3:AE4"/>
    <mergeCell ref="AF3:AF4"/>
    <mergeCell ref="AG3:AG4"/>
    <mergeCell ref="AH3:AH4"/>
    <mergeCell ref="AI3:AI4"/>
    <mergeCell ref="X3:X4"/>
    <mergeCell ref="Y3:Y4"/>
    <mergeCell ref="Z3:Z4"/>
    <mergeCell ref="AA3:AA4"/>
    <mergeCell ref="AB3:AB4"/>
    <mergeCell ref="AC3:AC4"/>
    <mergeCell ref="R3:R4"/>
    <mergeCell ref="S3:S4"/>
    <mergeCell ref="T3:T4"/>
    <mergeCell ref="U3:U4"/>
    <mergeCell ref="V3:V4"/>
    <mergeCell ref="W3:W4"/>
    <mergeCell ref="L3:L4"/>
    <mergeCell ref="M3:M4"/>
    <mergeCell ref="N3:N4"/>
    <mergeCell ref="O3:O4"/>
    <mergeCell ref="P3:P4"/>
    <mergeCell ref="Q3:Q4"/>
    <mergeCell ref="F3:F4"/>
    <mergeCell ref="G3:G4"/>
    <mergeCell ref="H3:H4"/>
    <mergeCell ref="I3:I4"/>
    <mergeCell ref="J3:J4"/>
    <mergeCell ref="K3:K4"/>
    <mergeCell ref="X2:Y2"/>
    <mergeCell ref="Z2:AA2"/>
    <mergeCell ref="AB2:AC2"/>
    <mergeCell ref="AD2:AE2"/>
    <mergeCell ref="AF2:AG2"/>
    <mergeCell ref="AH2:AI2"/>
    <mergeCell ref="L2:M2"/>
    <mergeCell ref="N2:O2"/>
    <mergeCell ref="P2:Q2"/>
    <mergeCell ref="R2:S2"/>
    <mergeCell ref="T2:U2"/>
    <mergeCell ref="V2:W2"/>
    <mergeCell ref="A2:A4"/>
    <mergeCell ref="B2:C2"/>
    <mergeCell ref="D2:E2"/>
    <mergeCell ref="F2:G2"/>
    <mergeCell ref="H2:I2"/>
    <mergeCell ref="J2:K2"/>
    <mergeCell ref="B3:B4"/>
    <mergeCell ref="C3:C4"/>
    <mergeCell ref="D3:D4"/>
    <mergeCell ref="E3:E4"/>
  </mergeCells>
  <phoneticPr fontId="11"/>
  <conditionalFormatting sqref="A2:O4 R2:AI5 B5:O5">
    <cfRule type="cellIs" dxfId="4" priority="2" operator="between">
      <formula>1</formula>
      <formula>2</formula>
    </cfRule>
  </conditionalFormatting>
  <conditionalFormatting sqref="A1:XFD1 AJ2:XFD65 A5:A65 A66:XFD66 A69:XFD1048576">
    <cfRule type="cellIs" dxfId="3" priority="3" operator="between">
      <formula>1</formula>
      <formula>2</formula>
    </cfRule>
  </conditionalFormatting>
  <conditionalFormatting sqref="P5:Q41">
    <cfRule type="cellIs" dxfId="2" priority="1" operator="between">
      <formula>1</formula>
      <formula>2</formula>
    </cfRule>
  </conditionalFormatting>
  <pageMargins left="0.78740157480314965" right="0.39370078740157483" top="0.98425196850393704" bottom="0.78740157480314965" header="0.51181102362204722" footer="0.51181102362204722"/>
  <pageSetup paperSize="9" scale="65" fitToWidth="0" orientation="landscape" r:id="rId1"/>
  <headerFooter alignWithMargins="0"/>
  <rowBreaks count="1" manualBreakCount="1">
    <brk id="43" max="34" man="1"/>
  </rowBreaks>
  <colBreaks count="3" manualBreakCount="3">
    <brk id="9" max="67" man="1"/>
    <brk id="17" max="67" man="1"/>
    <brk id="25" max="67"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D34F7E-A02E-49E1-812F-621BA9EDBC13}">
  <sheetPr>
    <pageSetUpPr fitToPage="1"/>
  </sheetPr>
  <dimension ref="A1:S76"/>
  <sheetViews>
    <sheetView view="pageBreakPreview" zoomScale="96" zoomScaleNormal="75" zoomScaleSheetLayoutView="96" workbookViewId="0">
      <pane xSplit="1" ySplit="5" topLeftCell="B6" activePane="bottomRight" state="frozen"/>
      <selection activeCell="J47" sqref="J47"/>
      <selection pane="topRight" activeCell="J47" sqref="J47"/>
      <selection pane="bottomLeft" activeCell="J47" sqref="J47"/>
      <selection pane="bottomRight"/>
    </sheetView>
  </sheetViews>
  <sheetFormatPr defaultColWidth="8.09765625" defaultRowHeight="14.25" customHeight="1"/>
  <cols>
    <col min="1" max="1" width="10.796875" style="1147" customWidth="1"/>
    <col min="2" max="2" width="7.19921875" style="1147" customWidth="1"/>
    <col min="3" max="4" width="6.59765625" style="1147" customWidth="1"/>
    <col min="5" max="11" width="4.59765625" style="1147" customWidth="1"/>
    <col min="12" max="12" width="5.09765625" style="1147" customWidth="1"/>
    <col min="13" max="13" width="7.796875" style="1147" customWidth="1"/>
    <col min="14" max="14" width="7.296875" style="1147" customWidth="1"/>
    <col min="15" max="15" width="11" style="1147" bestFit="1" customWidth="1"/>
    <col min="16" max="18" width="8.09765625" style="1147"/>
    <col min="19" max="16384" width="8.09765625" style="583"/>
  </cols>
  <sheetData>
    <row r="1" spans="1:19" ht="32.25" customHeight="1">
      <c r="A1" s="1203" t="s">
        <v>1524</v>
      </c>
      <c r="C1" s="1203"/>
      <c r="O1" s="1204"/>
      <c r="P1" s="1205"/>
      <c r="Q1" s="1205"/>
      <c r="R1" s="1206"/>
    </row>
    <row r="2" spans="1:19" ht="32.25" customHeight="1" thickBot="1">
      <c r="A2" s="381"/>
      <c r="C2" s="1203"/>
      <c r="O2" s="1205"/>
      <c r="P2" s="1205"/>
      <c r="Q2" s="1205"/>
      <c r="R2" s="1207" t="s">
        <v>1525</v>
      </c>
    </row>
    <row r="3" spans="1:19" s="1158" customFormat="1" ht="47.25" customHeight="1">
      <c r="A3" s="1208" t="s">
        <v>2</v>
      </c>
      <c r="B3" s="1151" t="s">
        <v>1526</v>
      </c>
      <c r="C3" s="1209" t="s">
        <v>1527</v>
      </c>
      <c r="D3" s="1153" t="s">
        <v>1528</v>
      </c>
      <c r="E3" s="1155" t="s">
        <v>1529</v>
      </c>
      <c r="F3" s="1210"/>
      <c r="G3" s="1210"/>
      <c r="H3" s="1210"/>
      <c r="I3" s="1210"/>
      <c r="J3" s="1210"/>
      <c r="K3" s="1210"/>
      <c r="L3" s="1211"/>
      <c r="M3" s="1153" t="s">
        <v>1530</v>
      </c>
      <c r="N3" s="1154" t="s">
        <v>1531</v>
      </c>
      <c r="O3" s="1152" t="s">
        <v>1931</v>
      </c>
      <c r="P3" s="1212" t="s">
        <v>1532</v>
      </c>
      <c r="Q3" s="1213"/>
      <c r="R3" s="1153" t="s">
        <v>1533</v>
      </c>
    </row>
    <row r="4" spans="1:19" s="1158" customFormat="1" ht="43.5" customHeight="1">
      <c r="A4" s="1214"/>
      <c r="B4" s="1215" t="s">
        <v>1458</v>
      </c>
      <c r="C4" s="1215" t="s">
        <v>1458</v>
      </c>
      <c r="D4" s="1215" t="s">
        <v>1458</v>
      </c>
      <c r="E4" s="1216" t="s">
        <v>1458</v>
      </c>
      <c r="F4" s="1216"/>
      <c r="G4" s="1216"/>
      <c r="H4" s="1216"/>
      <c r="I4" s="1216"/>
      <c r="J4" s="1216"/>
      <c r="K4" s="1216"/>
      <c r="L4" s="1216"/>
      <c r="M4" s="1217" t="s">
        <v>1458</v>
      </c>
      <c r="N4" s="1218" t="s">
        <v>1458</v>
      </c>
      <c r="O4" s="1217" t="s">
        <v>1458</v>
      </c>
      <c r="P4" s="1219" t="s">
        <v>1458</v>
      </c>
      <c r="Q4" s="1220" t="s">
        <v>1534</v>
      </c>
      <c r="R4" s="1215" t="s">
        <v>1458</v>
      </c>
    </row>
    <row r="5" spans="1:19" ht="15.75" customHeight="1" thickBot="1">
      <c r="A5" s="1221"/>
      <c r="B5" s="1222"/>
      <c r="C5" s="1222"/>
      <c r="D5" s="1222"/>
      <c r="E5" s="1223" t="s">
        <v>1535</v>
      </c>
      <c r="F5" s="1224" t="s">
        <v>1536</v>
      </c>
      <c r="G5" s="1224" t="s">
        <v>1537</v>
      </c>
      <c r="H5" s="1224" t="s">
        <v>1538</v>
      </c>
      <c r="I5" s="1224" t="s">
        <v>1539</v>
      </c>
      <c r="J5" s="1224" t="s">
        <v>1540</v>
      </c>
      <c r="K5" s="1225" t="s">
        <v>1541</v>
      </c>
      <c r="L5" s="1226" t="s">
        <v>401</v>
      </c>
      <c r="M5" s="1227"/>
      <c r="N5" s="1228"/>
      <c r="O5" s="1227"/>
      <c r="P5" s="1229"/>
      <c r="Q5" s="1230"/>
      <c r="R5" s="1222"/>
    </row>
    <row r="6" spans="1:19" ht="14.25" customHeight="1">
      <c r="A6" s="1231" t="s">
        <v>1438</v>
      </c>
      <c r="B6" s="1175" t="s">
        <v>1462</v>
      </c>
      <c r="C6" s="1166" t="s">
        <v>1542</v>
      </c>
      <c r="D6" s="1166" t="s">
        <v>1543</v>
      </c>
      <c r="E6" s="1171"/>
      <c r="F6" s="1232" t="s">
        <v>1544</v>
      </c>
      <c r="G6" s="1232"/>
      <c r="H6" s="1232" t="s">
        <v>1544</v>
      </c>
      <c r="I6" s="1232"/>
      <c r="J6" s="1232"/>
      <c r="K6" s="1232"/>
      <c r="L6" s="1233" t="s">
        <v>1542</v>
      </c>
      <c r="M6" s="1166" t="s">
        <v>1545</v>
      </c>
      <c r="N6" s="1234" t="s">
        <v>1546</v>
      </c>
      <c r="O6" s="1166" t="s">
        <v>298</v>
      </c>
      <c r="P6" s="1235" t="s">
        <v>1547</v>
      </c>
      <c r="Q6" s="1236" t="s">
        <v>1548</v>
      </c>
      <c r="R6" s="1237" t="s">
        <v>1549</v>
      </c>
      <c r="S6" s="1238"/>
    </row>
    <row r="7" spans="1:19" ht="14.25" customHeight="1">
      <c r="A7" s="1172" t="s">
        <v>59</v>
      </c>
      <c r="B7" s="1173" t="s">
        <v>1467</v>
      </c>
      <c r="C7" s="1173" t="s">
        <v>1470</v>
      </c>
      <c r="D7" s="1239" t="s">
        <v>1550</v>
      </c>
      <c r="E7" s="1178" t="s">
        <v>1467</v>
      </c>
      <c r="F7" s="1240"/>
      <c r="G7" s="1240" t="s">
        <v>1551</v>
      </c>
      <c r="H7" s="1240"/>
      <c r="I7" s="1240" t="s">
        <v>1551</v>
      </c>
      <c r="J7" s="1240"/>
      <c r="K7" s="1240" t="s">
        <v>1500</v>
      </c>
      <c r="L7" s="1241" t="s">
        <v>1552</v>
      </c>
      <c r="M7" s="1242" t="s">
        <v>298</v>
      </c>
      <c r="N7" s="1174" t="s">
        <v>1487</v>
      </c>
      <c r="O7" s="1242" t="s">
        <v>298</v>
      </c>
      <c r="P7" s="1243" t="s">
        <v>1547</v>
      </c>
      <c r="Q7" s="1244" t="s">
        <v>1548</v>
      </c>
      <c r="R7" s="1245" t="s">
        <v>1553</v>
      </c>
      <c r="S7" s="1246"/>
    </row>
    <row r="8" spans="1:19" ht="15" customHeight="1">
      <c r="A8" s="1172" t="s">
        <v>61</v>
      </c>
      <c r="B8" s="1173" t="s">
        <v>1467</v>
      </c>
      <c r="C8" s="1242" t="s">
        <v>1496</v>
      </c>
      <c r="D8" s="1239" t="s">
        <v>1550</v>
      </c>
      <c r="E8" s="1178"/>
      <c r="F8" s="1240" t="s">
        <v>1487</v>
      </c>
      <c r="G8" s="1240" t="s">
        <v>1469</v>
      </c>
      <c r="H8" s="1240" t="s">
        <v>1469</v>
      </c>
      <c r="I8" s="1240" t="s">
        <v>1467</v>
      </c>
      <c r="J8" s="1240"/>
      <c r="K8" s="1240"/>
      <c r="L8" s="1241" t="s">
        <v>1554</v>
      </c>
      <c r="M8" s="1242" t="s">
        <v>298</v>
      </c>
      <c r="N8" s="1174" t="s">
        <v>1487</v>
      </c>
      <c r="O8" s="1242" t="s">
        <v>298</v>
      </c>
      <c r="P8" s="1247" t="s">
        <v>1555</v>
      </c>
      <c r="Q8" s="1248" t="s">
        <v>1548</v>
      </c>
      <c r="R8" s="1245" t="s">
        <v>1556</v>
      </c>
      <c r="S8" s="1246"/>
    </row>
    <row r="9" spans="1:19" ht="14.25" customHeight="1">
      <c r="A9" s="1172" t="s">
        <v>62</v>
      </c>
      <c r="B9" s="1173" t="s">
        <v>1471</v>
      </c>
      <c r="C9" s="1173" t="s">
        <v>1479</v>
      </c>
      <c r="D9" s="1242" t="s">
        <v>1550</v>
      </c>
      <c r="E9" s="1178"/>
      <c r="F9" s="1240" t="s">
        <v>1557</v>
      </c>
      <c r="G9" s="1240" t="s">
        <v>1558</v>
      </c>
      <c r="H9" s="1240" t="s">
        <v>1558</v>
      </c>
      <c r="I9" s="1240" t="s">
        <v>1558</v>
      </c>
      <c r="J9" s="1240"/>
      <c r="K9" s="1240"/>
      <c r="L9" s="1241" t="s">
        <v>1559</v>
      </c>
      <c r="M9" s="1242" t="s">
        <v>298</v>
      </c>
      <c r="N9" s="1174" t="s">
        <v>1487</v>
      </c>
      <c r="O9" s="1242" t="s">
        <v>298</v>
      </c>
      <c r="P9" s="1247" t="s">
        <v>1555</v>
      </c>
      <c r="Q9" s="1248" t="s">
        <v>1548</v>
      </c>
      <c r="R9" s="1245" t="s">
        <v>1549</v>
      </c>
      <c r="S9" s="1246"/>
    </row>
    <row r="10" spans="1:19" ht="14.25" customHeight="1">
      <c r="A10" s="1172" t="s">
        <v>63</v>
      </c>
      <c r="B10" s="1173" t="s">
        <v>1467</v>
      </c>
      <c r="C10" s="1173" t="s">
        <v>1470</v>
      </c>
      <c r="D10" s="1242" t="s">
        <v>1550</v>
      </c>
      <c r="E10" s="1178" t="s">
        <v>1546</v>
      </c>
      <c r="F10" s="1240"/>
      <c r="G10" s="1240" t="s">
        <v>1469</v>
      </c>
      <c r="H10" s="1240"/>
      <c r="I10" s="1240" t="s">
        <v>1469</v>
      </c>
      <c r="J10" s="1240"/>
      <c r="K10" s="1240"/>
      <c r="L10" s="1241" t="s">
        <v>1560</v>
      </c>
      <c r="M10" s="1242" t="s">
        <v>298</v>
      </c>
      <c r="N10" s="1174" t="s">
        <v>1561</v>
      </c>
      <c r="O10" s="1242" t="s">
        <v>298</v>
      </c>
      <c r="P10" s="1247" t="s">
        <v>1555</v>
      </c>
      <c r="Q10" s="1248" t="s">
        <v>1548</v>
      </c>
      <c r="R10" s="1245" t="s">
        <v>1549</v>
      </c>
      <c r="S10" s="1246"/>
    </row>
    <row r="11" spans="1:19" ht="14.25" customHeight="1">
      <c r="A11" s="1172" t="s">
        <v>64</v>
      </c>
      <c r="B11" s="1173" t="s">
        <v>1467</v>
      </c>
      <c r="C11" s="1173" t="s">
        <v>1470</v>
      </c>
      <c r="D11" s="1242" t="s">
        <v>298</v>
      </c>
      <c r="E11" s="1178" t="s">
        <v>1562</v>
      </c>
      <c r="F11" s="1240"/>
      <c r="G11" s="1240" t="s">
        <v>1469</v>
      </c>
      <c r="H11" s="1240"/>
      <c r="I11" s="1240" t="s">
        <v>1469</v>
      </c>
      <c r="J11" s="1240"/>
      <c r="K11" s="1240"/>
      <c r="L11" s="1241" t="s">
        <v>1470</v>
      </c>
      <c r="M11" s="1249" t="s">
        <v>1563</v>
      </c>
      <c r="N11" s="1174" t="s">
        <v>1487</v>
      </c>
      <c r="O11" s="1173" t="s">
        <v>298</v>
      </c>
      <c r="P11" s="1247" t="s">
        <v>1555</v>
      </c>
      <c r="Q11" s="1248" t="s">
        <v>1548</v>
      </c>
      <c r="R11" s="1245" t="s">
        <v>1549</v>
      </c>
      <c r="S11" s="1246"/>
    </row>
    <row r="12" spans="1:19" ht="14.25" customHeight="1">
      <c r="A12" s="1172" t="s">
        <v>65</v>
      </c>
      <c r="B12" s="1173" t="s">
        <v>1467</v>
      </c>
      <c r="C12" s="1173" t="s">
        <v>1463</v>
      </c>
      <c r="D12" s="1242" t="s">
        <v>1550</v>
      </c>
      <c r="E12" s="1178"/>
      <c r="F12" s="1240" t="s">
        <v>1564</v>
      </c>
      <c r="G12" s="1240" t="s">
        <v>1564</v>
      </c>
      <c r="H12" s="1240" t="s">
        <v>1564</v>
      </c>
      <c r="I12" s="1240" t="s">
        <v>1564</v>
      </c>
      <c r="J12" s="1240"/>
      <c r="K12" s="1240"/>
      <c r="L12" s="1241" t="s">
        <v>1488</v>
      </c>
      <c r="M12" s="1242" t="s">
        <v>298</v>
      </c>
      <c r="N12" s="1174" t="s">
        <v>1487</v>
      </c>
      <c r="O12" s="1173" t="s">
        <v>298</v>
      </c>
      <c r="P12" s="1247" t="s">
        <v>1555</v>
      </c>
      <c r="Q12" s="1248" t="s">
        <v>1548</v>
      </c>
      <c r="R12" s="1250" t="s">
        <v>1549</v>
      </c>
      <c r="S12" s="1246"/>
    </row>
    <row r="13" spans="1:19" ht="14.25" customHeight="1">
      <c r="A13" s="1172" t="s">
        <v>66</v>
      </c>
      <c r="B13" s="1173" t="s">
        <v>1471</v>
      </c>
      <c r="C13" s="1173" t="s">
        <v>1479</v>
      </c>
      <c r="D13" s="1242" t="s">
        <v>1550</v>
      </c>
      <c r="E13" s="1178" t="s">
        <v>1558</v>
      </c>
      <c r="F13" s="1240"/>
      <c r="G13" s="1240" t="s">
        <v>1564</v>
      </c>
      <c r="H13" s="1240"/>
      <c r="I13" s="1240" t="s">
        <v>1565</v>
      </c>
      <c r="J13" s="1240"/>
      <c r="K13" s="1240"/>
      <c r="L13" s="1241" t="s">
        <v>1566</v>
      </c>
      <c r="M13" s="1249" t="s">
        <v>1563</v>
      </c>
      <c r="N13" s="1174" t="s">
        <v>1473</v>
      </c>
      <c r="O13" s="1242" t="s">
        <v>298</v>
      </c>
      <c r="P13" s="1247" t="s">
        <v>1555</v>
      </c>
      <c r="Q13" s="1248" t="s">
        <v>1548</v>
      </c>
      <c r="R13" s="1245" t="s">
        <v>1549</v>
      </c>
      <c r="S13" s="1246"/>
    </row>
    <row r="14" spans="1:19" ht="14.25" customHeight="1">
      <c r="A14" s="1172" t="s">
        <v>67</v>
      </c>
      <c r="B14" s="1173" t="s">
        <v>1467</v>
      </c>
      <c r="C14" s="1173" t="s">
        <v>1470</v>
      </c>
      <c r="D14" s="1242" t="s">
        <v>1550</v>
      </c>
      <c r="E14" s="1178" t="s">
        <v>1469</v>
      </c>
      <c r="F14" s="1240"/>
      <c r="G14" s="1240" t="s">
        <v>1467</v>
      </c>
      <c r="H14" s="1240"/>
      <c r="I14" s="1240" t="s">
        <v>1467</v>
      </c>
      <c r="J14" s="1240"/>
      <c r="K14" s="1240"/>
      <c r="L14" s="1241" t="s">
        <v>1554</v>
      </c>
      <c r="M14" s="1242" t="s">
        <v>298</v>
      </c>
      <c r="N14" s="1174" t="s">
        <v>1487</v>
      </c>
      <c r="O14" s="1242" t="s">
        <v>298</v>
      </c>
      <c r="P14" s="1247" t="s">
        <v>1555</v>
      </c>
      <c r="Q14" s="1248" t="s">
        <v>1548</v>
      </c>
      <c r="R14" s="1245" t="s">
        <v>1549</v>
      </c>
      <c r="S14" s="1246"/>
    </row>
    <row r="15" spans="1:19" ht="14.25" customHeight="1">
      <c r="A15" s="1172" t="s">
        <v>68</v>
      </c>
      <c r="B15" s="1173" t="s">
        <v>1467</v>
      </c>
      <c r="C15" s="1173" t="s">
        <v>1496</v>
      </c>
      <c r="D15" s="1242" t="s">
        <v>1550</v>
      </c>
      <c r="E15" s="1178"/>
      <c r="F15" s="1240"/>
      <c r="G15" s="1240" t="s">
        <v>1475</v>
      </c>
      <c r="H15" s="1240"/>
      <c r="I15" s="1240" t="s">
        <v>1467</v>
      </c>
      <c r="J15" s="1240"/>
      <c r="K15" s="1240"/>
      <c r="L15" s="1241" t="s">
        <v>1567</v>
      </c>
      <c r="M15" s="1242" t="s">
        <v>298</v>
      </c>
      <c r="N15" s="1174" t="s">
        <v>1487</v>
      </c>
      <c r="O15" s="1242" t="s">
        <v>1568</v>
      </c>
      <c r="P15" s="1247" t="s">
        <v>1555</v>
      </c>
      <c r="Q15" s="1248" t="s">
        <v>1548</v>
      </c>
      <c r="R15" s="1245" t="s">
        <v>1553</v>
      </c>
      <c r="S15" s="1246"/>
    </row>
    <row r="16" spans="1:19" ht="14.25" customHeight="1">
      <c r="A16" s="1172" t="s">
        <v>69</v>
      </c>
      <c r="B16" s="1173" t="s">
        <v>1467</v>
      </c>
      <c r="C16" s="1173" t="s">
        <v>1463</v>
      </c>
      <c r="D16" s="1242" t="s">
        <v>1550</v>
      </c>
      <c r="E16" s="1178"/>
      <c r="F16" s="1240" t="s">
        <v>1562</v>
      </c>
      <c r="G16" s="1240" t="s">
        <v>1487</v>
      </c>
      <c r="H16" s="1240" t="s">
        <v>1487</v>
      </c>
      <c r="I16" s="1240" t="s">
        <v>1469</v>
      </c>
      <c r="J16" s="1240" t="s">
        <v>1469</v>
      </c>
      <c r="K16" s="1240"/>
      <c r="L16" s="1241" t="s">
        <v>1569</v>
      </c>
      <c r="M16" s="1242" t="s">
        <v>1485</v>
      </c>
      <c r="N16" s="1174" t="s">
        <v>1487</v>
      </c>
      <c r="O16" s="1242" t="s">
        <v>1485</v>
      </c>
      <c r="P16" s="1247" t="s">
        <v>1555</v>
      </c>
      <c r="Q16" s="1248" t="s">
        <v>1548</v>
      </c>
      <c r="R16" s="1245" t="s">
        <v>1553</v>
      </c>
      <c r="S16" s="1246"/>
    </row>
    <row r="17" spans="1:19" ht="14.25" customHeight="1">
      <c r="A17" s="1172" t="s">
        <v>70</v>
      </c>
      <c r="B17" s="1173" t="s">
        <v>1467</v>
      </c>
      <c r="C17" s="1173" t="s">
        <v>1470</v>
      </c>
      <c r="D17" s="1242" t="s">
        <v>1550</v>
      </c>
      <c r="E17" s="1178"/>
      <c r="F17" s="1240"/>
      <c r="G17" s="1240" t="s">
        <v>1469</v>
      </c>
      <c r="H17" s="1240"/>
      <c r="I17" s="1240"/>
      <c r="J17" s="1240"/>
      <c r="K17" s="1240"/>
      <c r="L17" s="1241" t="s">
        <v>1469</v>
      </c>
      <c r="M17" s="1249" t="s">
        <v>1563</v>
      </c>
      <c r="N17" s="1173" t="s">
        <v>1561</v>
      </c>
      <c r="O17" s="1173" t="s">
        <v>1461</v>
      </c>
      <c r="P17" s="1247" t="s">
        <v>1555</v>
      </c>
      <c r="Q17" s="1248" t="s">
        <v>1548</v>
      </c>
      <c r="R17" s="1245" t="s">
        <v>1553</v>
      </c>
      <c r="S17" s="1246"/>
    </row>
    <row r="18" spans="1:19" ht="14.25" customHeight="1">
      <c r="A18" s="1172" t="s">
        <v>71</v>
      </c>
      <c r="B18" s="1173" t="s">
        <v>1467</v>
      </c>
      <c r="C18" s="1173" t="s">
        <v>1470</v>
      </c>
      <c r="D18" s="1242" t="s">
        <v>1550</v>
      </c>
      <c r="E18" s="1178"/>
      <c r="F18" s="1240"/>
      <c r="G18" s="1240" t="s">
        <v>1469</v>
      </c>
      <c r="H18" s="1240"/>
      <c r="I18" s="1240" t="s">
        <v>1469</v>
      </c>
      <c r="J18" s="1240"/>
      <c r="K18" s="1240"/>
      <c r="L18" s="1241" t="s">
        <v>1463</v>
      </c>
      <c r="M18" s="1249" t="s">
        <v>1563</v>
      </c>
      <c r="N18" s="1174" t="s">
        <v>1487</v>
      </c>
      <c r="O18" s="1173" t="s">
        <v>1461</v>
      </c>
      <c r="P18" s="1247" t="s">
        <v>1555</v>
      </c>
      <c r="Q18" s="1248" t="s">
        <v>1548</v>
      </c>
      <c r="R18" s="1245" t="s">
        <v>1549</v>
      </c>
      <c r="S18" s="1246"/>
    </row>
    <row r="19" spans="1:19" ht="14.25" customHeight="1">
      <c r="A19" s="1172" t="s">
        <v>72</v>
      </c>
      <c r="B19" s="1173" t="s">
        <v>1467</v>
      </c>
      <c r="C19" s="1173" t="s">
        <v>1496</v>
      </c>
      <c r="D19" s="1242" t="s">
        <v>1550</v>
      </c>
      <c r="E19" s="1178" t="s">
        <v>1487</v>
      </c>
      <c r="F19" s="1240"/>
      <c r="G19" s="1240" t="s">
        <v>1469</v>
      </c>
      <c r="H19" s="1240"/>
      <c r="I19" s="1240" t="s">
        <v>1475</v>
      </c>
      <c r="J19" s="1240"/>
      <c r="K19" s="1240"/>
      <c r="L19" s="1241" t="s">
        <v>1567</v>
      </c>
      <c r="M19" s="1249" t="s">
        <v>1461</v>
      </c>
      <c r="N19" s="1174" t="s">
        <v>1487</v>
      </c>
      <c r="O19" s="1242" t="s">
        <v>298</v>
      </c>
      <c r="P19" s="1247" t="s">
        <v>1555</v>
      </c>
      <c r="Q19" s="1248" t="s">
        <v>1548</v>
      </c>
      <c r="R19" s="1245" t="s">
        <v>1556</v>
      </c>
      <c r="S19" s="1246"/>
    </row>
    <row r="20" spans="1:19" ht="14.25" customHeight="1">
      <c r="A20" s="1172" t="s">
        <v>73</v>
      </c>
      <c r="B20" s="1173" t="s">
        <v>1467</v>
      </c>
      <c r="C20" s="1173" t="s">
        <v>1470</v>
      </c>
      <c r="D20" s="1242" t="s">
        <v>1550</v>
      </c>
      <c r="E20" s="1178"/>
      <c r="F20" s="1240" t="s">
        <v>1562</v>
      </c>
      <c r="G20" s="1240" t="s">
        <v>1469</v>
      </c>
      <c r="H20" s="1240" t="s">
        <v>1469</v>
      </c>
      <c r="I20" s="1240" t="s">
        <v>1469</v>
      </c>
      <c r="J20" s="1240"/>
      <c r="K20" s="1240"/>
      <c r="L20" s="1241" t="s">
        <v>1551</v>
      </c>
      <c r="M20" s="1242" t="s">
        <v>298</v>
      </c>
      <c r="N20" s="1174" t="s">
        <v>1487</v>
      </c>
      <c r="O20" s="1242" t="s">
        <v>298</v>
      </c>
      <c r="P20" s="1247" t="s">
        <v>1555</v>
      </c>
      <c r="Q20" s="1248" t="s">
        <v>1548</v>
      </c>
      <c r="R20" s="1245" t="s">
        <v>1549</v>
      </c>
      <c r="S20" s="1246"/>
    </row>
    <row r="21" spans="1:19" ht="14.25" customHeight="1">
      <c r="A21" s="1172" t="s">
        <v>74</v>
      </c>
      <c r="B21" s="1173" t="s">
        <v>1467</v>
      </c>
      <c r="C21" s="1173" t="s">
        <v>1467</v>
      </c>
      <c r="D21" s="1242" t="s">
        <v>1550</v>
      </c>
      <c r="E21" s="1178"/>
      <c r="F21" s="1240"/>
      <c r="G21" s="1240" t="s">
        <v>1487</v>
      </c>
      <c r="H21" s="1240"/>
      <c r="I21" s="1240"/>
      <c r="J21" s="1240"/>
      <c r="K21" s="1240"/>
      <c r="L21" s="1241" t="s">
        <v>1487</v>
      </c>
      <c r="M21" s="1242" t="s">
        <v>298</v>
      </c>
      <c r="N21" s="1173" t="s">
        <v>1561</v>
      </c>
      <c r="O21" s="1251" t="s">
        <v>1461</v>
      </c>
      <c r="P21" s="1247" t="s">
        <v>1547</v>
      </c>
      <c r="Q21" s="1248" t="s">
        <v>1548</v>
      </c>
      <c r="R21" s="1245" t="s">
        <v>1549</v>
      </c>
      <c r="S21" s="1246"/>
    </row>
    <row r="22" spans="1:19" ht="14.25" customHeight="1">
      <c r="A22" s="1172" t="s">
        <v>75</v>
      </c>
      <c r="B22" s="1173" t="s">
        <v>1467</v>
      </c>
      <c r="C22" s="1173" t="s">
        <v>1470</v>
      </c>
      <c r="D22" s="1242" t="s">
        <v>1550</v>
      </c>
      <c r="E22" s="1178" t="s">
        <v>1487</v>
      </c>
      <c r="F22" s="1240"/>
      <c r="G22" s="1240" t="s">
        <v>1469</v>
      </c>
      <c r="H22" s="1240"/>
      <c r="I22" s="1240" t="s">
        <v>1475</v>
      </c>
      <c r="J22" s="1240"/>
      <c r="K22" s="1240" t="s">
        <v>1487</v>
      </c>
      <c r="L22" s="1241" t="s">
        <v>1569</v>
      </c>
      <c r="M22" s="1249" t="s">
        <v>1563</v>
      </c>
      <c r="N22" s="1174" t="s">
        <v>1487</v>
      </c>
      <c r="O22" s="1242" t="s">
        <v>298</v>
      </c>
      <c r="P22" s="1247" t="s">
        <v>1555</v>
      </c>
      <c r="Q22" s="1248" t="s">
        <v>1548</v>
      </c>
      <c r="R22" s="1245" t="s">
        <v>1553</v>
      </c>
      <c r="S22" s="1246"/>
    </row>
    <row r="23" spans="1:19" ht="14.25" customHeight="1">
      <c r="A23" s="1172" t="s">
        <v>76</v>
      </c>
      <c r="B23" s="1173" t="s">
        <v>1467</v>
      </c>
      <c r="C23" s="1173" t="s">
        <v>1496</v>
      </c>
      <c r="D23" s="1242" t="s">
        <v>1550</v>
      </c>
      <c r="E23" s="1178"/>
      <c r="F23" s="1240" t="s">
        <v>1469</v>
      </c>
      <c r="G23" s="1240" t="s">
        <v>1469</v>
      </c>
      <c r="H23" s="1240" t="s">
        <v>1469</v>
      </c>
      <c r="I23" s="1240" t="s">
        <v>1475</v>
      </c>
      <c r="J23" s="1240"/>
      <c r="K23" s="1240"/>
      <c r="L23" s="1241" t="s">
        <v>1554</v>
      </c>
      <c r="M23" s="1249" t="s">
        <v>1563</v>
      </c>
      <c r="N23" s="1174" t="s">
        <v>1487</v>
      </c>
      <c r="O23" s="1173" t="s">
        <v>1461</v>
      </c>
      <c r="P23" s="1247" t="s">
        <v>1555</v>
      </c>
      <c r="Q23" s="1248" t="s">
        <v>1548</v>
      </c>
      <c r="R23" s="1245" t="s">
        <v>1549</v>
      </c>
      <c r="S23" s="1246"/>
    </row>
    <row r="24" spans="1:19" ht="14.25" customHeight="1">
      <c r="A24" s="1172" t="s">
        <v>77</v>
      </c>
      <c r="B24" s="1173" t="s">
        <v>1467</v>
      </c>
      <c r="C24" s="1173" t="s">
        <v>1496</v>
      </c>
      <c r="D24" s="1242" t="s">
        <v>1550</v>
      </c>
      <c r="E24" s="1178" t="s">
        <v>1487</v>
      </c>
      <c r="F24" s="1240"/>
      <c r="G24" s="1240" t="s">
        <v>1487</v>
      </c>
      <c r="H24" s="1240"/>
      <c r="I24" s="1240" t="s">
        <v>1469</v>
      </c>
      <c r="J24" s="1240"/>
      <c r="K24" s="1240"/>
      <c r="L24" s="1241" t="s">
        <v>1470</v>
      </c>
      <c r="M24" s="1242" t="s">
        <v>298</v>
      </c>
      <c r="N24" s="1174" t="s">
        <v>1487</v>
      </c>
      <c r="O24" s="1242" t="s">
        <v>298</v>
      </c>
      <c r="P24" s="1247" t="s">
        <v>1555</v>
      </c>
      <c r="Q24" s="1248" t="s">
        <v>1548</v>
      </c>
      <c r="R24" s="1245" t="s">
        <v>1553</v>
      </c>
      <c r="S24" s="1246"/>
    </row>
    <row r="25" spans="1:19" ht="14.25" customHeight="1">
      <c r="A25" s="1172" t="s">
        <v>78</v>
      </c>
      <c r="B25" s="1173" t="s">
        <v>1492</v>
      </c>
      <c r="C25" s="1173" t="s">
        <v>1570</v>
      </c>
      <c r="D25" s="1242" t="s">
        <v>1571</v>
      </c>
      <c r="E25" s="1178"/>
      <c r="F25" s="1240" t="s">
        <v>1572</v>
      </c>
      <c r="G25" s="1240" t="s">
        <v>1572</v>
      </c>
      <c r="H25" s="1240" t="s">
        <v>1572</v>
      </c>
      <c r="I25" s="1240" t="s">
        <v>1573</v>
      </c>
      <c r="J25" s="1240" t="s">
        <v>1573</v>
      </c>
      <c r="K25" s="1240"/>
      <c r="L25" s="1241" t="s">
        <v>1574</v>
      </c>
      <c r="M25" s="1249" t="s">
        <v>1492</v>
      </c>
      <c r="N25" s="1174" t="s">
        <v>1573</v>
      </c>
      <c r="O25" s="1242" t="s">
        <v>298</v>
      </c>
      <c r="P25" s="1247" t="s">
        <v>1555</v>
      </c>
      <c r="Q25" s="1248" t="s">
        <v>1548</v>
      </c>
      <c r="R25" s="1245" t="s">
        <v>1556</v>
      </c>
      <c r="S25" s="1246"/>
    </row>
    <row r="26" spans="1:19" ht="14.25" customHeight="1">
      <c r="A26" s="1172" t="s">
        <v>1575</v>
      </c>
      <c r="B26" s="1173" t="s">
        <v>1467</v>
      </c>
      <c r="C26" s="1173" t="s">
        <v>1470</v>
      </c>
      <c r="D26" s="1242" t="s">
        <v>1485</v>
      </c>
      <c r="E26" s="1178" t="s">
        <v>1485</v>
      </c>
      <c r="F26" s="1240" t="s">
        <v>1487</v>
      </c>
      <c r="G26" s="1240" t="s">
        <v>1469</v>
      </c>
      <c r="H26" s="1240" t="s">
        <v>1469</v>
      </c>
      <c r="I26" s="1240" t="s">
        <v>1469</v>
      </c>
      <c r="J26" s="1240" t="s">
        <v>1485</v>
      </c>
      <c r="K26" s="1240" t="s">
        <v>1485</v>
      </c>
      <c r="L26" s="1241" t="s">
        <v>1569</v>
      </c>
      <c r="M26" s="1242" t="s">
        <v>1485</v>
      </c>
      <c r="N26" s="1174" t="s">
        <v>1461</v>
      </c>
      <c r="O26" s="1173" t="s">
        <v>1461</v>
      </c>
      <c r="P26" s="1247" t="s">
        <v>1576</v>
      </c>
      <c r="Q26" s="1248" t="s">
        <v>1548</v>
      </c>
      <c r="R26" s="1245" t="s">
        <v>1577</v>
      </c>
      <c r="S26" s="1246"/>
    </row>
    <row r="27" spans="1:19" ht="14.25" customHeight="1">
      <c r="A27" s="1172" t="s">
        <v>222</v>
      </c>
      <c r="B27" s="1173" t="s">
        <v>1467</v>
      </c>
      <c r="C27" s="1173" t="s">
        <v>1470</v>
      </c>
      <c r="D27" s="1242" t="s">
        <v>1550</v>
      </c>
      <c r="E27" s="1178"/>
      <c r="F27" s="1240"/>
      <c r="G27" s="1240" t="s">
        <v>1487</v>
      </c>
      <c r="H27" s="1240" t="s">
        <v>1469</v>
      </c>
      <c r="I27" s="1240" t="s">
        <v>1467</v>
      </c>
      <c r="J27" s="1240"/>
      <c r="K27" s="1240"/>
      <c r="L27" s="1241" t="s">
        <v>1551</v>
      </c>
      <c r="M27" s="1242" t="s">
        <v>298</v>
      </c>
      <c r="N27" s="1174" t="s">
        <v>1487</v>
      </c>
      <c r="O27" s="1173" t="s">
        <v>1461</v>
      </c>
      <c r="P27" s="1247" t="s">
        <v>1555</v>
      </c>
      <c r="Q27" s="1248" t="s">
        <v>1548</v>
      </c>
      <c r="R27" s="1245" t="s">
        <v>1556</v>
      </c>
      <c r="S27" s="1246"/>
    </row>
    <row r="28" spans="1:19" ht="14.25" customHeight="1">
      <c r="A28" s="1172" t="s">
        <v>83</v>
      </c>
      <c r="B28" s="1173" t="s">
        <v>1479</v>
      </c>
      <c r="C28" s="1194" t="s">
        <v>1509</v>
      </c>
      <c r="D28" s="1242" t="s">
        <v>1578</v>
      </c>
      <c r="E28" s="1178" t="s">
        <v>1579</v>
      </c>
      <c r="F28" s="1240"/>
      <c r="G28" s="1240" t="s">
        <v>1558</v>
      </c>
      <c r="H28" s="1240" t="s">
        <v>1558</v>
      </c>
      <c r="I28" s="1240" t="s">
        <v>1558</v>
      </c>
      <c r="J28" s="1240" t="s">
        <v>1580</v>
      </c>
      <c r="K28" s="1240"/>
      <c r="L28" s="1241" t="s">
        <v>1581</v>
      </c>
      <c r="M28" s="1242" t="s">
        <v>298</v>
      </c>
      <c r="N28" s="1174" t="s">
        <v>1487</v>
      </c>
      <c r="O28" s="1242" t="s">
        <v>298</v>
      </c>
      <c r="P28" s="1247" t="s">
        <v>1555</v>
      </c>
      <c r="Q28" s="1248" t="s">
        <v>1548</v>
      </c>
      <c r="R28" s="1245" t="s">
        <v>1556</v>
      </c>
      <c r="S28" s="1246"/>
    </row>
    <row r="29" spans="1:19" ht="14.25" customHeight="1">
      <c r="A29" s="1172" t="s">
        <v>84</v>
      </c>
      <c r="B29" s="1173" t="s">
        <v>1500</v>
      </c>
      <c r="C29" s="1173" t="s">
        <v>1582</v>
      </c>
      <c r="D29" s="1242" t="s">
        <v>1571</v>
      </c>
      <c r="E29" s="1178" t="s">
        <v>1583</v>
      </c>
      <c r="F29" s="1240"/>
      <c r="G29" s="1240" t="s">
        <v>1584</v>
      </c>
      <c r="H29" s="1240"/>
      <c r="I29" s="1240" t="s">
        <v>1585</v>
      </c>
      <c r="J29" s="1240"/>
      <c r="K29" s="1240"/>
      <c r="L29" s="1241" t="s">
        <v>1586</v>
      </c>
      <c r="M29" s="1249" t="s">
        <v>1587</v>
      </c>
      <c r="N29" s="1174" t="s">
        <v>1583</v>
      </c>
      <c r="O29" s="1242" t="s">
        <v>1485</v>
      </c>
      <c r="P29" s="1247" t="s">
        <v>1555</v>
      </c>
      <c r="Q29" s="1248" t="s">
        <v>1548</v>
      </c>
      <c r="R29" s="1245" t="s">
        <v>1588</v>
      </c>
      <c r="S29" s="1246"/>
    </row>
    <row r="30" spans="1:19" ht="14.25" customHeight="1">
      <c r="A30" s="1172" t="s">
        <v>85</v>
      </c>
      <c r="B30" s="1173" t="s">
        <v>1469</v>
      </c>
      <c r="C30" s="1173" t="s">
        <v>1496</v>
      </c>
      <c r="D30" s="1242" t="s">
        <v>1550</v>
      </c>
      <c r="E30" s="1178"/>
      <c r="F30" s="1240"/>
      <c r="G30" s="1240" t="s">
        <v>1469</v>
      </c>
      <c r="H30" s="1240"/>
      <c r="I30" s="1240" t="s">
        <v>1469</v>
      </c>
      <c r="J30" s="1240"/>
      <c r="K30" s="1240"/>
      <c r="L30" s="1241" t="s">
        <v>1463</v>
      </c>
      <c r="M30" s="1242" t="s">
        <v>298</v>
      </c>
      <c r="N30" s="1174" t="s">
        <v>1487</v>
      </c>
      <c r="O30" s="1242" t="s">
        <v>298</v>
      </c>
      <c r="P30" s="1247" t="s">
        <v>1555</v>
      </c>
      <c r="Q30" s="1248" t="s">
        <v>1548</v>
      </c>
      <c r="R30" s="1245" t="s">
        <v>1549</v>
      </c>
      <c r="S30" s="1246"/>
    </row>
    <row r="31" spans="1:19" ht="14.25" customHeight="1">
      <c r="A31" s="1172" t="s">
        <v>168</v>
      </c>
      <c r="B31" s="1173" t="s">
        <v>1467</v>
      </c>
      <c r="C31" s="1173" t="s">
        <v>1470</v>
      </c>
      <c r="D31" s="1242" t="s">
        <v>1550</v>
      </c>
      <c r="E31" s="1178"/>
      <c r="F31" s="1240"/>
      <c r="G31" s="1240" t="s">
        <v>1469</v>
      </c>
      <c r="H31" s="1240"/>
      <c r="I31" s="1240" t="s">
        <v>1469</v>
      </c>
      <c r="J31" s="1240"/>
      <c r="K31" s="1240"/>
      <c r="L31" s="1241" t="s">
        <v>1463</v>
      </c>
      <c r="M31" s="1249" t="s">
        <v>298</v>
      </c>
      <c r="N31" s="1174" t="s">
        <v>1487</v>
      </c>
      <c r="O31" s="1173" t="s">
        <v>298</v>
      </c>
      <c r="P31" s="1247" t="s">
        <v>1555</v>
      </c>
      <c r="Q31" s="1248" t="s">
        <v>1548</v>
      </c>
      <c r="R31" s="1245" t="s">
        <v>1549</v>
      </c>
      <c r="S31" s="1246"/>
    </row>
    <row r="32" spans="1:19" ht="14.25" customHeight="1">
      <c r="A32" s="1172" t="s">
        <v>223</v>
      </c>
      <c r="B32" s="1173" t="s">
        <v>1471</v>
      </c>
      <c r="C32" s="1173" t="s">
        <v>1479</v>
      </c>
      <c r="D32" s="1242" t="s">
        <v>1550</v>
      </c>
      <c r="E32" s="1178" t="s">
        <v>1558</v>
      </c>
      <c r="F32" s="1240"/>
      <c r="G32" s="1240" t="s">
        <v>1558</v>
      </c>
      <c r="H32" s="1240"/>
      <c r="I32" s="1240" t="s">
        <v>1564</v>
      </c>
      <c r="J32" s="1240"/>
      <c r="K32" s="1240"/>
      <c r="L32" s="1241" t="s">
        <v>1589</v>
      </c>
      <c r="M32" s="1242" t="s">
        <v>298</v>
      </c>
      <c r="N32" s="1174" t="s">
        <v>1590</v>
      </c>
      <c r="O32" s="1242" t="s">
        <v>298</v>
      </c>
      <c r="P32" s="1247" t="s">
        <v>1555</v>
      </c>
      <c r="Q32" s="1248" t="s">
        <v>1196</v>
      </c>
      <c r="R32" s="1245" t="s">
        <v>1549</v>
      </c>
      <c r="S32" s="1246"/>
    </row>
    <row r="33" spans="1:19" ht="14.25" customHeight="1">
      <c r="A33" s="1172" t="s">
        <v>88</v>
      </c>
      <c r="B33" s="1173" t="s">
        <v>1467</v>
      </c>
      <c r="C33" s="1173" t="s">
        <v>1463</v>
      </c>
      <c r="D33" s="1242" t="s">
        <v>1551</v>
      </c>
      <c r="E33" s="1178"/>
      <c r="F33" s="1240"/>
      <c r="G33" s="1240" t="s">
        <v>1469</v>
      </c>
      <c r="H33" s="1240"/>
      <c r="I33" s="1240" t="s">
        <v>1469</v>
      </c>
      <c r="J33" s="1240"/>
      <c r="K33" s="1240"/>
      <c r="L33" s="1241" t="s">
        <v>1463</v>
      </c>
      <c r="M33" s="1249" t="s">
        <v>1563</v>
      </c>
      <c r="N33" s="1174" t="s">
        <v>1487</v>
      </c>
      <c r="O33" s="1173" t="s">
        <v>1461</v>
      </c>
      <c r="P33" s="1247" t="s">
        <v>1555</v>
      </c>
      <c r="Q33" s="1248" t="s">
        <v>1196</v>
      </c>
      <c r="R33" s="1245" t="s">
        <v>1549</v>
      </c>
      <c r="S33" s="1246"/>
    </row>
    <row r="34" spans="1:19" ht="14.25" customHeight="1">
      <c r="A34" s="1172" t="s">
        <v>89</v>
      </c>
      <c r="B34" s="1173" t="s">
        <v>1467</v>
      </c>
      <c r="C34" s="1173" t="s">
        <v>1470</v>
      </c>
      <c r="D34" s="1242" t="s">
        <v>1550</v>
      </c>
      <c r="E34" s="1178"/>
      <c r="F34" s="1240"/>
      <c r="G34" s="1240" t="s">
        <v>1469</v>
      </c>
      <c r="H34" s="1240"/>
      <c r="I34" s="1240" t="s">
        <v>1467</v>
      </c>
      <c r="J34" s="1240"/>
      <c r="K34" s="1240"/>
      <c r="L34" s="1241" t="s">
        <v>1496</v>
      </c>
      <c r="M34" s="1242" t="s">
        <v>298</v>
      </c>
      <c r="N34" s="1242" t="s">
        <v>298</v>
      </c>
      <c r="O34" s="1242" t="s">
        <v>298</v>
      </c>
      <c r="P34" s="1247" t="s">
        <v>1555</v>
      </c>
      <c r="Q34" s="1248" t="s">
        <v>1196</v>
      </c>
      <c r="R34" s="1245" t="s">
        <v>1549</v>
      </c>
      <c r="S34" s="1246"/>
    </row>
    <row r="35" spans="1:19" ht="14.25" customHeight="1">
      <c r="A35" s="1172" t="s">
        <v>90</v>
      </c>
      <c r="B35" s="1173" t="s">
        <v>1467</v>
      </c>
      <c r="C35" s="1173" t="s">
        <v>1470</v>
      </c>
      <c r="D35" s="1242" t="s">
        <v>298</v>
      </c>
      <c r="E35" s="1178"/>
      <c r="F35" s="1240"/>
      <c r="G35" s="1240" t="s">
        <v>1469</v>
      </c>
      <c r="H35" s="1240"/>
      <c r="I35" s="1240" t="s">
        <v>1467</v>
      </c>
      <c r="J35" s="1240"/>
      <c r="K35" s="1240"/>
      <c r="L35" s="1241" t="s">
        <v>1496</v>
      </c>
      <c r="M35" s="1242" t="s">
        <v>298</v>
      </c>
      <c r="N35" s="1174" t="s">
        <v>1487</v>
      </c>
      <c r="O35" s="1242" t="s">
        <v>298</v>
      </c>
      <c r="P35" s="1247" t="s">
        <v>1555</v>
      </c>
      <c r="Q35" s="1248" t="s">
        <v>1196</v>
      </c>
      <c r="R35" s="1245" t="s">
        <v>1591</v>
      </c>
      <c r="S35" s="1246"/>
    </row>
    <row r="36" spans="1:19" ht="14.25" customHeight="1">
      <c r="A36" s="1172" t="s">
        <v>174</v>
      </c>
      <c r="B36" s="1173" t="s">
        <v>1467</v>
      </c>
      <c r="C36" s="1173" t="s">
        <v>1470</v>
      </c>
      <c r="D36" s="1242" t="s">
        <v>1550</v>
      </c>
      <c r="E36" s="1178"/>
      <c r="F36" s="1240"/>
      <c r="G36" s="1240" t="s">
        <v>1469</v>
      </c>
      <c r="H36" s="1240" t="s">
        <v>1469</v>
      </c>
      <c r="I36" s="1240" t="s">
        <v>1469</v>
      </c>
      <c r="J36" s="1240"/>
      <c r="K36" s="1240"/>
      <c r="L36" s="1241" t="s">
        <v>1567</v>
      </c>
      <c r="M36" s="1242" t="s">
        <v>298</v>
      </c>
      <c r="N36" s="1174" t="s">
        <v>1561</v>
      </c>
      <c r="O36" s="1242" t="s">
        <v>298</v>
      </c>
      <c r="P36" s="1247" t="s">
        <v>1555</v>
      </c>
      <c r="Q36" s="1248" t="s">
        <v>1548</v>
      </c>
      <c r="R36" s="1245" t="s">
        <v>1549</v>
      </c>
      <c r="S36" s="1246"/>
    </row>
    <row r="37" spans="1:19" ht="14.25" customHeight="1">
      <c r="A37" s="1172" t="s">
        <v>175</v>
      </c>
      <c r="B37" s="1173" t="s">
        <v>1467</v>
      </c>
      <c r="C37" s="1173" t="s">
        <v>1463</v>
      </c>
      <c r="D37" s="1242" t="s">
        <v>1550</v>
      </c>
      <c r="E37" s="1178"/>
      <c r="F37" s="1240"/>
      <c r="G37" s="1240" t="s">
        <v>1469</v>
      </c>
      <c r="H37" s="1240"/>
      <c r="I37" s="1240" t="s">
        <v>1469</v>
      </c>
      <c r="J37" s="1240"/>
      <c r="K37" s="1240"/>
      <c r="L37" s="1241" t="s">
        <v>1463</v>
      </c>
      <c r="M37" s="1249" t="s">
        <v>1563</v>
      </c>
      <c r="N37" s="1174" t="s">
        <v>1561</v>
      </c>
      <c r="O37" s="1173" t="s">
        <v>1461</v>
      </c>
      <c r="P37" s="1247" t="s">
        <v>1555</v>
      </c>
      <c r="Q37" s="1248" t="s">
        <v>1548</v>
      </c>
      <c r="R37" s="1245" t="s">
        <v>1553</v>
      </c>
      <c r="S37" s="1246"/>
    </row>
    <row r="38" spans="1:19" ht="14.25" customHeight="1">
      <c r="A38" s="1172" t="s">
        <v>176</v>
      </c>
      <c r="B38" s="1173" t="s">
        <v>1467</v>
      </c>
      <c r="C38" s="1173" t="s">
        <v>1470</v>
      </c>
      <c r="D38" s="1242" t="s">
        <v>1550</v>
      </c>
      <c r="E38" s="1178" t="s">
        <v>1487</v>
      </c>
      <c r="F38" s="1240"/>
      <c r="G38" s="1240" t="s">
        <v>1487</v>
      </c>
      <c r="H38" s="1240"/>
      <c r="I38" s="1240" t="s">
        <v>1469</v>
      </c>
      <c r="J38" s="1240"/>
      <c r="K38" s="1240"/>
      <c r="L38" s="1241" t="s">
        <v>1470</v>
      </c>
      <c r="M38" s="1249" t="s">
        <v>1563</v>
      </c>
      <c r="N38" s="1174" t="s">
        <v>1461</v>
      </c>
      <c r="O38" s="1173" t="s">
        <v>1461</v>
      </c>
      <c r="P38" s="1247" t="s">
        <v>1555</v>
      </c>
      <c r="Q38" s="1248" t="s">
        <v>1196</v>
      </c>
      <c r="R38" s="1245" t="s">
        <v>1553</v>
      </c>
      <c r="S38" s="1246"/>
    </row>
    <row r="39" spans="1:19" ht="14.25" customHeight="1">
      <c r="A39" s="1172" t="s">
        <v>177</v>
      </c>
      <c r="B39" s="1173" t="s">
        <v>1467</v>
      </c>
      <c r="C39" s="1173" t="s">
        <v>1496</v>
      </c>
      <c r="D39" s="1242" t="s">
        <v>1550</v>
      </c>
      <c r="E39" s="1178"/>
      <c r="F39" s="1240"/>
      <c r="G39" s="1240" t="s">
        <v>1469</v>
      </c>
      <c r="H39" s="1240"/>
      <c r="I39" s="1240" t="s">
        <v>1467</v>
      </c>
      <c r="J39" s="1240"/>
      <c r="K39" s="1240"/>
      <c r="L39" s="1241" t="s">
        <v>1496</v>
      </c>
      <c r="M39" s="1249" t="s">
        <v>1563</v>
      </c>
      <c r="N39" s="1174" t="s">
        <v>1561</v>
      </c>
      <c r="O39" s="1173" t="s">
        <v>1461</v>
      </c>
      <c r="P39" s="1247" t="s">
        <v>1555</v>
      </c>
      <c r="Q39" s="1248" t="s">
        <v>1196</v>
      </c>
      <c r="R39" s="1245" t="s">
        <v>1549</v>
      </c>
      <c r="S39" s="1246"/>
    </row>
    <row r="40" spans="1:19" ht="14.25" customHeight="1">
      <c r="A40" s="1172" t="s">
        <v>178</v>
      </c>
      <c r="B40" s="1173" t="s">
        <v>1467</v>
      </c>
      <c r="C40" s="1173" t="s">
        <v>1470</v>
      </c>
      <c r="D40" s="1242" t="s">
        <v>1550</v>
      </c>
      <c r="E40" s="1178"/>
      <c r="F40" s="1240"/>
      <c r="G40" s="1240" t="s">
        <v>1469</v>
      </c>
      <c r="H40" s="1240"/>
      <c r="I40" s="1240"/>
      <c r="J40" s="1240"/>
      <c r="K40" s="1240"/>
      <c r="L40" s="1241" t="s">
        <v>1469</v>
      </c>
      <c r="M40" s="1249" t="s">
        <v>1563</v>
      </c>
      <c r="N40" s="1174" t="s">
        <v>1561</v>
      </c>
      <c r="O40" s="1173" t="s">
        <v>1461</v>
      </c>
      <c r="P40" s="1247" t="s">
        <v>1555</v>
      </c>
      <c r="Q40" s="1248" t="s">
        <v>1548</v>
      </c>
      <c r="R40" s="1245" t="s">
        <v>1553</v>
      </c>
      <c r="S40" s="1246"/>
    </row>
    <row r="41" spans="1:19" ht="14.25" customHeight="1">
      <c r="A41" s="1172" t="s">
        <v>180</v>
      </c>
      <c r="B41" s="1173" t="s">
        <v>1467</v>
      </c>
      <c r="C41" s="1173" t="s">
        <v>1463</v>
      </c>
      <c r="D41" s="1242" t="s">
        <v>1550</v>
      </c>
      <c r="E41" s="1178"/>
      <c r="F41" s="1240"/>
      <c r="G41" s="1240"/>
      <c r="H41" s="1240" t="s">
        <v>1469</v>
      </c>
      <c r="I41" s="1240"/>
      <c r="J41" s="1240"/>
      <c r="K41" s="1240"/>
      <c r="L41" s="1241" t="s">
        <v>1469</v>
      </c>
      <c r="M41" s="1249" t="s">
        <v>1563</v>
      </c>
      <c r="N41" s="1174" t="s">
        <v>1487</v>
      </c>
      <c r="O41" s="1173" t="s">
        <v>1461</v>
      </c>
      <c r="P41" s="1252" t="s">
        <v>1555</v>
      </c>
      <c r="Q41" s="1253" t="s">
        <v>1548</v>
      </c>
      <c r="R41" s="1245" t="s">
        <v>1549</v>
      </c>
      <c r="S41" s="1246"/>
    </row>
    <row r="42" spans="1:19" ht="14.25" customHeight="1">
      <c r="A42" s="1172" t="s">
        <v>97</v>
      </c>
      <c r="B42" s="1173" t="s">
        <v>1467</v>
      </c>
      <c r="C42" s="1173" t="s">
        <v>1470</v>
      </c>
      <c r="D42" s="1242" t="s">
        <v>298</v>
      </c>
      <c r="E42" s="1178"/>
      <c r="F42" s="1240" t="s">
        <v>1487</v>
      </c>
      <c r="G42" s="1240"/>
      <c r="H42" s="1240" t="s">
        <v>1469</v>
      </c>
      <c r="I42" s="1240"/>
      <c r="J42" s="1240"/>
      <c r="K42" s="1240"/>
      <c r="L42" s="1241" t="s">
        <v>1467</v>
      </c>
      <c r="M42" s="1242" t="s">
        <v>298</v>
      </c>
      <c r="N42" s="1174" t="s">
        <v>1487</v>
      </c>
      <c r="O42" s="1242" t="s">
        <v>298</v>
      </c>
      <c r="P42" s="1252" t="s">
        <v>1555</v>
      </c>
      <c r="Q42" s="1253" t="s">
        <v>1548</v>
      </c>
      <c r="R42" s="1245" t="s">
        <v>1549</v>
      </c>
      <c r="S42" s="1246"/>
    </row>
    <row r="43" spans="1:19" ht="14.25" customHeight="1">
      <c r="A43" s="1172" t="s">
        <v>98</v>
      </c>
      <c r="B43" s="1173" t="s">
        <v>1467</v>
      </c>
      <c r="C43" s="1173" t="s">
        <v>1467</v>
      </c>
      <c r="D43" s="1242" t="s">
        <v>298</v>
      </c>
      <c r="E43" s="1178"/>
      <c r="F43" s="1240"/>
      <c r="G43" s="1240" t="s">
        <v>1469</v>
      </c>
      <c r="H43" s="1240"/>
      <c r="I43" s="1240" t="s">
        <v>1467</v>
      </c>
      <c r="J43" s="1240"/>
      <c r="K43" s="1240"/>
      <c r="L43" s="1241" t="s">
        <v>1496</v>
      </c>
      <c r="M43" s="1242" t="s">
        <v>298</v>
      </c>
      <c r="N43" s="1174" t="s">
        <v>1487</v>
      </c>
      <c r="O43" s="1173" t="s">
        <v>1461</v>
      </c>
      <c r="P43" s="1247" t="s">
        <v>1555</v>
      </c>
      <c r="Q43" s="1248" t="s">
        <v>1548</v>
      </c>
      <c r="R43" s="1245" t="s">
        <v>1553</v>
      </c>
      <c r="S43" s="1246"/>
    </row>
    <row r="44" spans="1:19" ht="14.25" customHeight="1">
      <c r="A44" s="1172" t="s">
        <v>99</v>
      </c>
      <c r="B44" s="1173" t="s">
        <v>1471</v>
      </c>
      <c r="C44" s="1173" t="s">
        <v>1471</v>
      </c>
      <c r="D44" s="1242" t="s">
        <v>298</v>
      </c>
      <c r="E44" s="1178"/>
      <c r="F44" s="1240"/>
      <c r="G44" s="1240" t="s">
        <v>1564</v>
      </c>
      <c r="H44" s="1240"/>
      <c r="I44" s="1240" t="s">
        <v>1592</v>
      </c>
      <c r="J44" s="1240"/>
      <c r="K44" s="1240"/>
      <c r="L44" s="1241" t="s">
        <v>1559</v>
      </c>
      <c r="M44" s="1249" t="s">
        <v>1563</v>
      </c>
      <c r="N44" s="1174" t="s">
        <v>1487</v>
      </c>
      <c r="O44" s="1173" t="s">
        <v>1461</v>
      </c>
      <c r="P44" s="1247" t="s">
        <v>1547</v>
      </c>
      <c r="Q44" s="1248" t="s">
        <v>1548</v>
      </c>
      <c r="R44" s="1245" t="s">
        <v>1553</v>
      </c>
      <c r="S44" s="1246"/>
    </row>
    <row r="45" spans="1:19" ht="14.25" customHeight="1">
      <c r="A45" s="1172" t="s">
        <v>100</v>
      </c>
      <c r="B45" s="1173" t="s">
        <v>1507</v>
      </c>
      <c r="C45" s="1173" t="s">
        <v>1593</v>
      </c>
      <c r="D45" s="1242" t="s">
        <v>1594</v>
      </c>
      <c r="E45" s="1178"/>
      <c r="F45" s="1240"/>
      <c r="G45" s="1240" t="s">
        <v>1579</v>
      </c>
      <c r="H45" s="1240"/>
      <c r="I45" s="1240" t="s">
        <v>1579</v>
      </c>
      <c r="J45" s="1240"/>
      <c r="K45" s="1240"/>
      <c r="L45" s="1241" t="s">
        <v>1593</v>
      </c>
      <c r="M45" s="1249" t="s">
        <v>1595</v>
      </c>
      <c r="N45" s="1174" t="s">
        <v>1580</v>
      </c>
      <c r="O45" s="1173" t="s">
        <v>1596</v>
      </c>
      <c r="P45" s="1247" t="s">
        <v>1547</v>
      </c>
      <c r="Q45" s="1248" t="s">
        <v>1548</v>
      </c>
      <c r="R45" s="1245" t="s">
        <v>1556</v>
      </c>
      <c r="S45" s="1246"/>
    </row>
    <row r="46" spans="1:19" ht="14.25" customHeight="1">
      <c r="A46" s="1172" t="s">
        <v>101</v>
      </c>
      <c r="B46" s="1173" t="s">
        <v>1467</v>
      </c>
      <c r="C46" s="1173" t="s">
        <v>1463</v>
      </c>
      <c r="D46" s="1242" t="s">
        <v>1550</v>
      </c>
      <c r="E46" s="1178"/>
      <c r="F46" s="1240"/>
      <c r="G46" s="1240" t="s">
        <v>1469</v>
      </c>
      <c r="H46" s="1240" t="s">
        <v>1469</v>
      </c>
      <c r="I46" s="1240" t="s">
        <v>1469</v>
      </c>
      <c r="J46" s="1240"/>
      <c r="K46" s="1240"/>
      <c r="L46" s="1241" t="s">
        <v>1567</v>
      </c>
      <c r="M46" s="1173" t="s">
        <v>1461</v>
      </c>
      <c r="N46" s="1174" t="s">
        <v>1487</v>
      </c>
      <c r="O46" s="1173" t="s">
        <v>1461</v>
      </c>
      <c r="P46" s="1247" t="s">
        <v>1555</v>
      </c>
      <c r="Q46" s="1248" t="s">
        <v>1548</v>
      </c>
      <c r="R46" s="1245" t="s">
        <v>1553</v>
      </c>
      <c r="S46" s="1246"/>
    </row>
    <row r="47" spans="1:19" ht="14.25" customHeight="1">
      <c r="A47" s="1172" t="s">
        <v>102</v>
      </c>
      <c r="B47" s="1173" t="s">
        <v>1467</v>
      </c>
      <c r="C47" s="1173" t="s">
        <v>1463</v>
      </c>
      <c r="D47" s="1242" t="s">
        <v>1550</v>
      </c>
      <c r="E47" s="1178"/>
      <c r="F47" s="1240"/>
      <c r="G47" s="1240" t="s">
        <v>1469</v>
      </c>
      <c r="H47" s="1240"/>
      <c r="I47" s="1240" t="s">
        <v>1469</v>
      </c>
      <c r="J47" s="1240"/>
      <c r="K47" s="1240"/>
      <c r="L47" s="1241" t="s">
        <v>1463</v>
      </c>
      <c r="M47" s="1242" t="s">
        <v>1587</v>
      </c>
      <c r="N47" s="1174" t="s">
        <v>1487</v>
      </c>
      <c r="O47" s="1173" t="s">
        <v>1461</v>
      </c>
      <c r="P47" s="1247" t="s">
        <v>1555</v>
      </c>
      <c r="Q47" s="1248" t="s">
        <v>1548</v>
      </c>
      <c r="R47" s="1245" t="s">
        <v>1549</v>
      </c>
      <c r="S47" s="1246"/>
    </row>
    <row r="48" spans="1:19" ht="14.25" customHeight="1">
      <c r="A48" s="1172" t="s">
        <v>103</v>
      </c>
      <c r="B48" s="1173" t="s">
        <v>1471</v>
      </c>
      <c r="C48" s="1173" t="s">
        <v>1479</v>
      </c>
      <c r="D48" s="1242" t="s">
        <v>1550</v>
      </c>
      <c r="E48" s="1178"/>
      <c r="F48" s="1240"/>
      <c r="G48" s="1240" t="s">
        <v>1564</v>
      </c>
      <c r="H48" s="1240"/>
      <c r="I48" s="1240"/>
      <c r="J48" s="1240"/>
      <c r="K48" s="1240"/>
      <c r="L48" s="1241" t="s">
        <v>1564</v>
      </c>
      <c r="M48" s="1249" t="s">
        <v>1563</v>
      </c>
      <c r="N48" s="1174" t="s">
        <v>1597</v>
      </c>
      <c r="O48" s="1173" t="s">
        <v>1461</v>
      </c>
      <c r="P48" s="1247" t="s">
        <v>1555</v>
      </c>
      <c r="Q48" s="1248" t="s">
        <v>1548</v>
      </c>
      <c r="R48" s="1245" t="s">
        <v>1553</v>
      </c>
      <c r="S48" s="1246"/>
    </row>
    <row r="49" spans="1:19" ht="14.25" customHeight="1">
      <c r="A49" s="1172" t="s">
        <v>104</v>
      </c>
      <c r="B49" s="1173" t="s">
        <v>1471</v>
      </c>
      <c r="C49" s="1173" t="s">
        <v>1479</v>
      </c>
      <c r="D49" s="1242" t="s">
        <v>1550</v>
      </c>
      <c r="E49" s="1178" t="s">
        <v>1598</v>
      </c>
      <c r="F49" s="1240"/>
      <c r="G49" s="1240" t="s">
        <v>1564</v>
      </c>
      <c r="H49" s="1240"/>
      <c r="I49" s="1240" t="s">
        <v>1564</v>
      </c>
      <c r="J49" s="1240"/>
      <c r="K49" s="1240"/>
      <c r="L49" s="1241" t="s">
        <v>1599</v>
      </c>
      <c r="M49" s="1249" t="s">
        <v>1563</v>
      </c>
      <c r="N49" s="1174" t="s">
        <v>1597</v>
      </c>
      <c r="O49" s="1173" t="s">
        <v>1461</v>
      </c>
      <c r="P49" s="1247" t="s">
        <v>1547</v>
      </c>
      <c r="Q49" s="1248" t="s">
        <v>1548</v>
      </c>
      <c r="R49" s="1245" t="s">
        <v>1549</v>
      </c>
      <c r="S49" s="1246"/>
    </row>
    <row r="50" spans="1:19" ht="14.25" customHeight="1">
      <c r="A50" s="1172" t="s">
        <v>1441</v>
      </c>
      <c r="B50" s="1173" t="s">
        <v>1467</v>
      </c>
      <c r="C50" s="1173" t="s">
        <v>1470</v>
      </c>
      <c r="D50" s="1242" t="s">
        <v>1550</v>
      </c>
      <c r="E50" s="1178"/>
      <c r="F50" s="1240"/>
      <c r="G50" s="1240"/>
      <c r="H50" s="1240"/>
      <c r="I50" s="1240"/>
      <c r="J50" s="1240"/>
      <c r="K50" s="1240"/>
      <c r="L50" s="1241" t="s">
        <v>298</v>
      </c>
      <c r="M50" s="1249" t="s">
        <v>1563</v>
      </c>
      <c r="N50" s="1174" t="s">
        <v>1487</v>
      </c>
      <c r="O50" s="1173" t="s">
        <v>1461</v>
      </c>
      <c r="P50" s="1247" t="s">
        <v>1547</v>
      </c>
      <c r="Q50" s="1248" t="s">
        <v>1548</v>
      </c>
      <c r="R50" s="1245" t="s">
        <v>1549</v>
      </c>
      <c r="S50" s="1246"/>
    </row>
    <row r="51" spans="1:19" ht="14.25" customHeight="1">
      <c r="A51" s="1172" t="s">
        <v>106</v>
      </c>
      <c r="B51" s="1173" t="s">
        <v>1467</v>
      </c>
      <c r="C51" s="1173" t="s">
        <v>1467</v>
      </c>
      <c r="D51" s="1242" t="s">
        <v>298</v>
      </c>
      <c r="E51" s="1178"/>
      <c r="F51" s="1240"/>
      <c r="G51" s="1240"/>
      <c r="H51" s="1240"/>
      <c r="I51" s="1240"/>
      <c r="J51" s="1240"/>
      <c r="K51" s="1240"/>
      <c r="L51" s="1241" t="s">
        <v>298</v>
      </c>
      <c r="M51" s="1173" t="s">
        <v>1563</v>
      </c>
      <c r="N51" s="1174" t="s">
        <v>1561</v>
      </c>
      <c r="O51" s="1173" t="s">
        <v>1461</v>
      </c>
      <c r="P51" s="1247" t="s">
        <v>1555</v>
      </c>
      <c r="Q51" s="1248" t="s">
        <v>1548</v>
      </c>
      <c r="R51" s="1245" t="s">
        <v>1549</v>
      </c>
      <c r="S51" s="1246"/>
    </row>
    <row r="52" spans="1:19" ht="14.25" customHeight="1">
      <c r="A52" s="1172" t="s">
        <v>107</v>
      </c>
      <c r="B52" s="1173" t="s">
        <v>1467</v>
      </c>
      <c r="C52" s="1173" t="s">
        <v>1467</v>
      </c>
      <c r="D52" s="1242" t="s">
        <v>298</v>
      </c>
      <c r="E52" s="1178"/>
      <c r="F52" s="1240"/>
      <c r="G52" s="1240"/>
      <c r="H52" s="1240"/>
      <c r="I52" s="1240"/>
      <c r="J52" s="1240"/>
      <c r="K52" s="1240"/>
      <c r="L52" s="1241" t="s">
        <v>298</v>
      </c>
      <c r="M52" s="1249" t="s">
        <v>1563</v>
      </c>
      <c r="N52" s="1174" t="s">
        <v>1561</v>
      </c>
      <c r="O52" s="1173" t="s">
        <v>1461</v>
      </c>
      <c r="P52" s="1247" t="s">
        <v>1555</v>
      </c>
      <c r="Q52" s="1248" t="s">
        <v>1548</v>
      </c>
      <c r="R52" s="1245" t="s">
        <v>1549</v>
      </c>
      <c r="S52" s="1246"/>
    </row>
    <row r="53" spans="1:19" ht="14.25" customHeight="1">
      <c r="A53" s="1172" t="s">
        <v>108</v>
      </c>
      <c r="B53" s="1173" t="s">
        <v>1471</v>
      </c>
      <c r="C53" s="1173" t="s">
        <v>1471</v>
      </c>
      <c r="D53" s="1242" t="s">
        <v>1550</v>
      </c>
      <c r="E53" s="1178"/>
      <c r="F53" s="1240"/>
      <c r="G53" s="1240"/>
      <c r="H53" s="1240"/>
      <c r="I53" s="1240"/>
      <c r="J53" s="1240"/>
      <c r="K53" s="1240"/>
      <c r="L53" s="1241" t="s">
        <v>298</v>
      </c>
      <c r="M53" s="1249" t="s">
        <v>1563</v>
      </c>
      <c r="N53" s="1174" t="s">
        <v>1597</v>
      </c>
      <c r="O53" s="1173" t="s">
        <v>1461</v>
      </c>
      <c r="P53" s="1247" t="s">
        <v>1555</v>
      </c>
      <c r="Q53" s="1248" t="s">
        <v>1548</v>
      </c>
      <c r="R53" s="1245" t="s">
        <v>1556</v>
      </c>
      <c r="S53" s="1246"/>
    </row>
    <row r="54" spans="1:19" ht="14.25" customHeight="1">
      <c r="A54" s="1172" t="s">
        <v>109</v>
      </c>
      <c r="B54" s="1173" t="s">
        <v>1467</v>
      </c>
      <c r="C54" s="1173" t="s">
        <v>1467</v>
      </c>
      <c r="D54" s="1242" t="s">
        <v>1550</v>
      </c>
      <c r="E54" s="1178"/>
      <c r="F54" s="1240"/>
      <c r="G54" s="1240"/>
      <c r="H54" s="1240"/>
      <c r="I54" s="1240"/>
      <c r="J54" s="1240"/>
      <c r="K54" s="1240"/>
      <c r="L54" s="1241" t="s">
        <v>298</v>
      </c>
      <c r="M54" s="1249" t="s">
        <v>1563</v>
      </c>
      <c r="N54" s="1174" t="s">
        <v>1561</v>
      </c>
      <c r="O54" s="1173" t="s">
        <v>1461</v>
      </c>
      <c r="P54" s="1247" t="s">
        <v>1555</v>
      </c>
      <c r="Q54" s="1248" t="s">
        <v>1548</v>
      </c>
      <c r="R54" s="1245" t="s">
        <v>1553</v>
      </c>
      <c r="S54" s="1246"/>
    </row>
    <row r="55" spans="1:19" ht="14.25" customHeight="1">
      <c r="A55" s="1172" t="s">
        <v>110</v>
      </c>
      <c r="B55" s="1173" t="s">
        <v>1467</v>
      </c>
      <c r="C55" s="1173" t="s">
        <v>1467</v>
      </c>
      <c r="D55" s="1242" t="s">
        <v>298</v>
      </c>
      <c r="E55" s="1178"/>
      <c r="F55" s="1240"/>
      <c r="G55" s="1240"/>
      <c r="H55" s="1240"/>
      <c r="I55" s="1240"/>
      <c r="J55" s="1240"/>
      <c r="K55" s="1240"/>
      <c r="L55" s="1241" t="s">
        <v>298</v>
      </c>
      <c r="M55" s="1249" t="s">
        <v>1563</v>
      </c>
      <c r="N55" s="1174" t="s">
        <v>1561</v>
      </c>
      <c r="O55" s="1173" t="s">
        <v>1461</v>
      </c>
      <c r="P55" s="1247" t="s">
        <v>1555</v>
      </c>
      <c r="Q55" s="1248" t="s">
        <v>1548</v>
      </c>
      <c r="R55" s="1245" t="s">
        <v>1549</v>
      </c>
      <c r="S55" s="1246"/>
    </row>
    <row r="56" spans="1:19" ht="14.25" customHeight="1">
      <c r="A56" s="1172" t="s">
        <v>111</v>
      </c>
      <c r="B56" s="1173" t="s">
        <v>1467</v>
      </c>
      <c r="C56" s="1173" t="s">
        <v>1467</v>
      </c>
      <c r="D56" s="1242" t="s">
        <v>298</v>
      </c>
      <c r="E56" s="1178"/>
      <c r="F56" s="1240"/>
      <c r="G56" s="1240" t="s">
        <v>1469</v>
      </c>
      <c r="H56" s="1240" t="s">
        <v>1469</v>
      </c>
      <c r="I56" s="1240" t="s">
        <v>1469</v>
      </c>
      <c r="J56" s="1240"/>
      <c r="K56" s="1240"/>
      <c r="L56" s="1241" t="s">
        <v>1567</v>
      </c>
      <c r="M56" s="1249" t="s">
        <v>1563</v>
      </c>
      <c r="N56" s="1174" t="s">
        <v>1561</v>
      </c>
      <c r="O56" s="1173" t="s">
        <v>1461</v>
      </c>
      <c r="P56" s="1247" t="s">
        <v>1555</v>
      </c>
      <c r="Q56" s="1248" t="s">
        <v>1548</v>
      </c>
      <c r="R56" s="1245" t="s">
        <v>1549</v>
      </c>
      <c r="S56" s="1246"/>
    </row>
    <row r="57" spans="1:19" ht="14.25" customHeight="1">
      <c r="A57" s="1172" t="s">
        <v>112</v>
      </c>
      <c r="B57" s="1173" t="s">
        <v>1467</v>
      </c>
      <c r="C57" s="1173" t="s">
        <v>1467</v>
      </c>
      <c r="D57" s="1242" t="s">
        <v>1550</v>
      </c>
      <c r="E57" s="1178"/>
      <c r="F57" s="1240"/>
      <c r="G57" s="1240"/>
      <c r="H57" s="1240"/>
      <c r="I57" s="1240"/>
      <c r="J57" s="1240"/>
      <c r="K57" s="1240"/>
      <c r="L57" s="1241" t="s">
        <v>298</v>
      </c>
      <c r="M57" s="1242" t="s">
        <v>1461</v>
      </c>
      <c r="N57" s="1174" t="s">
        <v>1487</v>
      </c>
      <c r="O57" s="1173" t="s">
        <v>1461</v>
      </c>
      <c r="P57" s="1247" t="s">
        <v>1547</v>
      </c>
      <c r="Q57" s="1248" t="s">
        <v>1548</v>
      </c>
      <c r="R57" s="1245" t="s">
        <v>1549</v>
      </c>
      <c r="S57" s="1246"/>
    </row>
    <row r="58" spans="1:19" ht="14.25" customHeight="1">
      <c r="A58" s="1172" t="s">
        <v>113</v>
      </c>
      <c r="B58" s="1173" t="s">
        <v>1467</v>
      </c>
      <c r="C58" s="1173" t="s">
        <v>1467</v>
      </c>
      <c r="D58" s="1242" t="s">
        <v>298</v>
      </c>
      <c r="E58" s="1178"/>
      <c r="F58" s="1240"/>
      <c r="G58" s="1240"/>
      <c r="H58" s="1240"/>
      <c r="I58" s="1240"/>
      <c r="J58" s="1240"/>
      <c r="K58" s="1240"/>
      <c r="L58" s="1241" t="s">
        <v>298</v>
      </c>
      <c r="M58" s="1173" t="s">
        <v>1461</v>
      </c>
      <c r="N58" s="1174" t="s">
        <v>1561</v>
      </c>
      <c r="O58" s="1242" t="s">
        <v>298</v>
      </c>
      <c r="P58" s="1247" t="s">
        <v>1555</v>
      </c>
      <c r="Q58" s="1248" t="s">
        <v>1548</v>
      </c>
      <c r="R58" s="1245" t="s">
        <v>1549</v>
      </c>
      <c r="S58" s="1246"/>
    </row>
    <row r="59" spans="1:19" ht="14.25" customHeight="1" thickBot="1">
      <c r="A59" s="1195" t="s">
        <v>114</v>
      </c>
      <c r="B59" s="1196" t="s">
        <v>1467</v>
      </c>
      <c r="C59" s="1196" t="s">
        <v>1463</v>
      </c>
      <c r="D59" s="1254" t="s">
        <v>298</v>
      </c>
      <c r="E59" s="1255"/>
      <c r="F59" s="1256"/>
      <c r="G59" s="1256" t="s">
        <v>1487</v>
      </c>
      <c r="H59" s="1256"/>
      <c r="I59" s="1256" t="s">
        <v>1469</v>
      </c>
      <c r="J59" s="1256"/>
      <c r="K59" s="1256"/>
      <c r="L59" s="1257" t="s">
        <v>1467</v>
      </c>
      <c r="M59" s="1196" t="s">
        <v>1600</v>
      </c>
      <c r="N59" s="1197" t="s">
        <v>1601</v>
      </c>
      <c r="O59" s="1196" t="s">
        <v>1461</v>
      </c>
      <c r="P59" s="1258" t="s">
        <v>1555</v>
      </c>
      <c r="Q59" s="1259" t="s">
        <v>1548</v>
      </c>
      <c r="R59" s="1260" t="s">
        <v>1553</v>
      </c>
      <c r="S59" s="1246"/>
    </row>
    <row r="61" spans="1:19" ht="14.25" customHeight="1">
      <c r="A61" s="1147" t="s">
        <v>1519</v>
      </c>
    </row>
    <row r="62" spans="1:19" ht="14.25" customHeight="1">
      <c r="A62" s="1147" t="s">
        <v>1602</v>
      </c>
    </row>
    <row r="63" spans="1:19" ht="14.25" customHeight="1">
      <c r="A63" s="1147" t="s">
        <v>1603</v>
      </c>
    </row>
    <row r="64" spans="1:19" ht="14.25" customHeight="1">
      <c r="A64" s="1147" t="s">
        <v>1604</v>
      </c>
    </row>
    <row r="65" spans="1:1" ht="14.25" customHeight="1">
      <c r="A65" s="1147" t="s">
        <v>1605</v>
      </c>
    </row>
    <row r="66" spans="1:1" ht="14.25" customHeight="1">
      <c r="A66" s="1147" t="s">
        <v>1606</v>
      </c>
    </row>
    <row r="67" spans="1:1" ht="14.25" customHeight="1">
      <c r="A67" s="1261" t="s">
        <v>1607</v>
      </c>
    </row>
    <row r="68" spans="1:1" ht="14.25" customHeight="1">
      <c r="A68" s="1261" t="s">
        <v>1608</v>
      </c>
    </row>
    <row r="69" spans="1:1" ht="14.25" customHeight="1">
      <c r="A69" s="1147" t="s">
        <v>1609</v>
      </c>
    </row>
    <row r="70" spans="1:1" ht="14.25" customHeight="1">
      <c r="A70" s="1261" t="s">
        <v>1610</v>
      </c>
    </row>
    <row r="71" spans="1:1" ht="14.25" customHeight="1">
      <c r="A71" s="1261" t="s">
        <v>1611</v>
      </c>
    </row>
    <row r="72" spans="1:1" ht="14.25" customHeight="1">
      <c r="A72" s="1147" t="s">
        <v>1612</v>
      </c>
    </row>
    <row r="73" spans="1:1" ht="14.25" customHeight="1">
      <c r="A73" s="1261" t="s">
        <v>1613</v>
      </c>
    </row>
    <row r="74" spans="1:1" ht="14.25" customHeight="1">
      <c r="A74" s="1261" t="s">
        <v>1614</v>
      </c>
    </row>
    <row r="75" spans="1:1" ht="14.25" customHeight="1">
      <c r="A75" s="1261" t="s">
        <v>1615</v>
      </c>
    </row>
    <row r="76" spans="1:1" ht="14.25" customHeight="1">
      <c r="A76" s="1261" t="s">
        <v>1616</v>
      </c>
    </row>
  </sheetData>
  <mergeCells count="13">
    <mergeCell ref="P4:P5"/>
    <mergeCell ref="Q4:Q5"/>
    <mergeCell ref="R4:R5"/>
    <mergeCell ref="A3:A5"/>
    <mergeCell ref="E3:L3"/>
    <mergeCell ref="P3:Q3"/>
    <mergeCell ref="B4:B5"/>
    <mergeCell ref="C4:C5"/>
    <mergeCell ref="D4:D5"/>
    <mergeCell ref="E4:L4"/>
    <mergeCell ref="M4:M5"/>
    <mergeCell ref="N4:N5"/>
    <mergeCell ref="O4:O5"/>
  </mergeCells>
  <phoneticPr fontId="11"/>
  <dataValidations count="1">
    <dataValidation type="whole" errorStyle="warning" operator="equal" allowBlank="1" showInputMessage="1" showErrorMessage="1" error="原則として１を入力してください。" sqref="M52:M57 G50:G51 M47:M50 H47:H51 D9:D59 I7 H34:H35 F6:H7 G29 H17:H19 I22 G12 F27:F51 H29:H32 F24 F10:F22 G15 G21 H21:H22 H10:H15 G40:G42 H37:H45 H24 I19 C8 O58 N34:O34 O7:O10 M7:M45 O19:O20 O22 O24:O25 O13:O16 O32 O35:O36 O42 O28:O30" xr:uid="{ACFE62D5-8F11-44C1-A38E-9B82205980BB}">
      <formula1>1</formula1>
    </dataValidation>
  </dataValidations>
  <pageMargins left="0.79" right="0.36" top="0.98399999999999999" bottom="0.41" header="0.51200000000000001" footer="0.31"/>
  <pageSetup paperSize="9" scale="68" orientation="portrait"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5924D6-FAE0-481D-AE69-CBDE52A1F123}">
  <dimension ref="A1:AI56"/>
  <sheetViews>
    <sheetView view="pageBreakPreview" zoomScale="80" zoomScaleNormal="100" zoomScaleSheetLayoutView="80" workbookViewId="0">
      <pane xSplit="1" ySplit="4" topLeftCell="B5" activePane="bottomRight" state="frozen"/>
      <selection activeCell="B51" sqref="B51"/>
      <selection pane="topRight" activeCell="B51" sqref="B51"/>
      <selection pane="bottomLeft" activeCell="B51" sqref="B51"/>
      <selection pane="bottomRight" activeCell="W73" sqref="W73"/>
    </sheetView>
  </sheetViews>
  <sheetFormatPr defaultColWidth="8.09765625" defaultRowHeight="13.2"/>
  <cols>
    <col min="1" max="1" width="32.19921875" style="70" bestFit="1" customWidth="1"/>
    <col min="2" max="36" width="16.3984375" style="70" customWidth="1"/>
    <col min="37" max="16384" width="8.09765625" style="70"/>
  </cols>
  <sheetData>
    <row r="1" spans="1:35" s="249" customFormat="1" ht="24.75" customHeight="1">
      <c r="A1" s="69" t="s">
        <v>1154</v>
      </c>
      <c r="B1" s="69" t="s">
        <v>1155</v>
      </c>
      <c r="I1" s="250" t="s">
        <v>1123</v>
      </c>
      <c r="J1" s="69" t="s">
        <v>1156</v>
      </c>
      <c r="K1" s="250"/>
      <c r="L1" s="69"/>
      <c r="S1" s="250" t="s">
        <v>1123</v>
      </c>
      <c r="T1" s="69" t="s">
        <v>1157</v>
      </c>
      <c r="W1" s="250"/>
      <c r="X1" s="69"/>
      <c r="AA1" s="250" t="s">
        <v>1123</v>
      </c>
      <c r="AB1" s="69" t="s">
        <v>1158</v>
      </c>
      <c r="AG1" s="250"/>
      <c r="AI1" s="250" t="s">
        <v>1123</v>
      </c>
    </row>
    <row r="2" spans="1:35" ht="15.75" customHeight="1">
      <c r="A2" s="957" t="s">
        <v>1159</v>
      </c>
      <c r="B2" s="957" t="s">
        <v>1127</v>
      </c>
      <c r="C2" s="951"/>
      <c r="D2" s="972" t="s">
        <v>1128</v>
      </c>
      <c r="E2" s="972"/>
      <c r="F2" s="957" t="s">
        <v>1129</v>
      </c>
      <c r="G2" s="951"/>
      <c r="H2" s="972" t="s">
        <v>1130</v>
      </c>
      <c r="I2" s="972"/>
      <c r="J2" s="1034" t="s">
        <v>1131</v>
      </c>
      <c r="K2" s="960"/>
      <c r="L2" s="972" t="s">
        <v>1132</v>
      </c>
      <c r="M2" s="972"/>
      <c r="N2" s="957" t="s">
        <v>1133</v>
      </c>
      <c r="O2" s="951"/>
      <c r="P2" s="957" t="s">
        <v>1134</v>
      </c>
      <c r="Q2" s="951"/>
      <c r="R2" s="972" t="s">
        <v>1135</v>
      </c>
      <c r="S2" s="972"/>
      <c r="T2" s="957" t="s">
        <v>1136</v>
      </c>
      <c r="U2" s="951"/>
      <c r="V2" s="972" t="s">
        <v>1137</v>
      </c>
      <c r="W2" s="972"/>
      <c r="X2" s="957" t="s">
        <v>1138</v>
      </c>
      <c r="Y2" s="951"/>
      <c r="Z2" s="972" t="s">
        <v>1139</v>
      </c>
      <c r="AA2" s="972"/>
      <c r="AB2" s="957" t="s">
        <v>1140</v>
      </c>
      <c r="AC2" s="951"/>
      <c r="AD2" s="972" t="s">
        <v>1141</v>
      </c>
      <c r="AE2" s="972"/>
      <c r="AF2" s="1034" t="s">
        <v>1142</v>
      </c>
      <c r="AG2" s="960"/>
      <c r="AH2" s="1034" t="s">
        <v>1143</v>
      </c>
      <c r="AI2" s="960"/>
    </row>
    <row r="3" spans="1:35" ht="6" customHeight="1">
      <c r="A3" s="958"/>
      <c r="B3" s="972" t="s">
        <v>1144</v>
      </c>
      <c r="C3" s="1034" t="s">
        <v>1145</v>
      </c>
      <c r="D3" s="945" t="s">
        <v>1144</v>
      </c>
      <c r="E3" s="945" t="s">
        <v>1145</v>
      </c>
      <c r="F3" s="945" t="s">
        <v>1144</v>
      </c>
      <c r="G3" s="945" t="s">
        <v>1145</v>
      </c>
      <c r="H3" s="945" t="s">
        <v>1144</v>
      </c>
      <c r="I3" s="945" t="s">
        <v>1145</v>
      </c>
      <c r="J3" s="945" t="s">
        <v>1144</v>
      </c>
      <c r="K3" s="945" t="s">
        <v>1145</v>
      </c>
      <c r="L3" s="945" t="s">
        <v>1144</v>
      </c>
      <c r="M3" s="945" t="s">
        <v>1145</v>
      </c>
      <c r="N3" s="945" t="s">
        <v>1144</v>
      </c>
      <c r="O3" s="945" t="s">
        <v>1145</v>
      </c>
      <c r="P3" s="945" t="s">
        <v>1144</v>
      </c>
      <c r="Q3" s="945" t="s">
        <v>1145</v>
      </c>
      <c r="R3" s="945" t="s">
        <v>1144</v>
      </c>
      <c r="S3" s="945" t="s">
        <v>1145</v>
      </c>
      <c r="T3" s="945" t="s">
        <v>1144</v>
      </c>
      <c r="U3" s="945" t="s">
        <v>1145</v>
      </c>
      <c r="V3" s="945" t="s">
        <v>1144</v>
      </c>
      <c r="W3" s="945" t="s">
        <v>1145</v>
      </c>
      <c r="X3" s="945" t="s">
        <v>1144</v>
      </c>
      <c r="Y3" s="945" t="s">
        <v>1145</v>
      </c>
      <c r="Z3" s="945" t="s">
        <v>1144</v>
      </c>
      <c r="AA3" s="945" t="s">
        <v>1145</v>
      </c>
      <c r="AB3" s="945" t="s">
        <v>1144</v>
      </c>
      <c r="AC3" s="945" t="s">
        <v>1145</v>
      </c>
      <c r="AD3" s="945" t="s">
        <v>1144</v>
      </c>
      <c r="AE3" s="945" t="s">
        <v>1146</v>
      </c>
      <c r="AF3" s="945" t="s">
        <v>1144</v>
      </c>
      <c r="AG3" s="945" t="s">
        <v>1146</v>
      </c>
      <c r="AH3" s="945" t="s">
        <v>1144</v>
      </c>
      <c r="AI3" s="945" t="s">
        <v>1145</v>
      </c>
    </row>
    <row r="4" spans="1:35">
      <c r="A4" s="929"/>
      <c r="B4" s="972"/>
      <c r="C4" s="1034"/>
      <c r="D4" s="926"/>
      <c r="E4" s="926"/>
      <c r="F4" s="926"/>
      <c r="G4" s="926"/>
      <c r="H4" s="926"/>
      <c r="I4" s="926"/>
      <c r="J4" s="926"/>
      <c r="K4" s="926"/>
      <c r="L4" s="926"/>
      <c r="M4" s="926"/>
      <c r="N4" s="926"/>
      <c r="O4" s="926"/>
      <c r="P4" s="926"/>
      <c r="Q4" s="926"/>
      <c r="R4" s="926"/>
      <c r="S4" s="926"/>
      <c r="T4" s="926"/>
      <c r="U4" s="926"/>
      <c r="V4" s="926"/>
      <c r="W4" s="926"/>
      <c r="X4" s="926"/>
      <c r="Y4" s="926"/>
      <c r="Z4" s="926"/>
      <c r="AA4" s="926"/>
      <c r="AB4" s="926"/>
      <c r="AC4" s="926"/>
      <c r="AD4" s="926"/>
      <c r="AE4" s="926"/>
      <c r="AF4" s="926"/>
      <c r="AG4" s="926"/>
      <c r="AH4" s="926"/>
      <c r="AI4" s="926"/>
    </row>
    <row r="5" spans="1:35" ht="15" customHeight="1">
      <c r="A5" s="763" t="s">
        <v>621</v>
      </c>
      <c r="B5" s="741">
        <v>0</v>
      </c>
      <c r="C5" s="741">
        <v>0</v>
      </c>
      <c r="D5" s="741">
        <v>0</v>
      </c>
      <c r="E5" s="741">
        <v>0</v>
      </c>
      <c r="F5" s="741">
        <v>0</v>
      </c>
      <c r="G5" s="741">
        <v>0</v>
      </c>
      <c r="H5" s="741">
        <v>0</v>
      </c>
      <c r="I5" s="741">
        <v>0</v>
      </c>
      <c r="J5" s="741">
        <v>0</v>
      </c>
      <c r="K5" s="741">
        <v>0</v>
      </c>
      <c r="L5" s="741">
        <v>0</v>
      </c>
      <c r="M5" s="741">
        <v>0</v>
      </c>
      <c r="N5" s="741">
        <v>0</v>
      </c>
      <c r="O5" s="741">
        <v>0</v>
      </c>
      <c r="P5" s="741">
        <v>0</v>
      </c>
      <c r="Q5" s="741">
        <v>0</v>
      </c>
      <c r="R5" s="741">
        <v>0</v>
      </c>
      <c r="S5" s="741">
        <v>0</v>
      </c>
      <c r="T5" s="741">
        <v>0</v>
      </c>
      <c r="U5" s="741">
        <v>0</v>
      </c>
      <c r="V5" s="741">
        <v>0</v>
      </c>
      <c r="W5" s="741">
        <v>0</v>
      </c>
      <c r="X5" s="741">
        <v>0</v>
      </c>
      <c r="Y5" s="741">
        <v>0</v>
      </c>
      <c r="Z5" s="741">
        <v>0</v>
      </c>
      <c r="AA5" s="761">
        <v>0</v>
      </c>
      <c r="AB5" s="741">
        <v>0</v>
      </c>
      <c r="AC5" s="741">
        <v>0</v>
      </c>
      <c r="AD5" s="741">
        <v>0</v>
      </c>
      <c r="AE5" s="741">
        <v>0</v>
      </c>
      <c r="AF5" s="741">
        <v>0</v>
      </c>
      <c r="AG5" s="741">
        <v>0</v>
      </c>
      <c r="AH5" s="741">
        <v>0</v>
      </c>
      <c r="AI5" s="741">
        <v>0</v>
      </c>
    </row>
    <row r="6" spans="1:35" ht="15" customHeight="1">
      <c r="A6" s="763" t="s">
        <v>622</v>
      </c>
      <c r="B6" s="741">
        <v>0</v>
      </c>
      <c r="C6" s="741">
        <v>0</v>
      </c>
      <c r="D6" s="741">
        <v>0</v>
      </c>
      <c r="E6" s="741">
        <v>0</v>
      </c>
      <c r="F6" s="741">
        <v>0</v>
      </c>
      <c r="G6" s="741">
        <v>0</v>
      </c>
      <c r="H6" s="741">
        <v>0</v>
      </c>
      <c r="I6" s="741">
        <v>0</v>
      </c>
      <c r="J6" s="741">
        <v>0</v>
      </c>
      <c r="K6" s="741">
        <v>0</v>
      </c>
      <c r="L6" s="741">
        <v>0</v>
      </c>
      <c r="M6" s="741">
        <v>0</v>
      </c>
      <c r="N6" s="741">
        <v>0</v>
      </c>
      <c r="O6" s="741">
        <v>0</v>
      </c>
      <c r="P6" s="741">
        <v>0</v>
      </c>
      <c r="Q6" s="741">
        <v>0</v>
      </c>
      <c r="R6" s="741">
        <v>0</v>
      </c>
      <c r="S6" s="741">
        <v>0</v>
      </c>
      <c r="T6" s="741">
        <v>0</v>
      </c>
      <c r="U6" s="741">
        <v>0</v>
      </c>
      <c r="V6" s="741">
        <v>0</v>
      </c>
      <c r="W6" s="741">
        <v>0</v>
      </c>
      <c r="X6" s="741">
        <v>0</v>
      </c>
      <c r="Y6" s="741">
        <v>0</v>
      </c>
      <c r="Z6" s="741">
        <v>0</v>
      </c>
      <c r="AA6" s="761">
        <v>0</v>
      </c>
      <c r="AB6" s="741">
        <v>0</v>
      </c>
      <c r="AC6" s="741">
        <v>0</v>
      </c>
      <c r="AD6" s="741">
        <v>0</v>
      </c>
      <c r="AE6" s="741">
        <v>0</v>
      </c>
      <c r="AF6" s="741">
        <v>0</v>
      </c>
      <c r="AG6" s="741">
        <v>0</v>
      </c>
      <c r="AH6" s="741">
        <v>0</v>
      </c>
      <c r="AI6" s="741">
        <v>0</v>
      </c>
    </row>
    <row r="7" spans="1:35" ht="15" customHeight="1">
      <c r="A7" s="763" t="s">
        <v>623</v>
      </c>
      <c r="B7" s="741">
        <v>7</v>
      </c>
      <c r="C7" s="741">
        <v>2884</v>
      </c>
      <c r="D7" s="741" t="s">
        <v>572</v>
      </c>
      <c r="E7" s="741" t="s">
        <v>572</v>
      </c>
      <c r="F7" s="741">
        <v>7</v>
      </c>
      <c r="G7" s="741">
        <v>59</v>
      </c>
      <c r="H7" s="741" t="s">
        <v>572</v>
      </c>
      <c r="I7" s="741" t="s">
        <v>572</v>
      </c>
      <c r="J7" s="741">
        <v>0</v>
      </c>
      <c r="K7" s="741">
        <v>0</v>
      </c>
      <c r="L7" s="741">
        <v>7</v>
      </c>
      <c r="M7" s="741">
        <v>61</v>
      </c>
      <c r="N7" s="741">
        <v>0</v>
      </c>
      <c r="O7" s="741">
        <v>0</v>
      </c>
      <c r="P7" s="741">
        <v>0</v>
      </c>
      <c r="Q7" s="741">
        <v>0</v>
      </c>
      <c r="R7" s="741">
        <v>5</v>
      </c>
      <c r="S7" s="741">
        <v>191</v>
      </c>
      <c r="T7" s="741">
        <v>0</v>
      </c>
      <c r="U7" s="741">
        <v>0</v>
      </c>
      <c r="V7" s="741">
        <v>0</v>
      </c>
      <c r="W7" s="741">
        <v>0</v>
      </c>
      <c r="X7" s="741">
        <v>0</v>
      </c>
      <c r="Y7" s="741">
        <v>0</v>
      </c>
      <c r="Z7" s="741">
        <v>5</v>
      </c>
      <c r="AA7" s="761">
        <v>74</v>
      </c>
      <c r="AB7" s="741">
        <v>0</v>
      </c>
      <c r="AC7" s="741">
        <v>0</v>
      </c>
      <c r="AD7" s="741">
        <v>0</v>
      </c>
      <c r="AE7" s="741">
        <v>0</v>
      </c>
      <c r="AF7" s="741">
        <v>0</v>
      </c>
      <c r="AG7" s="741">
        <v>0</v>
      </c>
      <c r="AH7" s="741">
        <v>0</v>
      </c>
      <c r="AI7" s="741">
        <v>0</v>
      </c>
    </row>
    <row r="8" spans="1:35" ht="15" customHeight="1">
      <c r="A8" s="763" t="s">
        <v>624</v>
      </c>
      <c r="B8" s="741">
        <v>0</v>
      </c>
      <c r="C8" s="741">
        <v>0</v>
      </c>
      <c r="D8" s="741">
        <v>0</v>
      </c>
      <c r="E8" s="741">
        <v>0</v>
      </c>
      <c r="F8" s="741">
        <v>0</v>
      </c>
      <c r="G8" s="741">
        <v>0</v>
      </c>
      <c r="H8" s="741">
        <v>0</v>
      </c>
      <c r="I8" s="741">
        <v>0</v>
      </c>
      <c r="J8" s="741">
        <v>0</v>
      </c>
      <c r="K8" s="741">
        <v>0</v>
      </c>
      <c r="L8" s="741">
        <v>0</v>
      </c>
      <c r="M8" s="741">
        <v>0</v>
      </c>
      <c r="N8" s="741">
        <v>0</v>
      </c>
      <c r="O8" s="741">
        <v>0</v>
      </c>
      <c r="P8" s="741">
        <v>0</v>
      </c>
      <c r="Q8" s="741">
        <v>0</v>
      </c>
      <c r="R8" s="741">
        <v>0</v>
      </c>
      <c r="S8" s="741">
        <v>0</v>
      </c>
      <c r="T8" s="741">
        <v>0</v>
      </c>
      <c r="U8" s="741">
        <v>0</v>
      </c>
      <c r="V8" s="741">
        <v>0</v>
      </c>
      <c r="W8" s="741">
        <v>0</v>
      </c>
      <c r="X8" s="741">
        <v>0</v>
      </c>
      <c r="Y8" s="741">
        <v>0</v>
      </c>
      <c r="Z8" s="741">
        <v>0</v>
      </c>
      <c r="AA8" s="761">
        <v>0</v>
      </c>
      <c r="AB8" s="741">
        <v>0</v>
      </c>
      <c r="AC8" s="741">
        <v>0</v>
      </c>
      <c r="AD8" s="741">
        <v>0</v>
      </c>
      <c r="AE8" s="741">
        <v>0</v>
      </c>
      <c r="AF8" s="741">
        <v>0</v>
      </c>
      <c r="AG8" s="741">
        <v>0</v>
      </c>
      <c r="AH8" s="741">
        <v>0</v>
      </c>
      <c r="AI8" s="741">
        <v>0</v>
      </c>
    </row>
    <row r="9" spans="1:35" ht="15" customHeight="1">
      <c r="A9" s="763" t="s">
        <v>625</v>
      </c>
      <c r="B9" s="741">
        <v>0</v>
      </c>
      <c r="C9" s="741">
        <v>0</v>
      </c>
      <c r="D9" s="741">
        <v>0</v>
      </c>
      <c r="E9" s="741">
        <v>0</v>
      </c>
      <c r="F9" s="741">
        <v>0</v>
      </c>
      <c r="G9" s="741">
        <v>0</v>
      </c>
      <c r="H9" s="741">
        <v>0</v>
      </c>
      <c r="I9" s="741">
        <v>0</v>
      </c>
      <c r="J9" s="741">
        <v>0</v>
      </c>
      <c r="K9" s="741">
        <v>0</v>
      </c>
      <c r="L9" s="741">
        <v>0</v>
      </c>
      <c r="M9" s="741">
        <v>0</v>
      </c>
      <c r="N9" s="741">
        <v>0</v>
      </c>
      <c r="O9" s="741">
        <v>0</v>
      </c>
      <c r="P9" s="741">
        <v>0</v>
      </c>
      <c r="Q9" s="741">
        <v>0</v>
      </c>
      <c r="R9" s="741">
        <v>0</v>
      </c>
      <c r="S9" s="741">
        <v>0</v>
      </c>
      <c r="T9" s="741">
        <v>0</v>
      </c>
      <c r="U9" s="741">
        <v>0</v>
      </c>
      <c r="V9" s="741">
        <v>0</v>
      </c>
      <c r="W9" s="741">
        <v>0</v>
      </c>
      <c r="X9" s="741">
        <v>0</v>
      </c>
      <c r="Y9" s="741">
        <v>0</v>
      </c>
      <c r="Z9" s="741">
        <v>0</v>
      </c>
      <c r="AA9" s="761">
        <v>0</v>
      </c>
      <c r="AB9" s="741">
        <v>0</v>
      </c>
      <c r="AC9" s="741">
        <v>0</v>
      </c>
      <c r="AD9" s="741">
        <v>0</v>
      </c>
      <c r="AE9" s="741">
        <v>0</v>
      </c>
      <c r="AF9" s="741">
        <v>0</v>
      </c>
      <c r="AG9" s="741">
        <v>0</v>
      </c>
      <c r="AH9" s="741">
        <v>0</v>
      </c>
      <c r="AI9" s="741">
        <v>0</v>
      </c>
    </row>
    <row r="10" spans="1:35" ht="15" customHeight="1">
      <c r="A10" s="763" t="s">
        <v>626</v>
      </c>
      <c r="B10" s="741">
        <v>3</v>
      </c>
      <c r="C10" s="741">
        <v>3690</v>
      </c>
      <c r="D10" s="741" t="s">
        <v>572</v>
      </c>
      <c r="E10" s="741" t="s">
        <v>572</v>
      </c>
      <c r="F10" s="741">
        <v>3</v>
      </c>
      <c r="G10" s="741">
        <v>266</v>
      </c>
      <c r="H10" s="741">
        <v>0</v>
      </c>
      <c r="I10" s="741">
        <v>0</v>
      </c>
      <c r="J10" s="741">
        <v>0</v>
      </c>
      <c r="K10" s="741">
        <v>0</v>
      </c>
      <c r="L10" s="741">
        <v>3</v>
      </c>
      <c r="M10" s="741">
        <v>96</v>
      </c>
      <c r="N10" s="741">
        <v>0</v>
      </c>
      <c r="O10" s="741">
        <v>0</v>
      </c>
      <c r="P10" s="741">
        <v>0</v>
      </c>
      <c r="Q10" s="741">
        <v>0</v>
      </c>
      <c r="R10" s="741">
        <v>3</v>
      </c>
      <c r="S10" s="741">
        <v>47</v>
      </c>
      <c r="T10" s="741">
        <v>0</v>
      </c>
      <c r="U10" s="741">
        <v>0</v>
      </c>
      <c r="V10" s="741">
        <v>3</v>
      </c>
      <c r="W10" s="741">
        <v>148</v>
      </c>
      <c r="X10" s="741">
        <v>0</v>
      </c>
      <c r="Y10" s="741">
        <v>0</v>
      </c>
      <c r="Z10" s="741">
        <v>0</v>
      </c>
      <c r="AA10" s="761">
        <v>0</v>
      </c>
      <c r="AB10" s="741">
        <v>0</v>
      </c>
      <c r="AC10" s="741">
        <v>0</v>
      </c>
      <c r="AD10" s="741">
        <v>3</v>
      </c>
      <c r="AE10" s="741">
        <v>10450</v>
      </c>
      <c r="AF10" s="741">
        <v>3</v>
      </c>
      <c r="AG10" s="741">
        <v>8593</v>
      </c>
      <c r="AH10" s="741">
        <v>0</v>
      </c>
      <c r="AI10" s="741">
        <v>0</v>
      </c>
    </row>
    <row r="11" spans="1:35" ht="15" customHeight="1">
      <c r="A11" s="763" t="s">
        <v>627</v>
      </c>
      <c r="B11" s="741">
        <v>21</v>
      </c>
      <c r="C11" s="741">
        <v>3125</v>
      </c>
      <c r="D11" s="741">
        <v>7</v>
      </c>
      <c r="E11" s="741">
        <v>99</v>
      </c>
      <c r="F11" s="741">
        <v>21</v>
      </c>
      <c r="G11" s="741">
        <v>63</v>
      </c>
      <c r="H11" s="741">
        <v>0</v>
      </c>
      <c r="I11" s="741">
        <v>0</v>
      </c>
      <c r="J11" s="741">
        <v>0</v>
      </c>
      <c r="K11" s="741">
        <v>0</v>
      </c>
      <c r="L11" s="741">
        <v>20</v>
      </c>
      <c r="M11" s="741">
        <v>78</v>
      </c>
      <c r="N11" s="741">
        <v>0</v>
      </c>
      <c r="O11" s="741">
        <v>0</v>
      </c>
      <c r="P11" s="741">
        <v>0</v>
      </c>
      <c r="Q11" s="741">
        <v>0</v>
      </c>
      <c r="R11" s="741">
        <v>13</v>
      </c>
      <c r="S11" s="741">
        <v>92</v>
      </c>
      <c r="T11" s="741">
        <v>0</v>
      </c>
      <c r="U11" s="741">
        <v>0</v>
      </c>
      <c r="V11" s="741">
        <v>8</v>
      </c>
      <c r="W11" s="741">
        <v>98</v>
      </c>
      <c r="X11" s="741">
        <v>0</v>
      </c>
      <c r="Y11" s="741">
        <v>0</v>
      </c>
      <c r="Z11" s="741">
        <v>0</v>
      </c>
      <c r="AA11" s="761">
        <v>0</v>
      </c>
      <c r="AB11" s="741">
        <v>7</v>
      </c>
      <c r="AC11" s="741">
        <v>103</v>
      </c>
      <c r="AD11" s="741">
        <v>21</v>
      </c>
      <c r="AE11" s="741">
        <v>7306</v>
      </c>
      <c r="AF11" s="741">
        <v>21</v>
      </c>
      <c r="AG11" s="741">
        <v>6005</v>
      </c>
      <c r="AH11" s="741">
        <v>0</v>
      </c>
      <c r="AI11" s="741">
        <v>0</v>
      </c>
    </row>
    <row r="12" spans="1:35" ht="15" customHeight="1">
      <c r="A12" s="763" t="s">
        <v>628</v>
      </c>
      <c r="B12" s="741">
        <v>0</v>
      </c>
      <c r="C12" s="741">
        <v>0</v>
      </c>
      <c r="D12" s="741">
        <v>0</v>
      </c>
      <c r="E12" s="741">
        <v>0</v>
      </c>
      <c r="F12" s="741">
        <v>0</v>
      </c>
      <c r="G12" s="741">
        <v>0</v>
      </c>
      <c r="H12" s="741">
        <v>0</v>
      </c>
      <c r="I12" s="741">
        <v>0</v>
      </c>
      <c r="J12" s="741">
        <v>0</v>
      </c>
      <c r="K12" s="741">
        <v>0</v>
      </c>
      <c r="L12" s="741">
        <v>0</v>
      </c>
      <c r="M12" s="741">
        <v>0</v>
      </c>
      <c r="N12" s="741">
        <v>0</v>
      </c>
      <c r="O12" s="741">
        <v>0</v>
      </c>
      <c r="P12" s="741">
        <v>0</v>
      </c>
      <c r="Q12" s="741">
        <v>0</v>
      </c>
      <c r="R12" s="741">
        <v>0</v>
      </c>
      <c r="S12" s="741">
        <v>0</v>
      </c>
      <c r="T12" s="741">
        <v>0</v>
      </c>
      <c r="U12" s="741">
        <v>0</v>
      </c>
      <c r="V12" s="741">
        <v>0</v>
      </c>
      <c r="W12" s="741">
        <v>0</v>
      </c>
      <c r="X12" s="741">
        <v>0</v>
      </c>
      <c r="Y12" s="741">
        <v>0</v>
      </c>
      <c r="Z12" s="741">
        <v>0</v>
      </c>
      <c r="AA12" s="761">
        <v>0</v>
      </c>
      <c r="AB12" s="741">
        <v>0</v>
      </c>
      <c r="AC12" s="741">
        <v>0</v>
      </c>
      <c r="AD12" s="741">
        <v>0</v>
      </c>
      <c r="AE12" s="741">
        <v>0</v>
      </c>
      <c r="AF12" s="741">
        <v>0</v>
      </c>
      <c r="AG12" s="741">
        <v>0</v>
      </c>
      <c r="AH12" s="741">
        <v>0</v>
      </c>
      <c r="AI12" s="741">
        <v>0</v>
      </c>
    </row>
    <row r="13" spans="1:35" ht="15" customHeight="1">
      <c r="A13" s="763" t="s">
        <v>629</v>
      </c>
      <c r="B13" s="741">
        <v>0</v>
      </c>
      <c r="C13" s="741">
        <v>0</v>
      </c>
      <c r="D13" s="741">
        <v>0</v>
      </c>
      <c r="E13" s="741">
        <v>0</v>
      </c>
      <c r="F13" s="741">
        <v>0</v>
      </c>
      <c r="G13" s="741">
        <v>0</v>
      </c>
      <c r="H13" s="741">
        <v>0</v>
      </c>
      <c r="I13" s="741">
        <v>0</v>
      </c>
      <c r="J13" s="741">
        <v>0</v>
      </c>
      <c r="K13" s="741">
        <v>0</v>
      </c>
      <c r="L13" s="741">
        <v>0</v>
      </c>
      <c r="M13" s="741">
        <v>0</v>
      </c>
      <c r="N13" s="741">
        <v>0</v>
      </c>
      <c r="O13" s="741">
        <v>0</v>
      </c>
      <c r="P13" s="741">
        <v>0</v>
      </c>
      <c r="Q13" s="741">
        <v>0</v>
      </c>
      <c r="R13" s="741">
        <v>0</v>
      </c>
      <c r="S13" s="741">
        <v>0</v>
      </c>
      <c r="T13" s="741">
        <v>0</v>
      </c>
      <c r="U13" s="741">
        <v>0</v>
      </c>
      <c r="V13" s="741">
        <v>0</v>
      </c>
      <c r="W13" s="741">
        <v>0</v>
      </c>
      <c r="X13" s="741">
        <v>0</v>
      </c>
      <c r="Y13" s="741">
        <v>0</v>
      </c>
      <c r="Z13" s="741">
        <v>0</v>
      </c>
      <c r="AA13" s="761">
        <v>0</v>
      </c>
      <c r="AB13" s="741">
        <v>0</v>
      </c>
      <c r="AC13" s="741">
        <v>0</v>
      </c>
      <c r="AD13" s="741">
        <v>0</v>
      </c>
      <c r="AE13" s="741">
        <v>0</v>
      </c>
      <c r="AF13" s="741">
        <v>0</v>
      </c>
      <c r="AG13" s="741">
        <v>0</v>
      </c>
      <c r="AH13" s="741">
        <v>0</v>
      </c>
      <c r="AI13" s="741">
        <v>0</v>
      </c>
    </row>
    <row r="14" spans="1:35" ht="15" customHeight="1">
      <c r="A14" s="763" t="s">
        <v>630</v>
      </c>
      <c r="B14" s="741">
        <v>0</v>
      </c>
      <c r="C14" s="741">
        <v>0</v>
      </c>
      <c r="D14" s="741">
        <v>0</v>
      </c>
      <c r="E14" s="741">
        <v>0</v>
      </c>
      <c r="F14" s="741">
        <v>0</v>
      </c>
      <c r="G14" s="741">
        <v>0</v>
      </c>
      <c r="H14" s="741">
        <v>0</v>
      </c>
      <c r="I14" s="741">
        <v>0</v>
      </c>
      <c r="J14" s="741">
        <v>0</v>
      </c>
      <c r="K14" s="741">
        <v>0</v>
      </c>
      <c r="L14" s="741">
        <v>0</v>
      </c>
      <c r="M14" s="741">
        <v>0</v>
      </c>
      <c r="N14" s="741">
        <v>0</v>
      </c>
      <c r="O14" s="741">
        <v>0</v>
      </c>
      <c r="P14" s="741">
        <v>0</v>
      </c>
      <c r="Q14" s="741">
        <v>0</v>
      </c>
      <c r="R14" s="741">
        <v>0</v>
      </c>
      <c r="S14" s="741">
        <v>0</v>
      </c>
      <c r="T14" s="741">
        <v>0</v>
      </c>
      <c r="U14" s="741">
        <v>0</v>
      </c>
      <c r="V14" s="741">
        <v>0</v>
      </c>
      <c r="W14" s="741">
        <v>0</v>
      </c>
      <c r="X14" s="741">
        <v>0</v>
      </c>
      <c r="Y14" s="741">
        <v>0</v>
      </c>
      <c r="Z14" s="741">
        <v>0</v>
      </c>
      <c r="AA14" s="761">
        <v>0</v>
      </c>
      <c r="AB14" s="741">
        <v>0</v>
      </c>
      <c r="AC14" s="741">
        <v>0</v>
      </c>
      <c r="AD14" s="741">
        <v>0</v>
      </c>
      <c r="AE14" s="741">
        <v>0</v>
      </c>
      <c r="AF14" s="741">
        <v>0</v>
      </c>
      <c r="AG14" s="741">
        <v>0</v>
      </c>
      <c r="AH14" s="741">
        <v>0</v>
      </c>
      <c r="AI14" s="741">
        <v>0</v>
      </c>
    </row>
    <row r="15" spans="1:35" ht="15" customHeight="1">
      <c r="A15" s="763" t="s">
        <v>631</v>
      </c>
      <c r="B15" s="741">
        <v>0</v>
      </c>
      <c r="C15" s="741">
        <v>0</v>
      </c>
      <c r="D15" s="741">
        <v>0</v>
      </c>
      <c r="E15" s="741">
        <v>0</v>
      </c>
      <c r="F15" s="741">
        <v>0</v>
      </c>
      <c r="G15" s="741">
        <v>0</v>
      </c>
      <c r="H15" s="741">
        <v>0</v>
      </c>
      <c r="I15" s="741">
        <v>0</v>
      </c>
      <c r="J15" s="741">
        <v>0</v>
      </c>
      <c r="K15" s="741">
        <v>0</v>
      </c>
      <c r="L15" s="741">
        <v>0</v>
      </c>
      <c r="M15" s="741">
        <v>0</v>
      </c>
      <c r="N15" s="741">
        <v>0</v>
      </c>
      <c r="O15" s="741">
        <v>0</v>
      </c>
      <c r="P15" s="741">
        <v>0</v>
      </c>
      <c r="Q15" s="741">
        <v>0</v>
      </c>
      <c r="R15" s="741">
        <v>0</v>
      </c>
      <c r="S15" s="741">
        <v>0</v>
      </c>
      <c r="T15" s="741">
        <v>0</v>
      </c>
      <c r="U15" s="741">
        <v>0</v>
      </c>
      <c r="V15" s="741">
        <v>0</v>
      </c>
      <c r="W15" s="741">
        <v>0</v>
      </c>
      <c r="X15" s="741">
        <v>0</v>
      </c>
      <c r="Y15" s="741">
        <v>0</v>
      </c>
      <c r="Z15" s="741">
        <v>0</v>
      </c>
      <c r="AA15" s="761">
        <v>0</v>
      </c>
      <c r="AB15" s="741">
        <v>0</v>
      </c>
      <c r="AC15" s="741">
        <v>0</v>
      </c>
      <c r="AD15" s="741">
        <v>0</v>
      </c>
      <c r="AE15" s="741">
        <v>0</v>
      </c>
      <c r="AF15" s="741">
        <v>0</v>
      </c>
      <c r="AG15" s="741">
        <v>0</v>
      </c>
      <c r="AH15" s="741">
        <v>0</v>
      </c>
      <c r="AI15" s="741">
        <v>0</v>
      </c>
    </row>
    <row r="16" spans="1:35" ht="15" customHeight="1">
      <c r="A16" s="763" t="s">
        <v>632</v>
      </c>
      <c r="B16" s="741">
        <v>0</v>
      </c>
      <c r="C16" s="741">
        <v>0</v>
      </c>
      <c r="D16" s="741">
        <v>0</v>
      </c>
      <c r="E16" s="741">
        <v>0</v>
      </c>
      <c r="F16" s="741">
        <v>0</v>
      </c>
      <c r="G16" s="741">
        <v>0</v>
      </c>
      <c r="H16" s="741">
        <v>0</v>
      </c>
      <c r="I16" s="741">
        <v>0</v>
      </c>
      <c r="J16" s="741">
        <v>0</v>
      </c>
      <c r="K16" s="741">
        <v>0</v>
      </c>
      <c r="L16" s="741">
        <v>0</v>
      </c>
      <c r="M16" s="741">
        <v>0</v>
      </c>
      <c r="N16" s="741">
        <v>0</v>
      </c>
      <c r="O16" s="741">
        <v>0</v>
      </c>
      <c r="P16" s="741">
        <v>0</v>
      </c>
      <c r="Q16" s="741">
        <v>0</v>
      </c>
      <c r="R16" s="741">
        <v>0</v>
      </c>
      <c r="S16" s="741">
        <v>0</v>
      </c>
      <c r="T16" s="741">
        <v>0</v>
      </c>
      <c r="U16" s="741">
        <v>0</v>
      </c>
      <c r="V16" s="741">
        <v>0</v>
      </c>
      <c r="W16" s="741">
        <v>0</v>
      </c>
      <c r="X16" s="741">
        <v>0</v>
      </c>
      <c r="Y16" s="741">
        <v>0</v>
      </c>
      <c r="Z16" s="741">
        <v>0</v>
      </c>
      <c r="AA16" s="761">
        <v>0</v>
      </c>
      <c r="AB16" s="741">
        <v>0</v>
      </c>
      <c r="AC16" s="741">
        <v>0</v>
      </c>
      <c r="AD16" s="741">
        <v>0</v>
      </c>
      <c r="AE16" s="741">
        <v>0</v>
      </c>
      <c r="AF16" s="741">
        <v>0</v>
      </c>
      <c r="AG16" s="741">
        <v>0</v>
      </c>
      <c r="AH16" s="741">
        <v>0</v>
      </c>
      <c r="AI16" s="741">
        <v>0</v>
      </c>
    </row>
    <row r="17" spans="1:35" ht="15" customHeight="1">
      <c r="A17" s="763" t="s">
        <v>633</v>
      </c>
      <c r="B17" s="741">
        <v>0</v>
      </c>
      <c r="C17" s="741">
        <v>0</v>
      </c>
      <c r="D17" s="741">
        <v>0</v>
      </c>
      <c r="E17" s="741">
        <v>0</v>
      </c>
      <c r="F17" s="741">
        <v>0</v>
      </c>
      <c r="G17" s="741">
        <v>0</v>
      </c>
      <c r="H17" s="741">
        <v>0</v>
      </c>
      <c r="I17" s="741">
        <v>0</v>
      </c>
      <c r="J17" s="741">
        <v>0</v>
      </c>
      <c r="K17" s="741">
        <v>0</v>
      </c>
      <c r="L17" s="741">
        <v>0</v>
      </c>
      <c r="M17" s="741">
        <v>0</v>
      </c>
      <c r="N17" s="741">
        <v>0</v>
      </c>
      <c r="O17" s="741">
        <v>0</v>
      </c>
      <c r="P17" s="741">
        <v>0</v>
      </c>
      <c r="Q17" s="741">
        <v>0</v>
      </c>
      <c r="R17" s="741">
        <v>0</v>
      </c>
      <c r="S17" s="741">
        <v>0</v>
      </c>
      <c r="T17" s="741">
        <v>0</v>
      </c>
      <c r="U17" s="741">
        <v>0</v>
      </c>
      <c r="V17" s="741">
        <v>0</v>
      </c>
      <c r="W17" s="741">
        <v>0</v>
      </c>
      <c r="X17" s="741">
        <v>0</v>
      </c>
      <c r="Y17" s="741">
        <v>0</v>
      </c>
      <c r="Z17" s="741">
        <v>0</v>
      </c>
      <c r="AA17" s="761">
        <v>0</v>
      </c>
      <c r="AB17" s="741">
        <v>0</v>
      </c>
      <c r="AC17" s="741">
        <v>0</v>
      </c>
      <c r="AD17" s="741">
        <v>0</v>
      </c>
      <c r="AE17" s="741">
        <v>0</v>
      </c>
      <c r="AF17" s="741">
        <v>0</v>
      </c>
      <c r="AG17" s="741">
        <v>0</v>
      </c>
      <c r="AH17" s="741">
        <v>0</v>
      </c>
      <c r="AI17" s="741">
        <v>0</v>
      </c>
    </row>
    <row r="18" spans="1:35" ht="15" customHeight="1">
      <c r="A18" s="763" t="s">
        <v>634</v>
      </c>
      <c r="B18" s="741">
        <v>0</v>
      </c>
      <c r="C18" s="741">
        <v>0</v>
      </c>
      <c r="D18" s="741">
        <v>0</v>
      </c>
      <c r="E18" s="741">
        <v>0</v>
      </c>
      <c r="F18" s="741">
        <v>0</v>
      </c>
      <c r="G18" s="741">
        <v>0</v>
      </c>
      <c r="H18" s="741">
        <v>0</v>
      </c>
      <c r="I18" s="741">
        <v>0</v>
      </c>
      <c r="J18" s="741">
        <v>0</v>
      </c>
      <c r="K18" s="741">
        <v>0</v>
      </c>
      <c r="L18" s="741">
        <v>0</v>
      </c>
      <c r="M18" s="741">
        <v>0</v>
      </c>
      <c r="N18" s="741">
        <v>0</v>
      </c>
      <c r="O18" s="741">
        <v>0</v>
      </c>
      <c r="P18" s="741">
        <v>0</v>
      </c>
      <c r="Q18" s="741">
        <v>0</v>
      </c>
      <c r="R18" s="741">
        <v>0</v>
      </c>
      <c r="S18" s="741">
        <v>0</v>
      </c>
      <c r="T18" s="741">
        <v>0</v>
      </c>
      <c r="U18" s="741">
        <v>0</v>
      </c>
      <c r="V18" s="741">
        <v>0</v>
      </c>
      <c r="W18" s="741">
        <v>0</v>
      </c>
      <c r="X18" s="741">
        <v>0</v>
      </c>
      <c r="Y18" s="741">
        <v>0</v>
      </c>
      <c r="Z18" s="741">
        <v>0</v>
      </c>
      <c r="AA18" s="761">
        <v>0</v>
      </c>
      <c r="AB18" s="741">
        <v>0</v>
      </c>
      <c r="AC18" s="741">
        <v>0</v>
      </c>
      <c r="AD18" s="741">
        <v>0</v>
      </c>
      <c r="AE18" s="741">
        <v>0</v>
      </c>
      <c r="AF18" s="741">
        <v>0</v>
      </c>
      <c r="AG18" s="741">
        <v>0</v>
      </c>
      <c r="AH18" s="741">
        <v>0</v>
      </c>
      <c r="AI18" s="741">
        <v>0</v>
      </c>
    </row>
    <row r="19" spans="1:35" ht="15" customHeight="1">
      <c r="A19" s="763" t="s">
        <v>635</v>
      </c>
      <c r="B19" s="741">
        <v>4</v>
      </c>
      <c r="C19" s="741">
        <v>2449</v>
      </c>
      <c r="D19" s="741" t="s">
        <v>572</v>
      </c>
      <c r="E19" s="741" t="s">
        <v>572</v>
      </c>
      <c r="F19" s="741">
        <v>4</v>
      </c>
      <c r="G19" s="741">
        <v>50</v>
      </c>
      <c r="H19" s="741">
        <v>0</v>
      </c>
      <c r="I19" s="741">
        <v>0</v>
      </c>
      <c r="J19" s="741">
        <v>0</v>
      </c>
      <c r="K19" s="741">
        <v>0</v>
      </c>
      <c r="L19" s="741">
        <v>3</v>
      </c>
      <c r="M19" s="741">
        <v>93</v>
      </c>
      <c r="N19" s="741">
        <v>0</v>
      </c>
      <c r="O19" s="741">
        <v>0</v>
      </c>
      <c r="P19" s="741">
        <v>0</v>
      </c>
      <c r="Q19" s="741">
        <v>0</v>
      </c>
      <c r="R19" s="741">
        <v>4</v>
      </c>
      <c r="S19" s="741">
        <v>90</v>
      </c>
      <c r="T19" s="741">
        <v>0</v>
      </c>
      <c r="U19" s="741">
        <v>0</v>
      </c>
      <c r="V19" s="741" t="s">
        <v>572</v>
      </c>
      <c r="W19" s="741" t="s">
        <v>572</v>
      </c>
      <c r="X19" s="741">
        <v>0</v>
      </c>
      <c r="Y19" s="741">
        <v>0</v>
      </c>
      <c r="Z19" s="741">
        <v>0</v>
      </c>
      <c r="AA19" s="761">
        <v>0</v>
      </c>
      <c r="AB19" s="741">
        <v>0</v>
      </c>
      <c r="AC19" s="741">
        <v>0</v>
      </c>
      <c r="AD19" s="741">
        <v>3</v>
      </c>
      <c r="AE19" s="741">
        <v>6127</v>
      </c>
      <c r="AF19" s="741">
        <v>3</v>
      </c>
      <c r="AG19" s="741">
        <v>5101</v>
      </c>
      <c r="AH19" s="741">
        <v>0</v>
      </c>
      <c r="AI19" s="741">
        <v>0</v>
      </c>
    </row>
    <row r="20" spans="1:35" ht="15" customHeight="1">
      <c r="A20" s="763" t="s">
        <v>636</v>
      </c>
      <c r="B20" s="741">
        <v>0</v>
      </c>
      <c r="C20" s="741">
        <v>0</v>
      </c>
      <c r="D20" s="741">
        <v>0</v>
      </c>
      <c r="E20" s="741">
        <v>0</v>
      </c>
      <c r="F20" s="741">
        <v>0</v>
      </c>
      <c r="G20" s="741">
        <v>0</v>
      </c>
      <c r="H20" s="741">
        <v>0</v>
      </c>
      <c r="I20" s="741">
        <v>0</v>
      </c>
      <c r="J20" s="741">
        <v>0</v>
      </c>
      <c r="K20" s="741">
        <v>0</v>
      </c>
      <c r="L20" s="741">
        <v>0</v>
      </c>
      <c r="M20" s="741">
        <v>0</v>
      </c>
      <c r="N20" s="741">
        <v>0</v>
      </c>
      <c r="O20" s="741">
        <v>0</v>
      </c>
      <c r="P20" s="741">
        <v>0</v>
      </c>
      <c r="Q20" s="741">
        <v>0</v>
      </c>
      <c r="R20" s="741">
        <v>0</v>
      </c>
      <c r="S20" s="741">
        <v>0</v>
      </c>
      <c r="T20" s="741">
        <v>0</v>
      </c>
      <c r="U20" s="741">
        <v>0</v>
      </c>
      <c r="V20" s="741">
        <v>0</v>
      </c>
      <c r="W20" s="741">
        <v>0</v>
      </c>
      <c r="X20" s="741">
        <v>0</v>
      </c>
      <c r="Y20" s="741">
        <v>0</v>
      </c>
      <c r="Z20" s="741">
        <v>0</v>
      </c>
      <c r="AA20" s="761">
        <v>0</v>
      </c>
      <c r="AB20" s="741">
        <v>0</v>
      </c>
      <c r="AC20" s="741">
        <v>0</v>
      </c>
      <c r="AD20" s="741">
        <v>0</v>
      </c>
      <c r="AE20" s="741">
        <v>0</v>
      </c>
      <c r="AF20" s="741">
        <v>0</v>
      </c>
      <c r="AG20" s="741">
        <v>0</v>
      </c>
      <c r="AH20" s="741">
        <v>0</v>
      </c>
      <c r="AI20" s="741">
        <v>0</v>
      </c>
    </row>
    <row r="21" spans="1:35" ht="15" customHeight="1">
      <c r="A21" s="763" t="s">
        <v>637</v>
      </c>
      <c r="B21" s="741">
        <v>0</v>
      </c>
      <c r="C21" s="741">
        <v>0</v>
      </c>
      <c r="D21" s="741">
        <v>0</v>
      </c>
      <c r="E21" s="741">
        <v>0</v>
      </c>
      <c r="F21" s="741">
        <v>0</v>
      </c>
      <c r="G21" s="741">
        <v>0</v>
      </c>
      <c r="H21" s="741">
        <v>0</v>
      </c>
      <c r="I21" s="741">
        <v>0</v>
      </c>
      <c r="J21" s="741">
        <v>0</v>
      </c>
      <c r="K21" s="741">
        <v>0</v>
      </c>
      <c r="L21" s="741">
        <v>0</v>
      </c>
      <c r="M21" s="741">
        <v>0</v>
      </c>
      <c r="N21" s="741">
        <v>0</v>
      </c>
      <c r="O21" s="741">
        <v>0</v>
      </c>
      <c r="P21" s="741">
        <v>0</v>
      </c>
      <c r="Q21" s="741">
        <v>0</v>
      </c>
      <c r="R21" s="741">
        <v>0</v>
      </c>
      <c r="S21" s="741">
        <v>0</v>
      </c>
      <c r="T21" s="741">
        <v>0</v>
      </c>
      <c r="U21" s="741">
        <v>0</v>
      </c>
      <c r="V21" s="741">
        <v>0</v>
      </c>
      <c r="W21" s="741">
        <v>0</v>
      </c>
      <c r="X21" s="741">
        <v>0</v>
      </c>
      <c r="Y21" s="741">
        <v>0</v>
      </c>
      <c r="Z21" s="741">
        <v>0</v>
      </c>
      <c r="AA21" s="761">
        <v>0</v>
      </c>
      <c r="AB21" s="741">
        <v>0</v>
      </c>
      <c r="AC21" s="741">
        <v>0</v>
      </c>
      <c r="AD21" s="741">
        <v>0</v>
      </c>
      <c r="AE21" s="741">
        <v>0</v>
      </c>
      <c r="AF21" s="741">
        <v>0</v>
      </c>
      <c r="AG21" s="741">
        <v>0</v>
      </c>
      <c r="AH21" s="741">
        <v>0</v>
      </c>
      <c r="AI21" s="741">
        <v>0</v>
      </c>
    </row>
    <row r="22" spans="1:35" ht="15" customHeight="1">
      <c r="A22" s="763" t="s">
        <v>638</v>
      </c>
      <c r="B22" s="741">
        <v>0</v>
      </c>
      <c r="C22" s="741">
        <v>0</v>
      </c>
      <c r="D22" s="741">
        <v>0</v>
      </c>
      <c r="E22" s="741">
        <v>0</v>
      </c>
      <c r="F22" s="741">
        <v>0</v>
      </c>
      <c r="G22" s="741">
        <v>0</v>
      </c>
      <c r="H22" s="741">
        <v>0</v>
      </c>
      <c r="I22" s="741">
        <v>0</v>
      </c>
      <c r="J22" s="741">
        <v>0</v>
      </c>
      <c r="K22" s="741">
        <v>0</v>
      </c>
      <c r="L22" s="741">
        <v>0</v>
      </c>
      <c r="M22" s="741">
        <v>0</v>
      </c>
      <c r="N22" s="741">
        <v>0</v>
      </c>
      <c r="O22" s="741">
        <v>0</v>
      </c>
      <c r="P22" s="741">
        <v>0</v>
      </c>
      <c r="Q22" s="741">
        <v>0</v>
      </c>
      <c r="R22" s="741">
        <v>0</v>
      </c>
      <c r="S22" s="741">
        <v>0</v>
      </c>
      <c r="T22" s="741">
        <v>0</v>
      </c>
      <c r="U22" s="741">
        <v>0</v>
      </c>
      <c r="V22" s="741">
        <v>0</v>
      </c>
      <c r="W22" s="741">
        <v>0</v>
      </c>
      <c r="X22" s="741">
        <v>0</v>
      </c>
      <c r="Y22" s="741">
        <v>0</v>
      </c>
      <c r="Z22" s="741">
        <v>0</v>
      </c>
      <c r="AA22" s="761">
        <v>0</v>
      </c>
      <c r="AB22" s="741">
        <v>0</v>
      </c>
      <c r="AC22" s="741">
        <v>0</v>
      </c>
      <c r="AD22" s="741">
        <v>0</v>
      </c>
      <c r="AE22" s="741">
        <v>0</v>
      </c>
      <c r="AF22" s="741">
        <v>0</v>
      </c>
      <c r="AG22" s="741">
        <v>0</v>
      </c>
      <c r="AH22" s="741">
        <v>0</v>
      </c>
      <c r="AI22" s="741">
        <v>0</v>
      </c>
    </row>
    <row r="23" spans="1:35" ht="15" customHeight="1">
      <c r="A23" s="763" t="s">
        <v>639</v>
      </c>
      <c r="B23" s="741" t="s">
        <v>572</v>
      </c>
      <c r="C23" s="741" t="s">
        <v>572</v>
      </c>
      <c r="D23" s="741">
        <v>0</v>
      </c>
      <c r="E23" s="741">
        <v>0</v>
      </c>
      <c r="F23" s="741" t="s">
        <v>572</v>
      </c>
      <c r="G23" s="741" t="s">
        <v>572</v>
      </c>
      <c r="H23" s="741" t="s">
        <v>572</v>
      </c>
      <c r="I23" s="741" t="s">
        <v>572</v>
      </c>
      <c r="J23" s="741">
        <v>0</v>
      </c>
      <c r="K23" s="741">
        <v>0</v>
      </c>
      <c r="L23" s="741">
        <v>0</v>
      </c>
      <c r="M23" s="741">
        <v>0</v>
      </c>
      <c r="N23" s="741">
        <v>0</v>
      </c>
      <c r="O23" s="741">
        <v>0</v>
      </c>
      <c r="P23" s="741">
        <v>0</v>
      </c>
      <c r="Q23" s="741">
        <v>0</v>
      </c>
      <c r="R23" s="741" t="s">
        <v>572</v>
      </c>
      <c r="S23" s="741" t="s">
        <v>572</v>
      </c>
      <c r="T23" s="741">
        <v>0</v>
      </c>
      <c r="U23" s="741">
        <v>0</v>
      </c>
      <c r="V23" s="741" t="s">
        <v>572</v>
      </c>
      <c r="W23" s="741" t="s">
        <v>572</v>
      </c>
      <c r="X23" s="741">
        <v>0</v>
      </c>
      <c r="Y23" s="741">
        <v>0</v>
      </c>
      <c r="Z23" s="741">
        <v>0</v>
      </c>
      <c r="AA23" s="761">
        <v>0</v>
      </c>
      <c r="AB23" s="741">
        <v>0</v>
      </c>
      <c r="AC23" s="741">
        <v>0</v>
      </c>
      <c r="AD23" s="741" t="s">
        <v>572</v>
      </c>
      <c r="AE23" s="741" t="s">
        <v>572</v>
      </c>
      <c r="AF23" s="741" t="s">
        <v>572</v>
      </c>
      <c r="AG23" s="741" t="s">
        <v>572</v>
      </c>
      <c r="AH23" s="741">
        <v>0</v>
      </c>
      <c r="AI23" s="741">
        <v>0</v>
      </c>
    </row>
    <row r="24" spans="1:35" ht="15" customHeight="1">
      <c r="A24" s="763" t="s">
        <v>640</v>
      </c>
      <c r="B24" s="741" t="s">
        <v>572</v>
      </c>
      <c r="C24" s="741" t="s">
        <v>572</v>
      </c>
      <c r="D24" s="741" t="s">
        <v>572</v>
      </c>
      <c r="E24" s="741" t="s">
        <v>572</v>
      </c>
      <c r="F24" s="741" t="s">
        <v>572</v>
      </c>
      <c r="G24" s="741" t="s">
        <v>572</v>
      </c>
      <c r="H24" s="741">
        <v>0</v>
      </c>
      <c r="I24" s="741">
        <v>0</v>
      </c>
      <c r="J24" s="741">
        <v>0</v>
      </c>
      <c r="K24" s="741">
        <v>0</v>
      </c>
      <c r="L24" s="741" t="s">
        <v>572</v>
      </c>
      <c r="M24" s="741" t="s">
        <v>572</v>
      </c>
      <c r="N24" s="741">
        <v>0</v>
      </c>
      <c r="O24" s="741">
        <v>0</v>
      </c>
      <c r="P24" s="741">
        <v>0</v>
      </c>
      <c r="Q24" s="741">
        <v>0</v>
      </c>
      <c r="R24" s="741">
        <v>0</v>
      </c>
      <c r="S24" s="741">
        <v>0</v>
      </c>
      <c r="T24" s="741">
        <v>0</v>
      </c>
      <c r="U24" s="741">
        <v>0</v>
      </c>
      <c r="V24" s="741">
        <v>0</v>
      </c>
      <c r="W24" s="741">
        <v>0</v>
      </c>
      <c r="X24" s="741">
        <v>0</v>
      </c>
      <c r="Y24" s="741">
        <v>0</v>
      </c>
      <c r="Z24" s="741">
        <v>0</v>
      </c>
      <c r="AA24" s="761">
        <v>0</v>
      </c>
      <c r="AB24" s="741">
        <v>0</v>
      </c>
      <c r="AC24" s="741">
        <v>0</v>
      </c>
      <c r="AD24" s="741" t="s">
        <v>572</v>
      </c>
      <c r="AE24" s="741" t="s">
        <v>572</v>
      </c>
      <c r="AF24" s="741" t="s">
        <v>572</v>
      </c>
      <c r="AG24" s="741" t="s">
        <v>572</v>
      </c>
      <c r="AH24" s="741">
        <v>0</v>
      </c>
      <c r="AI24" s="741">
        <v>0</v>
      </c>
    </row>
    <row r="25" spans="1:35" ht="15" customHeight="1">
      <c r="A25" s="763" t="s">
        <v>641</v>
      </c>
      <c r="B25" s="741">
        <v>0</v>
      </c>
      <c r="C25" s="741">
        <v>0</v>
      </c>
      <c r="D25" s="741">
        <v>0</v>
      </c>
      <c r="E25" s="741">
        <v>0</v>
      </c>
      <c r="F25" s="741">
        <v>0</v>
      </c>
      <c r="G25" s="741">
        <v>0</v>
      </c>
      <c r="H25" s="741">
        <v>0</v>
      </c>
      <c r="I25" s="741">
        <v>0</v>
      </c>
      <c r="J25" s="741">
        <v>0</v>
      </c>
      <c r="K25" s="741">
        <v>0</v>
      </c>
      <c r="L25" s="741">
        <v>0</v>
      </c>
      <c r="M25" s="741">
        <v>0</v>
      </c>
      <c r="N25" s="741">
        <v>0</v>
      </c>
      <c r="O25" s="741">
        <v>0</v>
      </c>
      <c r="P25" s="741">
        <v>0</v>
      </c>
      <c r="Q25" s="741">
        <v>0</v>
      </c>
      <c r="R25" s="741">
        <v>0</v>
      </c>
      <c r="S25" s="741">
        <v>0</v>
      </c>
      <c r="T25" s="741">
        <v>0</v>
      </c>
      <c r="U25" s="741">
        <v>0</v>
      </c>
      <c r="V25" s="741">
        <v>0</v>
      </c>
      <c r="W25" s="741">
        <v>0</v>
      </c>
      <c r="X25" s="741">
        <v>0</v>
      </c>
      <c r="Y25" s="741">
        <v>0</v>
      </c>
      <c r="Z25" s="741">
        <v>0</v>
      </c>
      <c r="AA25" s="761">
        <v>0</v>
      </c>
      <c r="AB25" s="741">
        <v>0</v>
      </c>
      <c r="AC25" s="741">
        <v>0</v>
      </c>
      <c r="AD25" s="741">
        <v>0</v>
      </c>
      <c r="AE25" s="741">
        <v>0</v>
      </c>
      <c r="AF25" s="741">
        <v>0</v>
      </c>
      <c r="AG25" s="741">
        <v>0</v>
      </c>
      <c r="AH25" s="741">
        <v>0</v>
      </c>
      <c r="AI25" s="741">
        <v>0</v>
      </c>
    </row>
    <row r="26" spans="1:35" ht="15" customHeight="1">
      <c r="A26" s="763" t="s">
        <v>642</v>
      </c>
      <c r="B26" s="741">
        <v>0</v>
      </c>
      <c r="C26" s="741">
        <v>0</v>
      </c>
      <c r="D26" s="741">
        <v>0</v>
      </c>
      <c r="E26" s="741">
        <v>0</v>
      </c>
      <c r="F26" s="741">
        <v>0</v>
      </c>
      <c r="G26" s="741">
        <v>0</v>
      </c>
      <c r="H26" s="741">
        <v>0</v>
      </c>
      <c r="I26" s="741">
        <v>0</v>
      </c>
      <c r="J26" s="741">
        <v>0</v>
      </c>
      <c r="K26" s="741">
        <v>0</v>
      </c>
      <c r="L26" s="741">
        <v>0</v>
      </c>
      <c r="M26" s="741">
        <v>0</v>
      </c>
      <c r="N26" s="741">
        <v>0</v>
      </c>
      <c r="O26" s="741">
        <v>0</v>
      </c>
      <c r="P26" s="741">
        <v>0</v>
      </c>
      <c r="Q26" s="741">
        <v>0</v>
      </c>
      <c r="R26" s="741">
        <v>0</v>
      </c>
      <c r="S26" s="741">
        <v>0</v>
      </c>
      <c r="T26" s="741">
        <v>0</v>
      </c>
      <c r="U26" s="741">
        <v>0</v>
      </c>
      <c r="V26" s="741">
        <v>0</v>
      </c>
      <c r="W26" s="741">
        <v>0</v>
      </c>
      <c r="X26" s="741">
        <v>0</v>
      </c>
      <c r="Y26" s="741">
        <v>0</v>
      </c>
      <c r="Z26" s="741">
        <v>0</v>
      </c>
      <c r="AA26" s="761">
        <v>0</v>
      </c>
      <c r="AB26" s="741">
        <v>0</v>
      </c>
      <c r="AC26" s="741">
        <v>0</v>
      </c>
      <c r="AD26" s="741">
        <v>0</v>
      </c>
      <c r="AE26" s="741">
        <v>0</v>
      </c>
      <c r="AF26" s="741">
        <v>0</v>
      </c>
      <c r="AG26" s="741">
        <v>0</v>
      </c>
      <c r="AH26" s="741">
        <v>0</v>
      </c>
      <c r="AI26" s="741">
        <v>0</v>
      </c>
    </row>
    <row r="27" spans="1:35" ht="15" customHeight="1">
      <c r="A27" s="763" t="s">
        <v>643</v>
      </c>
      <c r="B27" s="741" t="s">
        <v>572</v>
      </c>
      <c r="C27" s="741" t="s">
        <v>572</v>
      </c>
      <c r="D27" s="741" t="s">
        <v>572</v>
      </c>
      <c r="E27" s="741" t="s">
        <v>572</v>
      </c>
      <c r="F27" s="741" t="s">
        <v>572</v>
      </c>
      <c r="G27" s="741" t="s">
        <v>572</v>
      </c>
      <c r="H27" s="741">
        <v>0</v>
      </c>
      <c r="I27" s="741">
        <v>0</v>
      </c>
      <c r="J27" s="741">
        <v>0</v>
      </c>
      <c r="K27" s="741">
        <v>0</v>
      </c>
      <c r="L27" s="741" t="s">
        <v>572</v>
      </c>
      <c r="M27" s="741" t="s">
        <v>572</v>
      </c>
      <c r="N27" s="741">
        <v>0</v>
      </c>
      <c r="O27" s="741">
        <v>0</v>
      </c>
      <c r="P27" s="741">
        <v>0</v>
      </c>
      <c r="Q27" s="741">
        <v>0</v>
      </c>
      <c r="R27" s="741" t="s">
        <v>572</v>
      </c>
      <c r="S27" s="741" t="s">
        <v>572</v>
      </c>
      <c r="T27" s="741">
        <v>0</v>
      </c>
      <c r="U27" s="741">
        <v>0</v>
      </c>
      <c r="V27" s="741">
        <v>0</v>
      </c>
      <c r="W27" s="741">
        <v>0</v>
      </c>
      <c r="X27" s="741">
        <v>0</v>
      </c>
      <c r="Y27" s="741">
        <v>0</v>
      </c>
      <c r="Z27" s="741">
        <v>0</v>
      </c>
      <c r="AA27" s="761">
        <v>0</v>
      </c>
      <c r="AB27" s="741">
        <v>0</v>
      </c>
      <c r="AC27" s="741">
        <v>0</v>
      </c>
      <c r="AD27" s="741" t="s">
        <v>572</v>
      </c>
      <c r="AE27" s="741" t="s">
        <v>572</v>
      </c>
      <c r="AF27" s="741" t="s">
        <v>572</v>
      </c>
      <c r="AG27" s="741" t="s">
        <v>572</v>
      </c>
      <c r="AH27" s="741">
        <v>0</v>
      </c>
      <c r="AI27" s="741">
        <v>0</v>
      </c>
    </row>
    <row r="28" spans="1:35" ht="15" customHeight="1">
      <c r="A28" s="763" t="s">
        <v>644</v>
      </c>
      <c r="B28" s="741">
        <v>0</v>
      </c>
      <c r="C28" s="741">
        <v>0</v>
      </c>
      <c r="D28" s="741">
        <v>0</v>
      </c>
      <c r="E28" s="741">
        <v>0</v>
      </c>
      <c r="F28" s="741">
        <v>0</v>
      </c>
      <c r="G28" s="741">
        <v>0</v>
      </c>
      <c r="H28" s="741">
        <v>0</v>
      </c>
      <c r="I28" s="741">
        <v>0</v>
      </c>
      <c r="J28" s="741">
        <v>0</v>
      </c>
      <c r="K28" s="741">
        <v>0</v>
      </c>
      <c r="L28" s="741">
        <v>0</v>
      </c>
      <c r="M28" s="741">
        <v>0</v>
      </c>
      <c r="N28" s="741">
        <v>0</v>
      </c>
      <c r="O28" s="741">
        <v>0</v>
      </c>
      <c r="P28" s="741">
        <v>0</v>
      </c>
      <c r="Q28" s="741">
        <v>0</v>
      </c>
      <c r="R28" s="741">
        <v>0</v>
      </c>
      <c r="S28" s="741">
        <v>0</v>
      </c>
      <c r="T28" s="741">
        <v>0</v>
      </c>
      <c r="U28" s="741">
        <v>0</v>
      </c>
      <c r="V28" s="741">
        <v>0</v>
      </c>
      <c r="W28" s="741">
        <v>0</v>
      </c>
      <c r="X28" s="741">
        <v>0</v>
      </c>
      <c r="Y28" s="741">
        <v>0</v>
      </c>
      <c r="Z28" s="741">
        <v>0</v>
      </c>
      <c r="AA28" s="761">
        <v>0</v>
      </c>
      <c r="AB28" s="741">
        <v>0</v>
      </c>
      <c r="AC28" s="741">
        <v>0</v>
      </c>
      <c r="AD28" s="741">
        <v>0</v>
      </c>
      <c r="AE28" s="741">
        <v>0</v>
      </c>
      <c r="AF28" s="741">
        <v>0</v>
      </c>
      <c r="AG28" s="741">
        <v>0</v>
      </c>
      <c r="AH28" s="741">
        <v>0</v>
      </c>
      <c r="AI28" s="741">
        <v>0</v>
      </c>
    </row>
    <row r="29" spans="1:35" ht="15" customHeight="1">
      <c r="A29" s="763" t="s">
        <v>645</v>
      </c>
      <c r="B29" s="741">
        <v>0</v>
      </c>
      <c r="C29" s="741">
        <v>0</v>
      </c>
      <c r="D29" s="741">
        <v>0</v>
      </c>
      <c r="E29" s="741">
        <v>0</v>
      </c>
      <c r="F29" s="741">
        <v>0</v>
      </c>
      <c r="G29" s="741">
        <v>0</v>
      </c>
      <c r="H29" s="741">
        <v>0</v>
      </c>
      <c r="I29" s="741">
        <v>0</v>
      </c>
      <c r="J29" s="741">
        <v>0</v>
      </c>
      <c r="K29" s="741">
        <v>0</v>
      </c>
      <c r="L29" s="741">
        <v>0</v>
      </c>
      <c r="M29" s="741">
        <v>0</v>
      </c>
      <c r="N29" s="741">
        <v>0</v>
      </c>
      <c r="O29" s="741">
        <v>0</v>
      </c>
      <c r="P29" s="741">
        <v>0</v>
      </c>
      <c r="Q29" s="741">
        <v>0</v>
      </c>
      <c r="R29" s="741">
        <v>0</v>
      </c>
      <c r="S29" s="741">
        <v>0</v>
      </c>
      <c r="T29" s="741">
        <v>0</v>
      </c>
      <c r="U29" s="741">
        <v>0</v>
      </c>
      <c r="V29" s="741">
        <v>0</v>
      </c>
      <c r="W29" s="741">
        <v>0</v>
      </c>
      <c r="X29" s="741">
        <v>0</v>
      </c>
      <c r="Y29" s="741">
        <v>0</v>
      </c>
      <c r="Z29" s="741">
        <v>0</v>
      </c>
      <c r="AA29" s="761">
        <v>0</v>
      </c>
      <c r="AB29" s="741">
        <v>0</v>
      </c>
      <c r="AC29" s="741">
        <v>0</v>
      </c>
      <c r="AD29" s="741">
        <v>0</v>
      </c>
      <c r="AE29" s="741">
        <v>0</v>
      </c>
      <c r="AF29" s="741">
        <v>0</v>
      </c>
      <c r="AG29" s="741">
        <v>0</v>
      </c>
      <c r="AH29" s="741">
        <v>0</v>
      </c>
      <c r="AI29" s="741">
        <v>0</v>
      </c>
    </row>
    <row r="30" spans="1:35" ht="15" customHeight="1">
      <c r="A30" s="763" t="s">
        <v>646</v>
      </c>
      <c r="B30" s="741">
        <v>0</v>
      </c>
      <c r="C30" s="741">
        <v>0</v>
      </c>
      <c r="D30" s="741">
        <v>0</v>
      </c>
      <c r="E30" s="741">
        <v>0</v>
      </c>
      <c r="F30" s="741">
        <v>0</v>
      </c>
      <c r="G30" s="741">
        <v>0</v>
      </c>
      <c r="H30" s="741">
        <v>0</v>
      </c>
      <c r="I30" s="741">
        <v>0</v>
      </c>
      <c r="J30" s="741">
        <v>0</v>
      </c>
      <c r="K30" s="741">
        <v>0</v>
      </c>
      <c r="L30" s="741">
        <v>0</v>
      </c>
      <c r="M30" s="741">
        <v>0</v>
      </c>
      <c r="N30" s="741">
        <v>0</v>
      </c>
      <c r="O30" s="741">
        <v>0</v>
      </c>
      <c r="P30" s="741">
        <v>0</v>
      </c>
      <c r="Q30" s="741">
        <v>0</v>
      </c>
      <c r="R30" s="741">
        <v>0</v>
      </c>
      <c r="S30" s="741">
        <v>0</v>
      </c>
      <c r="T30" s="741">
        <v>0</v>
      </c>
      <c r="U30" s="741">
        <v>0</v>
      </c>
      <c r="V30" s="741">
        <v>0</v>
      </c>
      <c r="W30" s="741">
        <v>0</v>
      </c>
      <c r="X30" s="741">
        <v>0</v>
      </c>
      <c r="Y30" s="741">
        <v>0</v>
      </c>
      <c r="Z30" s="741">
        <v>0</v>
      </c>
      <c r="AA30" s="761">
        <v>0</v>
      </c>
      <c r="AB30" s="741">
        <v>0</v>
      </c>
      <c r="AC30" s="741">
        <v>0</v>
      </c>
      <c r="AD30" s="741">
        <v>0</v>
      </c>
      <c r="AE30" s="741">
        <v>0</v>
      </c>
      <c r="AF30" s="741">
        <v>0</v>
      </c>
      <c r="AG30" s="741">
        <v>0</v>
      </c>
      <c r="AH30" s="741">
        <v>0</v>
      </c>
      <c r="AI30" s="741">
        <v>0</v>
      </c>
    </row>
    <row r="31" spans="1:35" ht="15" customHeight="1">
      <c r="A31" s="763" t="s">
        <v>647</v>
      </c>
      <c r="B31" s="741">
        <v>24</v>
      </c>
      <c r="C31" s="741">
        <v>3333</v>
      </c>
      <c r="D31" s="741">
        <v>14</v>
      </c>
      <c r="E31" s="741">
        <v>183</v>
      </c>
      <c r="F31" s="741">
        <v>24</v>
      </c>
      <c r="G31" s="741">
        <v>69</v>
      </c>
      <c r="H31" s="741" t="s">
        <v>572</v>
      </c>
      <c r="I31" s="741" t="s">
        <v>572</v>
      </c>
      <c r="J31" s="741">
        <v>0</v>
      </c>
      <c r="K31" s="741">
        <v>0</v>
      </c>
      <c r="L31" s="741">
        <v>24</v>
      </c>
      <c r="M31" s="741">
        <v>100</v>
      </c>
      <c r="N31" s="741">
        <v>0</v>
      </c>
      <c r="O31" s="741">
        <v>0</v>
      </c>
      <c r="P31" s="741">
        <v>0</v>
      </c>
      <c r="Q31" s="741">
        <v>0</v>
      </c>
      <c r="R31" s="741">
        <v>24</v>
      </c>
      <c r="S31" s="741">
        <v>63</v>
      </c>
      <c r="T31" s="741">
        <v>0</v>
      </c>
      <c r="U31" s="741">
        <v>0</v>
      </c>
      <c r="V31" s="741">
        <v>19</v>
      </c>
      <c r="W31" s="741">
        <v>207</v>
      </c>
      <c r="X31" s="741">
        <v>0</v>
      </c>
      <c r="Y31" s="741">
        <v>0</v>
      </c>
      <c r="Z31" s="741">
        <v>0</v>
      </c>
      <c r="AA31" s="761">
        <v>0</v>
      </c>
      <c r="AB31" s="741">
        <v>0</v>
      </c>
      <c r="AC31" s="741">
        <v>0</v>
      </c>
      <c r="AD31" s="741">
        <v>28</v>
      </c>
      <c r="AE31" s="741">
        <v>7845</v>
      </c>
      <c r="AF31" s="741">
        <v>28</v>
      </c>
      <c r="AG31" s="741">
        <v>6289</v>
      </c>
      <c r="AH31" s="741">
        <v>0</v>
      </c>
      <c r="AI31" s="741">
        <v>0</v>
      </c>
    </row>
    <row r="32" spans="1:35" ht="15" customHeight="1">
      <c r="A32" s="763" t="s">
        <v>648</v>
      </c>
      <c r="B32" s="741">
        <v>0</v>
      </c>
      <c r="C32" s="741">
        <v>0</v>
      </c>
      <c r="D32" s="741">
        <v>0</v>
      </c>
      <c r="E32" s="741">
        <v>0</v>
      </c>
      <c r="F32" s="741">
        <v>0</v>
      </c>
      <c r="G32" s="741">
        <v>0</v>
      </c>
      <c r="H32" s="741">
        <v>0</v>
      </c>
      <c r="I32" s="741">
        <v>0</v>
      </c>
      <c r="J32" s="741">
        <v>0</v>
      </c>
      <c r="K32" s="741">
        <v>0</v>
      </c>
      <c r="L32" s="741">
        <v>0</v>
      </c>
      <c r="M32" s="741">
        <v>0</v>
      </c>
      <c r="N32" s="741">
        <v>0</v>
      </c>
      <c r="O32" s="741">
        <v>0</v>
      </c>
      <c r="P32" s="741">
        <v>0</v>
      </c>
      <c r="Q32" s="741">
        <v>0</v>
      </c>
      <c r="R32" s="741">
        <v>0</v>
      </c>
      <c r="S32" s="741">
        <v>0</v>
      </c>
      <c r="T32" s="741">
        <v>0</v>
      </c>
      <c r="U32" s="741">
        <v>0</v>
      </c>
      <c r="V32" s="741">
        <v>0</v>
      </c>
      <c r="W32" s="741">
        <v>0</v>
      </c>
      <c r="X32" s="741">
        <v>0</v>
      </c>
      <c r="Y32" s="741">
        <v>0</v>
      </c>
      <c r="Z32" s="741">
        <v>0</v>
      </c>
      <c r="AA32" s="761">
        <v>0</v>
      </c>
      <c r="AB32" s="741">
        <v>0</v>
      </c>
      <c r="AC32" s="741">
        <v>0</v>
      </c>
      <c r="AD32" s="741">
        <v>0</v>
      </c>
      <c r="AE32" s="741">
        <v>0</v>
      </c>
      <c r="AF32" s="741">
        <v>0</v>
      </c>
      <c r="AG32" s="741">
        <v>0</v>
      </c>
      <c r="AH32" s="741">
        <v>0</v>
      </c>
      <c r="AI32" s="741">
        <v>0</v>
      </c>
    </row>
    <row r="33" spans="1:35" ht="15" customHeight="1">
      <c r="A33" s="763" t="s">
        <v>649</v>
      </c>
      <c r="B33" s="741">
        <v>4</v>
      </c>
      <c r="C33" s="741">
        <v>3263</v>
      </c>
      <c r="D33" s="741" t="s">
        <v>572</v>
      </c>
      <c r="E33" s="741" t="s">
        <v>572</v>
      </c>
      <c r="F33" s="741">
        <v>4</v>
      </c>
      <c r="G33" s="741">
        <v>66</v>
      </c>
      <c r="H33" s="741">
        <v>0</v>
      </c>
      <c r="I33" s="741">
        <v>0</v>
      </c>
      <c r="J33" s="741">
        <v>0</v>
      </c>
      <c r="K33" s="741">
        <v>0</v>
      </c>
      <c r="L33" s="741">
        <v>4</v>
      </c>
      <c r="M33" s="741">
        <v>68</v>
      </c>
      <c r="N33" s="741">
        <v>0</v>
      </c>
      <c r="O33" s="741">
        <v>0</v>
      </c>
      <c r="P33" s="741">
        <v>0</v>
      </c>
      <c r="Q33" s="741">
        <v>0</v>
      </c>
      <c r="R33" s="741">
        <v>0</v>
      </c>
      <c r="S33" s="741">
        <v>0</v>
      </c>
      <c r="T33" s="741">
        <v>0</v>
      </c>
      <c r="U33" s="741">
        <v>0</v>
      </c>
      <c r="V33" s="741">
        <v>0</v>
      </c>
      <c r="W33" s="741">
        <v>0</v>
      </c>
      <c r="X33" s="741">
        <v>0</v>
      </c>
      <c r="Y33" s="741">
        <v>0</v>
      </c>
      <c r="Z33" s="741">
        <v>0</v>
      </c>
      <c r="AA33" s="761">
        <v>0</v>
      </c>
      <c r="AB33" s="741">
        <v>0</v>
      </c>
      <c r="AC33" s="741">
        <v>0</v>
      </c>
      <c r="AD33" s="741">
        <v>4</v>
      </c>
      <c r="AE33" s="741">
        <v>8134</v>
      </c>
      <c r="AF33" s="741">
        <v>4</v>
      </c>
      <c r="AG33" s="741">
        <v>6764</v>
      </c>
      <c r="AH33" s="741">
        <v>0</v>
      </c>
      <c r="AI33" s="741">
        <v>0</v>
      </c>
    </row>
    <row r="34" spans="1:35" ht="15" customHeight="1">
      <c r="A34" s="763" t="s">
        <v>650</v>
      </c>
      <c r="B34" s="741">
        <v>0</v>
      </c>
      <c r="C34" s="741">
        <v>0</v>
      </c>
      <c r="D34" s="741">
        <v>0</v>
      </c>
      <c r="E34" s="741">
        <v>0</v>
      </c>
      <c r="F34" s="741">
        <v>0</v>
      </c>
      <c r="G34" s="741">
        <v>0</v>
      </c>
      <c r="H34" s="741">
        <v>0</v>
      </c>
      <c r="I34" s="741">
        <v>0</v>
      </c>
      <c r="J34" s="741">
        <v>0</v>
      </c>
      <c r="K34" s="741">
        <v>0</v>
      </c>
      <c r="L34" s="741">
        <v>0</v>
      </c>
      <c r="M34" s="741">
        <v>0</v>
      </c>
      <c r="N34" s="741">
        <v>0</v>
      </c>
      <c r="O34" s="741">
        <v>0</v>
      </c>
      <c r="P34" s="741">
        <v>0</v>
      </c>
      <c r="Q34" s="741">
        <v>0</v>
      </c>
      <c r="R34" s="741">
        <v>0</v>
      </c>
      <c r="S34" s="741">
        <v>0</v>
      </c>
      <c r="T34" s="741">
        <v>0</v>
      </c>
      <c r="U34" s="741">
        <v>0</v>
      </c>
      <c r="V34" s="741">
        <v>0</v>
      </c>
      <c r="W34" s="741">
        <v>0</v>
      </c>
      <c r="X34" s="741">
        <v>0</v>
      </c>
      <c r="Y34" s="741">
        <v>0</v>
      </c>
      <c r="Z34" s="741">
        <v>0</v>
      </c>
      <c r="AA34" s="761">
        <v>0</v>
      </c>
      <c r="AB34" s="741">
        <v>0</v>
      </c>
      <c r="AC34" s="741">
        <v>0</v>
      </c>
      <c r="AD34" s="741">
        <v>0</v>
      </c>
      <c r="AE34" s="741">
        <v>0</v>
      </c>
      <c r="AF34" s="741">
        <v>0</v>
      </c>
      <c r="AG34" s="741">
        <v>0</v>
      </c>
      <c r="AH34" s="741">
        <v>0</v>
      </c>
      <c r="AI34" s="741">
        <v>0</v>
      </c>
    </row>
    <row r="35" spans="1:35" ht="15" customHeight="1">
      <c r="A35" s="763" t="s">
        <v>651</v>
      </c>
      <c r="B35" s="741">
        <v>0</v>
      </c>
      <c r="C35" s="741">
        <v>0</v>
      </c>
      <c r="D35" s="741">
        <v>0</v>
      </c>
      <c r="E35" s="741">
        <v>0</v>
      </c>
      <c r="F35" s="741">
        <v>0</v>
      </c>
      <c r="G35" s="741">
        <v>0</v>
      </c>
      <c r="H35" s="741">
        <v>0</v>
      </c>
      <c r="I35" s="741">
        <v>0</v>
      </c>
      <c r="J35" s="741">
        <v>0</v>
      </c>
      <c r="K35" s="741">
        <v>0</v>
      </c>
      <c r="L35" s="741">
        <v>0</v>
      </c>
      <c r="M35" s="741">
        <v>0</v>
      </c>
      <c r="N35" s="741">
        <v>0</v>
      </c>
      <c r="O35" s="741">
        <v>0</v>
      </c>
      <c r="P35" s="741">
        <v>0</v>
      </c>
      <c r="Q35" s="741">
        <v>0</v>
      </c>
      <c r="R35" s="741">
        <v>0</v>
      </c>
      <c r="S35" s="741">
        <v>0</v>
      </c>
      <c r="T35" s="741">
        <v>0</v>
      </c>
      <c r="U35" s="741">
        <v>0</v>
      </c>
      <c r="V35" s="741">
        <v>0</v>
      </c>
      <c r="W35" s="741">
        <v>0</v>
      </c>
      <c r="X35" s="741">
        <v>0</v>
      </c>
      <c r="Y35" s="741">
        <v>0</v>
      </c>
      <c r="Z35" s="741">
        <v>0</v>
      </c>
      <c r="AA35" s="761">
        <v>0</v>
      </c>
      <c r="AB35" s="741">
        <v>0</v>
      </c>
      <c r="AC35" s="741">
        <v>0</v>
      </c>
      <c r="AD35" s="741">
        <v>0</v>
      </c>
      <c r="AE35" s="741">
        <v>0</v>
      </c>
      <c r="AF35" s="741">
        <v>0</v>
      </c>
      <c r="AG35" s="741">
        <v>0</v>
      </c>
      <c r="AH35" s="741">
        <v>0</v>
      </c>
      <c r="AI35" s="741">
        <v>0</v>
      </c>
    </row>
    <row r="36" spans="1:35" ht="15" customHeight="1">
      <c r="A36" s="763" t="s">
        <v>652</v>
      </c>
      <c r="B36" s="741">
        <v>0</v>
      </c>
      <c r="C36" s="741">
        <v>0</v>
      </c>
      <c r="D36" s="741">
        <v>0</v>
      </c>
      <c r="E36" s="741">
        <v>0</v>
      </c>
      <c r="F36" s="741">
        <v>0</v>
      </c>
      <c r="G36" s="741">
        <v>0</v>
      </c>
      <c r="H36" s="741">
        <v>0</v>
      </c>
      <c r="I36" s="741">
        <v>0</v>
      </c>
      <c r="J36" s="741">
        <v>0</v>
      </c>
      <c r="K36" s="741">
        <v>0</v>
      </c>
      <c r="L36" s="741">
        <v>0</v>
      </c>
      <c r="M36" s="741">
        <v>0</v>
      </c>
      <c r="N36" s="741">
        <v>0</v>
      </c>
      <c r="O36" s="741">
        <v>0</v>
      </c>
      <c r="P36" s="741">
        <v>0</v>
      </c>
      <c r="Q36" s="741">
        <v>0</v>
      </c>
      <c r="R36" s="741">
        <v>0</v>
      </c>
      <c r="S36" s="741">
        <v>0</v>
      </c>
      <c r="T36" s="741">
        <v>0</v>
      </c>
      <c r="U36" s="741">
        <v>0</v>
      </c>
      <c r="V36" s="741">
        <v>0</v>
      </c>
      <c r="W36" s="741">
        <v>0</v>
      </c>
      <c r="X36" s="741">
        <v>0</v>
      </c>
      <c r="Y36" s="741">
        <v>0</v>
      </c>
      <c r="Z36" s="741">
        <v>0</v>
      </c>
      <c r="AA36" s="761">
        <v>0</v>
      </c>
      <c r="AB36" s="741">
        <v>0</v>
      </c>
      <c r="AC36" s="741">
        <v>0</v>
      </c>
      <c r="AD36" s="741">
        <v>0</v>
      </c>
      <c r="AE36" s="741">
        <v>0</v>
      </c>
      <c r="AF36" s="741">
        <v>0</v>
      </c>
      <c r="AG36" s="741">
        <v>0</v>
      </c>
      <c r="AH36" s="741">
        <v>0</v>
      </c>
      <c r="AI36" s="741">
        <v>0</v>
      </c>
    </row>
    <row r="37" spans="1:35" ht="15" customHeight="1">
      <c r="A37" s="763" t="s">
        <v>653</v>
      </c>
      <c r="B37" s="741">
        <v>0</v>
      </c>
      <c r="C37" s="741">
        <v>0</v>
      </c>
      <c r="D37" s="741">
        <v>0</v>
      </c>
      <c r="E37" s="741">
        <v>0</v>
      </c>
      <c r="F37" s="741">
        <v>0</v>
      </c>
      <c r="G37" s="741">
        <v>0</v>
      </c>
      <c r="H37" s="741">
        <v>0</v>
      </c>
      <c r="I37" s="741">
        <v>0</v>
      </c>
      <c r="J37" s="741">
        <v>0</v>
      </c>
      <c r="K37" s="741">
        <v>0</v>
      </c>
      <c r="L37" s="741">
        <v>0</v>
      </c>
      <c r="M37" s="741">
        <v>0</v>
      </c>
      <c r="N37" s="741">
        <v>0</v>
      </c>
      <c r="O37" s="741">
        <v>0</v>
      </c>
      <c r="P37" s="741">
        <v>0</v>
      </c>
      <c r="Q37" s="741">
        <v>0</v>
      </c>
      <c r="R37" s="741">
        <v>0</v>
      </c>
      <c r="S37" s="741">
        <v>0</v>
      </c>
      <c r="T37" s="741">
        <v>0</v>
      </c>
      <c r="U37" s="741">
        <v>0</v>
      </c>
      <c r="V37" s="741">
        <v>0</v>
      </c>
      <c r="W37" s="741">
        <v>0</v>
      </c>
      <c r="X37" s="741">
        <v>0</v>
      </c>
      <c r="Y37" s="741">
        <v>0</v>
      </c>
      <c r="Z37" s="741">
        <v>0</v>
      </c>
      <c r="AA37" s="761">
        <v>0</v>
      </c>
      <c r="AB37" s="741">
        <v>0</v>
      </c>
      <c r="AC37" s="741">
        <v>0</v>
      </c>
      <c r="AD37" s="741">
        <v>0</v>
      </c>
      <c r="AE37" s="741">
        <v>0</v>
      </c>
      <c r="AF37" s="741">
        <v>0</v>
      </c>
      <c r="AG37" s="741">
        <v>0</v>
      </c>
      <c r="AH37" s="741">
        <v>0</v>
      </c>
      <c r="AI37" s="741">
        <v>0</v>
      </c>
    </row>
    <row r="38" spans="1:35" ht="15" customHeight="1">
      <c r="A38" s="763" t="s">
        <v>654</v>
      </c>
      <c r="B38" s="741">
        <v>0</v>
      </c>
      <c r="C38" s="741">
        <v>0</v>
      </c>
      <c r="D38" s="741">
        <v>0</v>
      </c>
      <c r="E38" s="741">
        <v>0</v>
      </c>
      <c r="F38" s="741">
        <v>0</v>
      </c>
      <c r="G38" s="741">
        <v>0</v>
      </c>
      <c r="H38" s="741">
        <v>0</v>
      </c>
      <c r="I38" s="741">
        <v>0</v>
      </c>
      <c r="J38" s="741">
        <v>0</v>
      </c>
      <c r="K38" s="741">
        <v>0</v>
      </c>
      <c r="L38" s="741">
        <v>0</v>
      </c>
      <c r="M38" s="741">
        <v>0</v>
      </c>
      <c r="N38" s="741">
        <v>0</v>
      </c>
      <c r="O38" s="741">
        <v>0</v>
      </c>
      <c r="P38" s="741">
        <v>0</v>
      </c>
      <c r="Q38" s="741">
        <v>0</v>
      </c>
      <c r="R38" s="741">
        <v>0</v>
      </c>
      <c r="S38" s="741">
        <v>0</v>
      </c>
      <c r="T38" s="741">
        <v>0</v>
      </c>
      <c r="U38" s="741">
        <v>0</v>
      </c>
      <c r="V38" s="741">
        <v>0</v>
      </c>
      <c r="W38" s="741">
        <v>0</v>
      </c>
      <c r="X38" s="741">
        <v>0</v>
      </c>
      <c r="Y38" s="741">
        <v>0</v>
      </c>
      <c r="Z38" s="741">
        <v>0</v>
      </c>
      <c r="AA38" s="761">
        <v>0</v>
      </c>
      <c r="AB38" s="741">
        <v>0</v>
      </c>
      <c r="AC38" s="741">
        <v>0</v>
      </c>
      <c r="AD38" s="741">
        <v>0</v>
      </c>
      <c r="AE38" s="741">
        <v>0</v>
      </c>
      <c r="AF38" s="741">
        <v>0</v>
      </c>
      <c r="AG38" s="741">
        <v>0</v>
      </c>
      <c r="AH38" s="741">
        <v>0</v>
      </c>
      <c r="AI38" s="741">
        <v>0</v>
      </c>
    </row>
    <row r="39" spans="1:35" ht="15" customHeight="1">
      <c r="A39" s="737" t="s">
        <v>655</v>
      </c>
      <c r="B39" s="741">
        <v>0</v>
      </c>
      <c r="C39" s="741">
        <v>0</v>
      </c>
      <c r="D39" s="741">
        <v>0</v>
      </c>
      <c r="E39" s="741">
        <v>0</v>
      </c>
      <c r="F39" s="741">
        <v>0</v>
      </c>
      <c r="G39" s="741">
        <v>0</v>
      </c>
      <c r="H39" s="741">
        <v>0</v>
      </c>
      <c r="I39" s="741">
        <v>0</v>
      </c>
      <c r="J39" s="741">
        <v>0</v>
      </c>
      <c r="K39" s="741">
        <v>0</v>
      </c>
      <c r="L39" s="741">
        <v>0</v>
      </c>
      <c r="M39" s="741">
        <v>0</v>
      </c>
      <c r="N39" s="741">
        <v>0</v>
      </c>
      <c r="O39" s="741">
        <v>0</v>
      </c>
      <c r="P39" s="741">
        <v>0</v>
      </c>
      <c r="Q39" s="741">
        <v>0</v>
      </c>
      <c r="R39" s="741">
        <v>0</v>
      </c>
      <c r="S39" s="741">
        <v>0</v>
      </c>
      <c r="T39" s="741">
        <v>0</v>
      </c>
      <c r="U39" s="741">
        <v>0</v>
      </c>
      <c r="V39" s="741">
        <v>0</v>
      </c>
      <c r="W39" s="741">
        <v>0</v>
      </c>
      <c r="X39" s="741">
        <v>0</v>
      </c>
      <c r="Y39" s="741">
        <v>0</v>
      </c>
      <c r="Z39" s="741">
        <v>0</v>
      </c>
      <c r="AA39" s="761">
        <v>0</v>
      </c>
      <c r="AB39" s="741">
        <v>0</v>
      </c>
      <c r="AC39" s="741">
        <v>0</v>
      </c>
      <c r="AD39" s="741">
        <v>0</v>
      </c>
      <c r="AE39" s="741">
        <v>0</v>
      </c>
      <c r="AF39" s="741">
        <v>0</v>
      </c>
      <c r="AG39" s="741">
        <v>0</v>
      </c>
      <c r="AH39" s="741">
        <v>0</v>
      </c>
      <c r="AI39" s="741">
        <v>0</v>
      </c>
    </row>
    <row r="40" spans="1:35" ht="15" customHeight="1">
      <c r="A40" s="737" t="s">
        <v>656</v>
      </c>
      <c r="B40" s="741">
        <v>0</v>
      </c>
      <c r="C40" s="741">
        <v>0</v>
      </c>
      <c r="D40" s="741">
        <v>0</v>
      </c>
      <c r="E40" s="741">
        <v>0</v>
      </c>
      <c r="F40" s="741">
        <v>0</v>
      </c>
      <c r="G40" s="741">
        <v>0</v>
      </c>
      <c r="H40" s="741">
        <v>0</v>
      </c>
      <c r="I40" s="741">
        <v>0</v>
      </c>
      <c r="J40" s="741">
        <v>0</v>
      </c>
      <c r="K40" s="741">
        <v>0</v>
      </c>
      <c r="L40" s="741">
        <v>0</v>
      </c>
      <c r="M40" s="741">
        <v>0</v>
      </c>
      <c r="N40" s="741">
        <v>0</v>
      </c>
      <c r="O40" s="741">
        <v>0</v>
      </c>
      <c r="P40" s="741">
        <v>0</v>
      </c>
      <c r="Q40" s="741">
        <v>0</v>
      </c>
      <c r="R40" s="741">
        <v>0</v>
      </c>
      <c r="S40" s="741">
        <v>0</v>
      </c>
      <c r="T40" s="741">
        <v>0</v>
      </c>
      <c r="U40" s="741">
        <v>0</v>
      </c>
      <c r="V40" s="741">
        <v>0</v>
      </c>
      <c r="W40" s="741">
        <v>0</v>
      </c>
      <c r="X40" s="741">
        <v>0</v>
      </c>
      <c r="Y40" s="741">
        <v>0</v>
      </c>
      <c r="Z40" s="741">
        <v>0</v>
      </c>
      <c r="AA40" s="761">
        <v>0</v>
      </c>
      <c r="AB40" s="741">
        <v>0</v>
      </c>
      <c r="AC40" s="741">
        <v>0</v>
      </c>
      <c r="AD40" s="741">
        <v>0</v>
      </c>
      <c r="AE40" s="741">
        <v>0</v>
      </c>
      <c r="AF40" s="741">
        <v>0</v>
      </c>
      <c r="AG40" s="741">
        <v>0</v>
      </c>
      <c r="AH40" s="741">
        <v>0</v>
      </c>
      <c r="AI40" s="741">
        <v>0</v>
      </c>
    </row>
    <row r="41" spans="1:35" ht="15" customHeight="1">
      <c r="A41" s="737" t="s">
        <v>657</v>
      </c>
      <c r="B41" s="741">
        <v>0</v>
      </c>
      <c r="C41" s="741">
        <v>0</v>
      </c>
      <c r="D41" s="741">
        <v>0</v>
      </c>
      <c r="E41" s="741">
        <v>0</v>
      </c>
      <c r="F41" s="741">
        <v>0</v>
      </c>
      <c r="G41" s="741">
        <v>0</v>
      </c>
      <c r="H41" s="741">
        <v>0</v>
      </c>
      <c r="I41" s="741">
        <v>0</v>
      </c>
      <c r="J41" s="741">
        <v>0</v>
      </c>
      <c r="K41" s="741">
        <v>0</v>
      </c>
      <c r="L41" s="741">
        <v>0</v>
      </c>
      <c r="M41" s="741">
        <v>0</v>
      </c>
      <c r="N41" s="741">
        <v>0</v>
      </c>
      <c r="O41" s="741">
        <v>0</v>
      </c>
      <c r="P41" s="741">
        <v>0</v>
      </c>
      <c r="Q41" s="741">
        <v>0</v>
      </c>
      <c r="R41" s="741">
        <v>0</v>
      </c>
      <c r="S41" s="741">
        <v>0</v>
      </c>
      <c r="T41" s="741">
        <v>0</v>
      </c>
      <c r="U41" s="741">
        <v>0</v>
      </c>
      <c r="V41" s="741">
        <v>0</v>
      </c>
      <c r="W41" s="741">
        <v>0</v>
      </c>
      <c r="X41" s="741">
        <v>0</v>
      </c>
      <c r="Y41" s="741">
        <v>0</v>
      </c>
      <c r="Z41" s="741">
        <v>0</v>
      </c>
      <c r="AA41" s="761">
        <v>0</v>
      </c>
      <c r="AB41" s="741">
        <v>0</v>
      </c>
      <c r="AC41" s="741">
        <v>0</v>
      </c>
      <c r="AD41" s="741">
        <v>0</v>
      </c>
      <c r="AE41" s="741">
        <v>0</v>
      </c>
      <c r="AF41" s="741">
        <v>0</v>
      </c>
      <c r="AG41" s="741">
        <v>0</v>
      </c>
      <c r="AH41" s="741">
        <v>0</v>
      </c>
      <c r="AI41" s="741">
        <v>0</v>
      </c>
    </row>
    <row r="42" spans="1:35" ht="15" customHeight="1">
      <c r="A42" s="737" t="s">
        <v>658</v>
      </c>
      <c r="B42" s="741">
        <v>0</v>
      </c>
      <c r="C42" s="741">
        <v>0</v>
      </c>
      <c r="D42" s="741">
        <v>0</v>
      </c>
      <c r="E42" s="741">
        <v>0</v>
      </c>
      <c r="F42" s="741">
        <v>0</v>
      </c>
      <c r="G42" s="741">
        <v>0</v>
      </c>
      <c r="H42" s="741">
        <v>0</v>
      </c>
      <c r="I42" s="741">
        <v>0</v>
      </c>
      <c r="J42" s="741">
        <v>0</v>
      </c>
      <c r="K42" s="741">
        <v>0</v>
      </c>
      <c r="L42" s="741">
        <v>0</v>
      </c>
      <c r="M42" s="741">
        <v>0</v>
      </c>
      <c r="N42" s="741">
        <v>0</v>
      </c>
      <c r="O42" s="741">
        <v>0</v>
      </c>
      <c r="P42" s="741">
        <v>0</v>
      </c>
      <c r="Q42" s="741">
        <v>0</v>
      </c>
      <c r="R42" s="741">
        <v>0</v>
      </c>
      <c r="S42" s="741">
        <v>0</v>
      </c>
      <c r="T42" s="741">
        <v>0</v>
      </c>
      <c r="U42" s="741">
        <v>0</v>
      </c>
      <c r="V42" s="741">
        <v>0</v>
      </c>
      <c r="W42" s="741">
        <v>0</v>
      </c>
      <c r="X42" s="741">
        <v>0</v>
      </c>
      <c r="Y42" s="741">
        <v>0</v>
      </c>
      <c r="Z42" s="741">
        <v>0</v>
      </c>
      <c r="AA42" s="761">
        <v>0</v>
      </c>
      <c r="AB42" s="741">
        <v>0</v>
      </c>
      <c r="AC42" s="741">
        <v>0</v>
      </c>
      <c r="AD42" s="741">
        <v>0</v>
      </c>
      <c r="AE42" s="741">
        <v>0</v>
      </c>
      <c r="AF42" s="741">
        <v>0</v>
      </c>
      <c r="AG42" s="741">
        <v>0</v>
      </c>
      <c r="AH42" s="741">
        <v>0</v>
      </c>
      <c r="AI42" s="741">
        <v>0</v>
      </c>
    </row>
    <row r="43" spans="1:35" ht="15" customHeight="1">
      <c r="A43" s="737" t="s">
        <v>659</v>
      </c>
      <c r="B43" s="741">
        <v>0</v>
      </c>
      <c r="C43" s="741">
        <v>0</v>
      </c>
      <c r="D43" s="741">
        <v>0</v>
      </c>
      <c r="E43" s="741">
        <v>0</v>
      </c>
      <c r="F43" s="741">
        <v>0</v>
      </c>
      <c r="G43" s="741">
        <v>0</v>
      </c>
      <c r="H43" s="741">
        <v>0</v>
      </c>
      <c r="I43" s="741">
        <v>0</v>
      </c>
      <c r="J43" s="741">
        <v>0</v>
      </c>
      <c r="K43" s="741">
        <v>0</v>
      </c>
      <c r="L43" s="741">
        <v>0</v>
      </c>
      <c r="M43" s="741">
        <v>0</v>
      </c>
      <c r="N43" s="741">
        <v>0</v>
      </c>
      <c r="O43" s="741">
        <v>0</v>
      </c>
      <c r="P43" s="741">
        <v>0</v>
      </c>
      <c r="Q43" s="741">
        <v>0</v>
      </c>
      <c r="R43" s="741">
        <v>0</v>
      </c>
      <c r="S43" s="741">
        <v>0</v>
      </c>
      <c r="T43" s="741">
        <v>0</v>
      </c>
      <c r="U43" s="741">
        <v>0</v>
      </c>
      <c r="V43" s="741">
        <v>0</v>
      </c>
      <c r="W43" s="741">
        <v>0</v>
      </c>
      <c r="X43" s="741">
        <v>0</v>
      </c>
      <c r="Y43" s="741">
        <v>0</v>
      </c>
      <c r="Z43" s="741">
        <v>0</v>
      </c>
      <c r="AA43" s="761">
        <v>0</v>
      </c>
      <c r="AB43" s="741">
        <v>0</v>
      </c>
      <c r="AC43" s="741">
        <v>0</v>
      </c>
      <c r="AD43" s="741">
        <v>0</v>
      </c>
      <c r="AE43" s="741">
        <v>0</v>
      </c>
      <c r="AF43" s="741">
        <v>0</v>
      </c>
      <c r="AG43" s="741">
        <v>0</v>
      </c>
      <c r="AH43" s="741">
        <v>0</v>
      </c>
      <c r="AI43" s="741">
        <v>0</v>
      </c>
    </row>
    <row r="44" spans="1:35" ht="15" customHeight="1">
      <c r="A44" s="737" t="s">
        <v>660</v>
      </c>
      <c r="B44" s="741">
        <v>0</v>
      </c>
      <c r="C44" s="741">
        <v>0</v>
      </c>
      <c r="D44" s="741">
        <v>0</v>
      </c>
      <c r="E44" s="741">
        <v>0</v>
      </c>
      <c r="F44" s="741">
        <v>0</v>
      </c>
      <c r="G44" s="741">
        <v>0</v>
      </c>
      <c r="H44" s="741">
        <v>0</v>
      </c>
      <c r="I44" s="741">
        <v>0</v>
      </c>
      <c r="J44" s="741">
        <v>0</v>
      </c>
      <c r="K44" s="741">
        <v>0</v>
      </c>
      <c r="L44" s="741">
        <v>0</v>
      </c>
      <c r="M44" s="741">
        <v>0</v>
      </c>
      <c r="N44" s="741">
        <v>0</v>
      </c>
      <c r="O44" s="741">
        <v>0</v>
      </c>
      <c r="P44" s="741">
        <v>0</v>
      </c>
      <c r="Q44" s="741">
        <v>0</v>
      </c>
      <c r="R44" s="741">
        <v>0</v>
      </c>
      <c r="S44" s="741">
        <v>0</v>
      </c>
      <c r="T44" s="741">
        <v>0</v>
      </c>
      <c r="U44" s="741">
        <v>0</v>
      </c>
      <c r="V44" s="741">
        <v>0</v>
      </c>
      <c r="W44" s="741">
        <v>0</v>
      </c>
      <c r="X44" s="741">
        <v>0</v>
      </c>
      <c r="Y44" s="741">
        <v>0</v>
      </c>
      <c r="Z44" s="741">
        <v>0</v>
      </c>
      <c r="AA44" s="761">
        <v>0</v>
      </c>
      <c r="AB44" s="741">
        <v>0</v>
      </c>
      <c r="AC44" s="741">
        <v>0</v>
      </c>
      <c r="AD44" s="741">
        <v>0</v>
      </c>
      <c r="AE44" s="741">
        <v>0</v>
      </c>
      <c r="AF44" s="741">
        <v>0</v>
      </c>
      <c r="AG44" s="741">
        <v>0</v>
      </c>
      <c r="AH44" s="741">
        <v>0</v>
      </c>
      <c r="AI44" s="741">
        <v>0</v>
      </c>
    </row>
    <row r="45" spans="1:35" ht="15" customHeight="1">
      <c r="A45" s="737" t="s">
        <v>661</v>
      </c>
      <c r="B45" s="741">
        <v>0</v>
      </c>
      <c r="C45" s="741">
        <v>0</v>
      </c>
      <c r="D45" s="741">
        <v>0</v>
      </c>
      <c r="E45" s="741">
        <v>0</v>
      </c>
      <c r="F45" s="741">
        <v>0</v>
      </c>
      <c r="G45" s="741">
        <v>0</v>
      </c>
      <c r="H45" s="741">
        <v>0</v>
      </c>
      <c r="I45" s="741">
        <v>0</v>
      </c>
      <c r="J45" s="741">
        <v>0</v>
      </c>
      <c r="K45" s="741">
        <v>0</v>
      </c>
      <c r="L45" s="741">
        <v>0</v>
      </c>
      <c r="M45" s="741">
        <v>0</v>
      </c>
      <c r="N45" s="741">
        <v>0</v>
      </c>
      <c r="O45" s="741">
        <v>0</v>
      </c>
      <c r="P45" s="741">
        <v>0</v>
      </c>
      <c r="Q45" s="741">
        <v>0</v>
      </c>
      <c r="R45" s="741">
        <v>0</v>
      </c>
      <c r="S45" s="741">
        <v>0</v>
      </c>
      <c r="T45" s="741">
        <v>0</v>
      </c>
      <c r="U45" s="741">
        <v>0</v>
      </c>
      <c r="V45" s="741">
        <v>0</v>
      </c>
      <c r="W45" s="741">
        <v>0</v>
      </c>
      <c r="X45" s="741">
        <v>0</v>
      </c>
      <c r="Y45" s="741">
        <v>0</v>
      </c>
      <c r="Z45" s="741">
        <v>0</v>
      </c>
      <c r="AA45" s="761">
        <v>0</v>
      </c>
      <c r="AB45" s="741">
        <v>0</v>
      </c>
      <c r="AC45" s="741">
        <v>0</v>
      </c>
      <c r="AD45" s="741">
        <v>0</v>
      </c>
      <c r="AE45" s="741">
        <v>0</v>
      </c>
      <c r="AF45" s="741">
        <v>0</v>
      </c>
      <c r="AG45" s="741">
        <v>0</v>
      </c>
      <c r="AH45" s="741">
        <v>0</v>
      </c>
      <c r="AI45" s="741">
        <v>0</v>
      </c>
    </row>
    <row r="46" spans="1:35" ht="15" customHeight="1">
      <c r="A46" s="737" t="s">
        <v>448</v>
      </c>
      <c r="B46" s="741">
        <v>0</v>
      </c>
      <c r="C46" s="741">
        <v>0</v>
      </c>
      <c r="D46" s="741">
        <v>0</v>
      </c>
      <c r="E46" s="741">
        <v>0</v>
      </c>
      <c r="F46" s="741">
        <v>0</v>
      </c>
      <c r="G46" s="741">
        <v>0</v>
      </c>
      <c r="H46" s="741">
        <v>0</v>
      </c>
      <c r="I46" s="741">
        <v>0</v>
      </c>
      <c r="J46" s="741">
        <v>0</v>
      </c>
      <c r="K46" s="741">
        <v>0</v>
      </c>
      <c r="L46" s="741">
        <v>0</v>
      </c>
      <c r="M46" s="741">
        <v>0</v>
      </c>
      <c r="N46" s="741">
        <v>0</v>
      </c>
      <c r="O46" s="741">
        <v>0</v>
      </c>
      <c r="P46" s="741">
        <v>0</v>
      </c>
      <c r="Q46" s="741">
        <v>0</v>
      </c>
      <c r="R46" s="741">
        <v>0</v>
      </c>
      <c r="S46" s="741">
        <v>0</v>
      </c>
      <c r="T46" s="741">
        <v>0</v>
      </c>
      <c r="U46" s="741">
        <v>0</v>
      </c>
      <c r="V46" s="741">
        <v>0</v>
      </c>
      <c r="W46" s="741">
        <v>0</v>
      </c>
      <c r="X46" s="741">
        <v>0</v>
      </c>
      <c r="Y46" s="741">
        <v>0</v>
      </c>
      <c r="Z46" s="741">
        <v>0</v>
      </c>
      <c r="AA46" s="761">
        <v>0</v>
      </c>
      <c r="AB46" s="741">
        <v>0</v>
      </c>
      <c r="AC46" s="741">
        <v>0</v>
      </c>
      <c r="AD46" s="741">
        <v>0</v>
      </c>
      <c r="AE46" s="741">
        <v>0</v>
      </c>
      <c r="AF46" s="741">
        <v>0</v>
      </c>
      <c r="AG46" s="741">
        <v>0</v>
      </c>
      <c r="AH46" s="741">
        <v>0</v>
      </c>
      <c r="AI46" s="741">
        <v>0</v>
      </c>
    </row>
    <row r="47" spans="1:35" s="119" customFormat="1" ht="14.25" customHeight="1">
      <c r="A47" s="615" t="s">
        <v>615</v>
      </c>
      <c r="B47" s="255">
        <v>7.4444444444444446</v>
      </c>
      <c r="C47" s="255">
        <v>3175.2388059701493</v>
      </c>
      <c r="D47" s="255">
        <v>3.5</v>
      </c>
      <c r="E47" s="255">
        <v>165</v>
      </c>
      <c r="F47" s="255">
        <v>7.4444444444444446</v>
      </c>
      <c r="G47" s="255">
        <v>86.268656716417908</v>
      </c>
      <c r="H47" s="255">
        <v>1.3333333333333333</v>
      </c>
      <c r="I47" s="255">
        <v>261.25</v>
      </c>
      <c r="J47" s="255">
        <v>0</v>
      </c>
      <c r="K47" s="255">
        <v>0</v>
      </c>
      <c r="L47" s="255">
        <v>8</v>
      </c>
      <c r="M47" s="255">
        <v>85.140625</v>
      </c>
      <c r="N47" s="255">
        <v>0</v>
      </c>
      <c r="O47" s="255">
        <v>0</v>
      </c>
      <c r="P47" s="255">
        <v>0</v>
      </c>
      <c r="Q47" s="255">
        <v>0</v>
      </c>
      <c r="R47" s="255">
        <v>7.2857142857142856</v>
      </c>
      <c r="S47" s="255">
        <v>82.882352941176464</v>
      </c>
      <c r="T47" s="255">
        <v>0</v>
      </c>
      <c r="U47" s="255">
        <v>0</v>
      </c>
      <c r="V47" s="255">
        <v>6.4</v>
      </c>
      <c r="W47" s="255">
        <v>178.875</v>
      </c>
      <c r="X47" s="255">
        <v>0</v>
      </c>
      <c r="Y47" s="255">
        <v>0</v>
      </c>
      <c r="Z47" s="255">
        <v>5</v>
      </c>
      <c r="AA47" s="255">
        <v>74</v>
      </c>
      <c r="AB47" s="255">
        <v>7</v>
      </c>
      <c r="AC47" s="255">
        <v>103</v>
      </c>
      <c r="AD47" s="255">
        <v>7.875</v>
      </c>
      <c r="AE47" s="255">
        <v>7874.3809523809523</v>
      </c>
      <c r="AF47" s="255">
        <v>7.875</v>
      </c>
      <c r="AG47" s="255">
        <v>6419.936507936508</v>
      </c>
      <c r="AH47" s="255">
        <v>0</v>
      </c>
      <c r="AI47" s="255">
        <v>0</v>
      </c>
    </row>
    <row r="48" spans="1:35">
      <c r="B48" s="116" t="s">
        <v>1160</v>
      </c>
      <c r="J48" s="116" t="s">
        <v>1160</v>
      </c>
      <c r="L48" s="116"/>
      <c r="T48" s="116" t="s">
        <v>1160</v>
      </c>
      <c r="X48" s="116"/>
      <c r="AB48" s="116" t="s">
        <v>1160</v>
      </c>
      <c r="AF48" s="116"/>
    </row>
    <row r="49" spans="2:28">
      <c r="B49" s="116" t="s">
        <v>1933</v>
      </c>
      <c r="J49" s="116" t="s">
        <v>1933</v>
      </c>
      <c r="T49" s="116" t="s">
        <v>1933</v>
      </c>
      <c r="AB49" s="116" t="s">
        <v>669</v>
      </c>
    </row>
    <row r="50" spans="2:28">
      <c r="AB50" s="116" t="s">
        <v>1933</v>
      </c>
    </row>
    <row r="51" spans="2:28">
      <c r="P51" s="254"/>
      <c r="Q51" s="254"/>
    </row>
    <row r="52" spans="2:28">
      <c r="P52" s="254"/>
      <c r="Q52" s="254"/>
    </row>
    <row r="53" spans="2:28">
      <c r="P53" s="254"/>
      <c r="Q53" s="254"/>
    </row>
    <row r="55" spans="2:28">
      <c r="P55" s="87"/>
      <c r="Q55" s="87"/>
    </row>
    <row r="56" spans="2:28">
      <c r="P56" s="87"/>
      <c r="Q56" s="87"/>
    </row>
  </sheetData>
  <mergeCells count="52">
    <mergeCell ref="AD3:AD4"/>
    <mergeCell ref="AE3:AE4"/>
    <mergeCell ref="AF3:AF4"/>
    <mergeCell ref="AG3:AG4"/>
    <mergeCell ref="AH3:AH4"/>
    <mergeCell ref="AI3:AI4"/>
    <mergeCell ref="X3:X4"/>
    <mergeCell ref="Y3:Y4"/>
    <mergeCell ref="Z3:Z4"/>
    <mergeCell ref="AA3:AA4"/>
    <mergeCell ref="AB3:AB4"/>
    <mergeCell ref="AC3:AC4"/>
    <mergeCell ref="R3:R4"/>
    <mergeCell ref="S3:S4"/>
    <mergeCell ref="T3:T4"/>
    <mergeCell ref="U3:U4"/>
    <mergeCell ref="V3:V4"/>
    <mergeCell ref="W3:W4"/>
    <mergeCell ref="L3:L4"/>
    <mergeCell ref="M3:M4"/>
    <mergeCell ref="N3:N4"/>
    <mergeCell ref="O3:O4"/>
    <mergeCell ref="P3:P4"/>
    <mergeCell ref="Q3:Q4"/>
    <mergeCell ref="F3:F4"/>
    <mergeCell ref="G3:G4"/>
    <mergeCell ref="H3:H4"/>
    <mergeCell ref="I3:I4"/>
    <mergeCell ref="J3:J4"/>
    <mergeCell ref="K3:K4"/>
    <mergeCell ref="X2:Y2"/>
    <mergeCell ref="Z2:AA2"/>
    <mergeCell ref="AB2:AC2"/>
    <mergeCell ref="AD2:AE2"/>
    <mergeCell ref="AF2:AG2"/>
    <mergeCell ref="AH2:AI2"/>
    <mergeCell ref="L2:M2"/>
    <mergeCell ref="N2:O2"/>
    <mergeCell ref="P2:Q2"/>
    <mergeCell ref="R2:S2"/>
    <mergeCell ref="T2:U2"/>
    <mergeCell ref="V2:W2"/>
    <mergeCell ref="A2:A4"/>
    <mergeCell ref="B2:C2"/>
    <mergeCell ref="D2:E2"/>
    <mergeCell ref="F2:G2"/>
    <mergeCell ref="H2:I2"/>
    <mergeCell ref="J2:K2"/>
    <mergeCell ref="B3:B4"/>
    <mergeCell ref="C3:C4"/>
    <mergeCell ref="D3:D4"/>
    <mergeCell ref="E3:E4"/>
  </mergeCells>
  <phoneticPr fontId="11"/>
  <conditionalFormatting sqref="A2:AI4 AJ2:XFD47 A5:A47">
    <cfRule type="cellIs" dxfId="1" priority="1" operator="between">
      <formula>1</formula>
      <formula>2</formula>
    </cfRule>
  </conditionalFormatting>
  <conditionalFormatting sqref="A1:XFD1 A48:XFD48 A49:AA49 AC49:XFD49 A50:XFD1048576">
    <cfRule type="cellIs" dxfId="0" priority="2" operator="between">
      <formula>1</formula>
      <formula>2</formula>
    </cfRule>
  </conditionalFormatting>
  <pageMargins left="0.78740157480314965" right="0.39370078740157483" top="0.98425196850393704" bottom="0.78740157480314965" header="0.51181102362204722" footer="0.51181102362204722"/>
  <pageSetup paperSize="9" scale="61" fitToWidth="0" orientation="landscape" r:id="rId1"/>
  <headerFooter alignWithMargins="0"/>
  <colBreaks count="3" manualBreakCount="3">
    <brk id="9" max="50" man="1"/>
    <brk id="19" max="50" man="1"/>
    <brk id="27" max="50"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B87B506-67C8-4C93-87DE-A7875653B40B}">
  <dimension ref="A1:AJ64"/>
  <sheetViews>
    <sheetView view="pageBreakPreview" zoomScale="80" zoomScaleNormal="85" zoomScaleSheetLayoutView="80" workbookViewId="0">
      <pane xSplit="1" ySplit="5" topLeftCell="B6" activePane="bottomRight" state="frozen"/>
      <selection activeCell="F27" sqref="F27"/>
      <selection pane="topRight" activeCell="F27" sqref="F27"/>
      <selection pane="bottomLeft" activeCell="F27" sqref="F27"/>
      <selection pane="bottomRight" activeCell="U49" sqref="U49"/>
    </sheetView>
  </sheetViews>
  <sheetFormatPr defaultColWidth="9.296875" defaultRowHeight="13.2"/>
  <cols>
    <col min="1" max="1" width="17.5" style="178" customWidth="1"/>
    <col min="2" max="8" width="10.796875" style="178" customWidth="1"/>
    <col min="9" max="36" width="7.5" style="178" customWidth="1"/>
    <col min="37" max="16384" width="9.296875" style="178"/>
  </cols>
  <sheetData>
    <row r="1" spans="1:36" ht="24.75" customHeight="1">
      <c r="A1" s="177" t="s">
        <v>1161</v>
      </c>
      <c r="B1" s="177" t="s">
        <v>1162</v>
      </c>
      <c r="R1" s="179" t="s">
        <v>184</v>
      </c>
      <c r="S1" s="177" t="s">
        <v>1163</v>
      </c>
      <c r="T1" s="180"/>
      <c r="U1" s="177"/>
      <c r="V1" s="181"/>
      <c r="W1" s="181"/>
      <c r="X1" s="181"/>
      <c r="Z1" s="180"/>
      <c r="AA1" s="177"/>
      <c r="AB1" s="181"/>
      <c r="AC1" s="181"/>
      <c r="AD1" s="181"/>
      <c r="AF1" s="180"/>
      <c r="AJ1" s="179" t="s">
        <v>184</v>
      </c>
    </row>
    <row r="2" spans="1:36" ht="17.25" customHeight="1">
      <c r="A2" s="1036" t="s">
        <v>288</v>
      </c>
      <c r="B2" s="1039" t="s">
        <v>1164</v>
      </c>
      <c r="C2" s="1040"/>
      <c r="D2" s="1040"/>
      <c r="E2" s="1040"/>
      <c r="F2" s="1040"/>
      <c r="G2" s="1041"/>
      <c r="H2" s="1042" t="s">
        <v>1165</v>
      </c>
      <c r="I2" s="1043"/>
      <c r="J2" s="1043"/>
      <c r="K2" s="1043"/>
      <c r="L2" s="1043"/>
      <c r="M2" s="1043"/>
      <c r="N2" s="1043"/>
      <c r="O2" s="1043"/>
      <c r="P2" s="1043"/>
      <c r="Q2" s="1043"/>
      <c r="R2" s="1044"/>
      <c r="S2" s="1039" t="s">
        <v>1166</v>
      </c>
      <c r="T2" s="1040"/>
      <c r="U2" s="1040"/>
      <c r="V2" s="1040"/>
      <c r="W2" s="1040"/>
      <c r="X2" s="1041"/>
      <c r="Y2" s="1039" t="s">
        <v>1167</v>
      </c>
      <c r="Z2" s="1040"/>
      <c r="AA2" s="1040"/>
      <c r="AB2" s="1040"/>
      <c r="AC2" s="1040"/>
      <c r="AD2" s="1041"/>
      <c r="AE2" s="1045" t="s">
        <v>1168</v>
      </c>
      <c r="AF2" s="1046"/>
      <c r="AG2" s="1046"/>
      <c r="AH2" s="1046"/>
      <c r="AI2" s="1046"/>
      <c r="AJ2" s="1047"/>
    </row>
    <row r="3" spans="1:36" ht="17.25" customHeight="1">
      <c r="A3" s="1037"/>
      <c r="B3" s="1035" t="s">
        <v>1169</v>
      </c>
      <c r="C3" s="1035" t="s">
        <v>1170</v>
      </c>
      <c r="D3" s="1035"/>
      <c r="E3" s="1035"/>
      <c r="F3" s="1035"/>
      <c r="G3" s="1035"/>
      <c r="H3" s="1035" t="s">
        <v>1169</v>
      </c>
      <c r="I3" s="1039" t="s">
        <v>1170</v>
      </c>
      <c r="J3" s="1040"/>
      <c r="K3" s="1040"/>
      <c r="L3" s="1040"/>
      <c r="M3" s="1040"/>
      <c r="N3" s="1040"/>
      <c r="O3" s="1040"/>
      <c r="P3" s="1040"/>
      <c r="Q3" s="1040"/>
      <c r="R3" s="1041"/>
      <c r="S3" s="1035" t="s">
        <v>1169</v>
      </c>
      <c r="T3" s="1035" t="s">
        <v>1170</v>
      </c>
      <c r="U3" s="1035"/>
      <c r="V3" s="1035"/>
      <c r="W3" s="1035"/>
      <c r="X3" s="1035"/>
      <c r="Y3" s="1035" t="s">
        <v>1169</v>
      </c>
      <c r="Z3" s="1035" t="s">
        <v>1170</v>
      </c>
      <c r="AA3" s="1035"/>
      <c r="AB3" s="1035"/>
      <c r="AC3" s="1035"/>
      <c r="AD3" s="1035"/>
      <c r="AE3" s="1035" t="s">
        <v>1169</v>
      </c>
      <c r="AF3" s="1035" t="s">
        <v>1170</v>
      </c>
      <c r="AG3" s="1035"/>
      <c r="AH3" s="1035"/>
      <c r="AI3" s="1035"/>
      <c r="AJ3" s="1035"/>
    </row>
    <row r="4" spans="1:36" ht="17.25" customHeight="1">
      <c r="A4" s="1037"/>
      <c r="B4" s="1035"/>
      <c r="C4" s="1035" t="s">
        <v>1171</v>
      </c>
      <c r="D4" s="1035" t="s">
        <v>1172</v>
      </c>
      <c r="E4" s="1035" t="s">
        <v>1173</v>
      </c>
      <c r="F4" s="1035" t="s">
        <v>1174</v>
      </c>
      <c r="G4" s="1035" t="s">
        <v>1175</v>
      </c>
      <c r="H4" s="1035"/>
      <c r="I4" s="1048" t="s">
        <v>1171</v>
      </c>
      <c r="J4" s="1049"/>
      <c r="K4" s="1048" t="s">
        <v>1172</v>
      </c>
      <c r="L4" s="1049"/>
      <c r="M4" s="1048" t="s">
        <v>1173</v>
      </c>
      <c r="N4" s="1049"/>
      <c r="O4" s="1048" t="s">
        <v>1174</v>
      </c>
      <c r="P4" s="1049"/>
      <c r="Q4" s="1048" t="s">
        <v>1175</v>
      </c>
      <c r="R4" s="1049"/>
      <c r="S4" s="1035"/>
      <c r="T4" s="1035" t="s">
        <v>1171</v>
      </c>
      <c r="U4" s="1035" t="s">
        <v>1176</v>
      </c>
      <c r="V4" s="1035" t="s">
        <v>1177</v>
      </c>
      <c r="W4" s="1035" t="s">
        <v>1178</v>
      </c>
      <c r="X4" s="1035" t="s">
        <v>1179</v>
      </c>
      <c r="Y4" s="1035"/>
      <c r="Z4" s="1035" t="s">
        <v>1171</v>
      </c>
      <c r="AA4" s="1035" t="s">
        <v>1176</v>
      </c>
      <c r="AB4" s="1035" t="s">
        <v>1177</v>
      </c>
      <c r="AC4" s="1035" t="s">
        <v>1178</v>
      </c>
      <c r="AD4" s="1035" t="s">
        <v>1179</v>
      </c>
      <c r="AE4" s="1035"/>
      <c r="AF4" s="1035" t="s">
        <v>1171</v>
      </c>
      <c r="AG4" s="1035" t="s">
        <v>1176</v>
      </c>
      <c r="AH4" s="1035" t="s">
        <v>1177</v>
      </c>
      <c r="AI4" s="1035" t="s">
        <v>1178</v>
      </c>
      <c r="AJ4" s="1035" t="s">
        <v>1179</v>
      </c>
    </row>
    <row r="5" spans="1:36" ht="17.25" customHeight="1">
      <c r="A5" s="1038"/>
      <c r="B5" s="1035"/>
      <c r="C5" s="1035"/>
      <c r="D5" s="1035"/>
      <c r="E5" s="1035"/>
      <c r="F5" s="1035"/>
      <c r="G5" s="1035"/>
      <c r="H5" s="1035"/>
      <c r="I5" s="256"/>
      <c r="J5" s="257" t="s">
        <v>1180</v>
      </c>
      <c r="K5" s="256"/>
      <c r="L5" s="257" t="s">
        <v>1180</v>
      </c>
      <c r="M5" s="256"/>
      <c r="N5" s="257" t="s">
        <v>1180</v>
      </c>
      <c r="O5" s="256"/>
      <c r="P5" s="257" t="s">
        <v>1180</v>
      </c>
      <c r="Q5" s="256"/>
      <c r="R5" s="257" t="s">
        <v>1180</v>
      </c>
      <c r="S5" s="1035"/>
      <c r="T5" s="1035"/>
      <c r="U5" s="1035"/>
      <c r="V5" s="1035"/>
      <c r="W5" s="1035"/>
      <c r="X5" s="1035"/>
      <c r="Y5" s="1035"/>
      <c r="Z5" s="1035"/>
      <c r="AA5" s="1035"/>
      <c r="AB5" s="1035"/>
      <c r="AC5" s="1035"/>
      <c r="AD5" s="1035"/>
      <c r="AE5" s="1035"/>
      <c r="AF5" s="1035"/>
      <c r="AG5" s="1035"/>
      <c r="AH5" s="1035"/>
      <c r="AI5" s="1035"/>
      <c r="AJ5" s="1035"/>
    </row>
    <row r="6" spans="1:36" ht="15" customHeight="1">
      <c r="A6" s="188" t="s">
        <v>56</v>
      </c>
      <c r="B6" s="258">
        <v>619</v>
      </c>
      <c r="C6" s="259">
        <v>658</v>
      </c>
      <c r="D6" s="260">
        <v>523</v>
      </c>
      <c r="E6" s="260">
        <v>95</v>
      </c>
      <c r="F6" s="260">
        <v>37</v>
      </c>
      <c r="G6" s="259">
        <v>3</v>
      </c>
      <c r="H6" s="261">
        <v>372</v>
      </c>
      <c r="I6" s="261">
        <v>424</v>
      </c>
      <c r="J6" s="261">
        <v>238</v>
      </c>
      <c r="K6" s="261">
        <v>293</v>
      </c>
      <c r="L6" s="261">
        <v>182</v>
      </c>
      <c r="M6" s="262">
        <v>91</v>
      </c>
      <c r="N6" s="261">
        <v>22</v>
      </c>
      <c r="O6" s="261">
        <v>37</v>
      </c>
      <c r="P6" s="261">
        <v>31</v>
      </c>
      <c r="Q6" s="261">
        <v>3</v>
      </c>
      <c r="R6" s="261">
        <v>3</v>
      </c>
      <c r="S6" s="261">
        <v>132</v>
      </c>
      <c r="T6" s="263">
        <v>133</v>
      </c>
      <c r="U6" s="264">
        <v>118</v>
      </c>
      <c r="V6" s="261">
        <v>1</v>
      </c>
      <c r="W6" s="261">
        <v>14</v>
      </c>
      <c r="X6" s="261">
        <v>0</v>
      </c>
      <c r="Y6" s="260">
        <v>6</v>
      </c>
      <c r="Z6" s="260">
        <v>3</v>
      </c>
      <c r="AA6" s="260">
        <v>0</v>
      </c>
      <c r="AB6" s="260">
        <v>0</v>
      </c>
      <c r="AC6" s="260">
        <v>0</v>
      </c>
      <c r="AD6" s="260">
        <v>3</v>
      </c>
      <c r="AE6" s="260">
        <v>247</v>
      </c>
      <c r="AF6" s="261">
        <v>234</v>
      </c>
      <c r="AG6" s="261">
        <v>230</v>
      </c>
      <c r="AH6" s="261">
        <v>4</v>
      </c>
      <c r="AI6" s="261">
        <v>0</v>
      </c>
      <c r="AJ6" s="261">
        <v>0</v>
      </c>
    </row>
    <row r="7" spans="1:36" ht="15" customHeight="1">
      <c r="A7" s="189" t="s">
        <v>59</v>
      </c>
      <c r="B7" s="265">
        <v>28</v>
      </c>
      <c r="C7" s="266">
        <v>39</v>
      </c>
      <c r="D7" s="267">
        <v>31</v>
      </c>
      <c r="E7" s="267">
        <v>0</v>
      </c>
      <c r="F7" s="267">
        <v>8</v>
      </c>
      <c r="G7" s="268">
        <v>0</v>
      </c>
      <c r="H7" s="267">
        <v>21</v>
      </c>
      <c r="I7" s="267">
        <v>35</v>
      </c>
      <c r="J7" s="267">
        <v>0</v>
      </c>
      <c r="K7" s="267">
        <v>27</v>
      </c>
      <c r="L7" s="267">
        <v>0</v>
      </c>
      <c r="M7" s="267">
        <v>0</v>
      </c>
      <c r="N7" s="267">
        <v>0</v>
      </c>
      <c r="O7" s="267">
        <v>8</v>
      </c>
      <c r="P7" s="267">
        <v>0</v>
      </c>
      <c r="Q7" s="267">
        <v>0</v>
      </c>
      <c r="R7" s="267">
        <v>0</v>
      </c>
      <c r="S7" s="267">
        <v>13</v>
      </c>
      <c r="T7" s="269">
        <v>19</v>
      </c>
      <c r="U7" s="269">
        <v>16</v>
      </c>
      <c r="V7" s="269">
        <v>0</v>
      </c>
      <c r="W7" s="269">
        <v>3</v>
      </c>
      <c r="X7" s="269">
        <v>0</v>
      </c>
      <c r="Y7" s="266">
        <v>0</v>
      </c>
      <c r="Z7" s="267">
        <v>0</v>
      </c>
      <c r="AA7" s="267">
        <v>0</v>
      </c>
      <c r="AB7" s="267">
        <v>0</v>
      </c>
      <c r="AC7" s="267">
        <v>0</v>
      </c>
      <c r="AD7" s="267">
        <v>0</v>
      </c>
      <c r="AE7" s="266">
        <v>7</v>
      </c>
      <c r="AF7" s="267">
        <v>4</v>
      </c>
      <c r="AG7" s="267">
        <v>4</v>
      </c>
      <c r="AH7" s="267">
        <v>0</v>
      </c>
      <c r="AI7" s="267">
        <v>0</v>
      </c>
      <c r="AJ7" s="267">
        <v>0</v>
      </c>
    </row>
    <row r="8" spans="1:36" ht="15" customHeight="1">
      <c r="A8" s="189" t="s">
        <v>61</v>
      </c>
      <c r="B8" s="265">
        <v>147</v>
      </c>
      <c r="C8" s="266">
        <v>150</v>
      </c>
      <c r="D8" s="267">
        <v>118</v>
      </c>
      <c r="E8" s="267">
        <v>20</v>
      </c>
      <c r="F8" s="267">
        <v>12</v>
      </c>
      <c r="G8" s="268">
        <v>0</v>
      </c>
      <c r="H8" s="267">
        <v>146</v>
      </c>
      <c r="I8" s="267">
        <v>149</v>
      </c>
      <c r="J8" s="267">
        <v>0</v>
      </c>
      <c r="K8" s="267">
        <v>117</v>
      </c>
      <c r="L8" s="267">
        <v>0</v>
      </c>
      <c r="M8" s="267">
        <v>20</v>
      </c>
      <c r="N8" s="267">
        <v>0</v>
      </c>
      <c r="O8" s="267">
        <v>12</v>
      </c>
      <c r="P8" s="267">
        <v>0</v>
      </c>
      <c r="Q8" s="267">
        <v>0</v>
      </c>
      <c r="R8" s="267">
        <v>0</v>
      </c>
      <c r="S8" s="267">
        <v>92</v>
      </c>
      <c r="T8" s="269">
        <v>88</v>
      </c>
      <c r="U8" s="269">
        <v>80</v>
      </c>
      <c r="V8" s="269">
        <v>6</v>
      </c>
      <c r="W8" s="269">
        <v>2</v>
      </c>
      <c r="X8" s="269">
        <v>0</v>
      </c>
      <c r="Y8" s="266">
        <v>1</v>
      </c>
      <c r="Z8" s="267">
        <v>1</v>
      </c>
      <c r="AA8" s="267">
        <v>0</v>
      </c>
      <c r="AB8" s="267">
        <v>0</v>
      </c>
      <c r="AC8" s="267">
        <v>1</v>
      </c>
      <c r="AD8" s="267">
        <v>0</v>
      </c>
      <c r="AE8" s="266">
        <v>1</v>
      </c>
      <c r="AF8" s="267">
        <v>1</v>
      </c>
      <c r="AG8" s="267">
        <v>1</v>
      </c>
      <c r="AH8" s="267">
        <v>0</v>
      </c>
      <c r="AI8" s="267">
        <v>0</v>
      </c>
      <c r="AJ8" s="267">
        <v>0</v>
      </c>
    </row>
    <row r="9" spans="1:36" ht="15" customHeight="1">
      <c r="A9" s="189" t="s">
        <v>62</v>
      </c>
      <c r="B9" s="265">
        <v>380</v>
      </c>
      <c r="C9" s="266">
        <v>386</v>
      </c>
      <c r="D9" s="267">
        <v>285</v>
      </c>
      <c r="E9" s="267">
        <v>74</v>
      </c>
      <c r="F9" s="267">
        <v>27</v>
      </c>
      <c r="G9" s="268">
        <v>0</v>
      </c>
      <c r="H9" s="267">
        <v>368</v>
      </c>
      <c r="I9" s="267">
        <v>376</v>
      </c>
      <c r="J9" s="267">
        <v>306</v>
      </c>
      <c r="K9" s="267">
        <v>275</v>
      </c>
      <c r="L9" s="267">
        <v>206</v>
      </c>
      <c r="M9" s="267">
        <v>74</v>
      </c>
      <c r="N9" s="267">
        <v>74</v>
      </c>
      <c r="O9" s="267">
        <v>27</v>
      </c>
      <c r="P9" s="267">
        <v>26</v>
      </c>
      <c r="Q9" s="267">
        <v>0</v>
      </c>
      <c r="R9" s="267">
        <v>0</v>
      </c>
      <c r="S9" s="267">
        <v>135</v>
      </c>
      <c r="T9" s="269">
        <v>133</v>
      </c>
      <c r="U9" s="269">
        <v>125</v>
      </c>
      <c r="V9" s="269">
        <v>3</v>
      </c>
      <c r="W9" s="269">
        <v>5</v>
      </c>
      <c r="X9" s="269">
        <v>0</v>
      </c>
      <c r="Y9" s="266">
        <v>0</v>
      </c>
      <c r="Z9" s="267">
        <v>0</v>
      </c>
      <c r="AA9" s="267">
        <v>0</v>
      </c>
      <c r="AB9" s="267">
        <v>0</v>
      </c>
      <c r="AC9" s="267">
        <v>0</v>
      </c>
      <c r="AD9" s="267">
        <v>0</v>
      </c>
      <c r="AE9" s="266">
        <v>12</v>
      </c>
      <c r="AF9" s="267">
        <v>10</v>
      </c>
      <c r="AG9" s="267">
        <v>10</v>
      </c>
      <c r="AH9" s="267">
        <v>0</v>
      </c>
      <c r="AI9" s="267">
        <v>0</v>
      </c>
      <c r="AJ9" s="267">
        <v>0</v>
      </c>
    </row>
    <row r="10" spans="1:36" ht="15" customHeight="1">
      <c r="A10" s="189" t="s">
        <v>63</v>
      </c>
      <c r="B10" s="265">
        <v>23</v>
      </c>
      <c r="C10" s="266">
        <v>22</v>
      </c>
      <c r="D10" s="267">
        <v>20</v>
      </c>
      <c r="E10" s="267">
        <v>2</v>
      </c>
      <c r="F10" s="267">
        <v>0</v>
      </c>
      <c r="G10" s="268">
        <v>0</v>
      </c>
      <c r="H10" s="267">
        <v>21</v>
      </c>
      <c r="I10" s="267">
        <v>21</v>
      </c>
      <c r="J10" s="267">
        <v>17</v>
      </c>
      <c r="K10" s="267">
        <v>19</v>
      </c>
      <c r="L10" s="267">
        <v>15</v>
      </c>
      <c r="M10" s="267">
        <v>2</v>
      </c>
      <c r="N10" s="267">
        <v>2</v>
      </c>
      <c r="O10" s="267">
        <v>0</v>
      </c>
      <c r="P10" s="267">
        <v>0</v>
      </c>
      <c r="Q10" s="267">
        <v>0</v>
      </c>
      <c r="R10" s="267">
        <v>0</v>
      </c>
      <c r="S10" s="267">
        <v>16</v>
      </c>
      <c r="T10" s="269">
        <v>17</v>
      </c>
      <c r="U10" s="269">
        <v>16</v>
      </c>
      <c r="V10" s="269">
        <v>1</v>
      </c>
      <c r="W10" s="269">
        <v>0</v>
      </c>
      <c r="X10" s="269">
        <v>0</v>
      </c>
      <c r="Y10" s="266">
        <v>1</v>
      </c>
      <c r="Z10" s="267">
        <v>0</v>
      </c>
      <c r="AA10" s="267">
        <v>0</v>
      </c>
      <c r="AB10" s="267">
        <v>0</v>
      </c>
      <c r="AC10" s="267">
        <v>0</v>
      </c>
      <c r="AD10" s="267">
        <v>0</v>
      </c>
      <c r="AE10" s="266">
        <v>2</v>
      </c>
      <c r="AF10" s="267">
        <v>1</v>
      </c>
      <c r="AG10" s="267">
        <v>1</v>
      </c>
      <c r="AH10" s="267">
        <v>0</v>
      </c>
      <c r="AI10" s="267">
        <v>0</v>
      </c>
      <c r="AJ10" s="267">
        <v>0</v>
      </c>
    </row>
    <row r="11" spans="1:36" ht="15" customHeight="1">
      <c r="A11" s="189" t="s">
        <v>64</v>
      </c>
      <c r="B11" s="265">
        <v>40</v>
      </c>
      <c r="C11" s="266">
        <v>58</v>
      </c>
      <c r="D11" s="267">
        <v>34</v>
      </c>
      <c r="E11" s="267">
        <v>6</v>
      </c>
      <c r="F11" s="267">
        <v>18</v>
      </c>
      <c r="G11" s="268">
        <v>0</v>
      </c>
      <c r="H11" s="267">
        <v>37</v>
      </c>
      <c r="I11" s="267">
        <v>53</v>
      </c>
      <c r="J11" s="267">
        <v>51</v>
      </c>
      <c r="K11" s="267">
        <v>29</v>
      </c>
      <c r="L11" s="267">
        <v>28</v>
      </c>
      <c r="M11" s="267">
        <v>6</v>
      </c>
      <c r="N11" s="267">
        <v>5</v>
      </c>
      <c r="O11" s="267">
        <v>18</v>
      </c>
      <c r="P11" s="267">
        <v>18</v>
      </c>
      <c r="Q11" s="267">
        <v>0</v>
      </c>
      <c r="R11" s="267">
        <v>0</v>
      </c>
      <c r="S11" s="267">
        <v>26</v>
      </c>
      <c r="T11" s="269">
        <v>36</v>
      </c>
      <c r="U11" s="269">
        <v>23</v>
      </c>
      <c r="V11" s="269">
        <v>2</v>
      </c>
      <c r="W11" s="269">
        <v>11</v>
      </c>
      <c r="X11" s="269">
        <v>0</v>
      </c>
      <c r="Y11" s="266">
        <v>0</v>
      </c>
      <c r="Z11" s="267">
        <v>0</v>
      </c>
      <c r="AA11" s="267">
        <v>0</v>
      </c>
      <c r="AB11" s="267">
        <v>0</v>
      </c>
      <c r="AC11" s="267">
        <v>0</v>
      </c>
      <c r="AD11" s="267">
        <v>0</v>
      </c>
      <c r="AE11" s="266">
        <v>3</v>
      </c>
      <c r="AF11" s="267">
        <v>5</v>
      </c>
      <c r="AG11" s="267">
        <v>5</v>
      </c>
      <c r="AH11" s="267">
        <v>0</v>
      </c>
      <c r="AI11" s="267">
        <v>0</v>
      </c>
      <c r="AJ11" s="267">
        <v>0</v>
      </c>
    </row>
    <row r="12" spans="1:36" ht="15" customHeight="1">
      <c r="A12" s="189" t="s">
        <v>65</v>
      </c>
      <c r="B12" s="265">
        <v>219</v>
      </c>
      <c r="C12" s="266">
        <v>258</v>
      </c>
      <c r="D12" s="267">
        <v>207</v>
      </c>
      <c r="E12" s="267">
        <v>41</v>
      </c>
      <c r="F12" s="267">
        <v>10</v>
      </c>
      <c r="G12" s="268">
        <v>0</v>
      </c>
      <c r="H12" s="267">
        <v>210</v>
      </c>
      <c r="I12" s="267">
        <v>250</v>
      </c>
      <c r="J12" s="267">
        <v>190</v>
      </c>
      <c r="K12" s="267">
        <v>200</v>
      </c>
      <c r="L12" s="267">
        <v>142</v>
      </c>
      <c r="M12" s="267">
        <v>40</v>
      </c>
      <c r="N12" s="267">
        <v>40</v>
      </c>
      <c r="O12" s="267">
        <v>10</v>
      </c>
      <c r="P12" s="267">
        <v>8</v>
      </c>
      <c r="Q12" s="267">
        <v>0</v>
      </c>
      <c r="R12" s="267">
        <v>0</v>
      </c>
      <c r="S12" s="267">
        <v>61</v>
      </c>
      <c r="T12" s="269">
        <v>71</v>
      </c>
      <c r="U12" s="269">
        <v>69</v>
      </c>
      <c r="V12" s="269">
        <v>1</v>
      </c>
      <c r="W12" s="269">
        <v>1</v>
      </c>
      <c r="X12" s="269">
        <v>0</v>
      </c>
      <c r="Y12" s="266">
        <v>4</v>
      </c>
      <c r="Z12" s="267">
        <v>4</v>
      </c>
      <c r="AA12" s="267">
        <v>1</v>
      </c>
      <c r="AB12" s="267">
        <v>2</v>
      </c>
      <c r="AC12" s="267">
        <v>1</v>
      </c>
      <c r="AD12" s="267">
        <v>0</v>
      </c>
      <c r="AE12" s="266">
        <v>9</v>
      </c>
      <c r="AF12" s="267">
        <v>8</v>
      </c>
      <c r="AG12" s="267">
        <v>7</v>
      </c>
      <c r="AH12" s="267">
        <v>1</v>
      </c>
      <c r="AI12" s="267">
        <v>0</v>
      </c>
      <c r="AJ12" s="267">
        <v>0</v>
      </c>
    </row>
    <row r="13" spans="1:36" ht="15" customHeight="1">
      <c r="A13" s="189" t="s">
        <v>66</v>
      </c>
      <c r="B13" s="265">
        <v>35</v>
      </c>
      <c r="C13" s="266">
        <v>70</v>
      </c>
      <c r="D13" s="267">
        <v>48</v>
      </c>
      <c r="E13" s="267">
        <v>5</v>
      </c>
      <c r="F13" s="267">
        <v>16</v>
      </c>
      <c r="G13" s="268">
        <v>1</v>
      </c>
      <c r="H13" s="267">
        <v>35</v>
      </c>
      <c r="I13" s="267">
        <v>69</v>
      </c>
      <c r="J13" s="267">
        <v>63</v>
      </c>
      <c r="K13" s="267">
        <v>48</v>
      </c>
      <c r="L13" s="267">
        <v>42</v>
      </c>
      <c r="M13" s="267">
        <v>5</v>
      </c>
      <c r="N13" s="267">
        <v>5</v>
      </c>
      <c r="O13" s="267">
        <v>15</v>
      </c>
      <c r="P13" s="267">
        <v>15</v>
      </c>
      <c r="Q13" s="267">
        <v>1</v>
      </c>
      <c r="R13" s="267">
        <v>1</v>
      </c>
      <c r="S13" s="267">
        <v>18</v>
      </c>
      <c r="T13" s="269">
        <v>39</v>
      </c>
      <c r="U13" s="269">
        <v>32</v>
      </c>
      <c r="V13" s="269">
        <v>0</v>
      </c>
      <c r="W13" s="269">
        <v>7</v>
      </c>
      <c r="X13" s="269">
        <v>0</v>
      </c>
      <c r="Y13" s="266">
        <v>2</v>
      </c>
      <c r="Z13" s="267">
        <v>1</v>
      </c>
      <c r="AA13" s="267">
        <v>0</v>
      </c>
      <c r="AB13" s="267">
        <v>0</v>
      </c>
      <c r="AC13" s="267">
        <v>0</v>
      </c>
      <c r="AD13" s="267">
        <v>1</v>
      </c>
      <c r="AE13" s="266">
        <v>0</v>
      </c>
      <c r="AF13" s="267">
        <v>1</v>
      </c>
      <c r="AG13" s="267">
        <v>0</v>
      </c>
      <c r="AH13" s="267">
        <v>0</v>
      </c>
      <c r="AI13" s="267">
        <v>1</v>
      </c>
      <c r="AJ13" s="267">
        <v>0</v>
      </c>
    </row>
    <row r="14" spans="1:36" ht="15" customHeight="1">
      <c r="A14" s="189" t="s">
        <v>67</v>
      </c>
      <c r="B14" s="265">
        <v>26</v>
      </c>
      <c r="C14" s="266">
        <v>22</v>
      </c>
      <c r="D14" s="267">
        <v>17</v>
      </c>
      <c r="E14" s="267">
        <v>2</v>
      </c>
      <c r="F14" s="267">
        <v>3</v>
      </c>
      <c r="G14" s="268">
        <v>0</v>
      </c>
      <c r="H14" s="267">
        <v>26</v>
      </c>
      <c r="I14" s="267">
        <v>22</v>
      </c>
      <c r="J14" s="267">
        <v>19</v>
      </c>
      <c r="K14" s="267">
        <v>17</v>
      </c>
      <c r="L14" s="267">
        <v>15</v>
      </c>
      <c r="M14" s="267">
        <v>2</v>
      </c>
      <c r="N14" s="267">
        <v>2</v>
      </c>
      <c r="O14" s="267">
        <v>3</v>
      </c>
      <c r="P14" s="267">
        <v>2</v>
      </c>
      <c r="Q14" s="267">
        <v>0</v>
      </c>
      <c r="R14" s="267">
        <v>0</v>
      </c>
      <c r="S14" s="267">
        <v>16</v>
      </c>
      <c r="T14" s="269">
        <v>15</v>
      </c>
      <c r="U14" s="269">
        <v>13</v>
      </c>
      <c r="V14" s="269">
        <v>0</v>
      </c>
      <c r="W14" s="269">
        <v>2</v>
      </c>
      <c r="X14" s="269">
        <v>0</v>
      </c>
      <c r="Y14" s="266">
        <v>0</v>
      </c>
      <c r="Z14" s="267">
        <v>0</v>
      </c>
      <c r="AA14" s="267">
        <v>0</v>
      </c>
      <c r="AB14" s="267">
        <v>0</v>
      </c>
      <c r="AC14" s="267">
        <v>0</v>
      </c>
      <c r="AD14" s="267">
        <v>0</v>
      </c>
      <c r="AE14" s="266">
        <v>0</v>
      </c>
      <c r="AF14" s="267">
        <v>0</v>
      </c>
      <c r="AG14" s="267">
        <v>0</v>
      </c>
      <c r="AH14" s="267">
        <v>0</v>
      </c>
      <c r="AI14" s="267">
        <v>0</v>
      </c>
      <c r="AJ14" s="267">
        <v>0</v>
      </c>
    </row>
    <row r="15" spans="1:36" ht="15" customHeight="1">
      <c r="A15" s="189" t="s">
        <v>68</v>
      </c>
      <c r="B15" s="265">
        <v>52</v>
      </c>
      <c r="C15" s="266">
        <v>54</v>
      </c>
      <c r="D15" s="267">
        <v>41</v>
      </c>
      <c r="E15" s="267">
        <v>11</v>
      </c>
      <c r="F15" s="267">
        <v>2</v>
      </c>
      <c r="G15" s="268">
        <v>0</v>
      </c>
      <c r="H15" s="267">
        <v>52</v>
      </c>
      <c r="I15" s="267">
        <v>54</v>
      </c>
      <c r="J15" s="267">
        <v>44</v>
      </c>
      <c r="K15" s="267">
        <v>41</v>
      </c>
      <c r="L15" s="267">
        <v>34</v>
      </c>
      <c r="M15" s="267">
        <v>11</v>
      </c>
      <c r="N15" s="267">
        <v>9</v>
      </c>
      <c r="O15" s="267">
        <v>2</v>
      </c>
      <c r="P15" s="267">
        <v>1</v>
      </c>
      <c r="Q15" s="267">
        <v>0</v>
      </c>
      <c r="R15" s="267">
        <v>0</v>
      </c>
      <c r="S15" s="267">
        <v>25</v>
      </c>
      <c r="T15" s="269">
        <v>24</v>
      </c>
      <c r="U15" s="269">
        <v>22</v>
      </c>
      <c r="V15" s="269">
        <v>1</v>
      </c>
      <c r="W15" s="269">
        <v>1</v>
      </c>
      <c r="X15" s="269">
        <v>0</v>
      </c>
      <c r="Y15" s="266">
        <v>1</v>
      </c>
      <c r="Z15" s="267">
        <v>0</v>
      </c>
      <c r="AA15" s="267">
        <v>0</v>
      </c>
      <c r="AB15" s="267">
        <v>0</v>
      </c>
      <c r="AC15" s="267">
        <v>0</v>
      </c>
      <c r="AD15" s="267">
        <v>0</v>
      </c>
      <c r="AE15" s="266">
        <v>0</v>
      </c>
      <c r="AF15" s="267">
        <v>0</v>
      </c>
      <c r="AG15" s="267">
        <v>0</v>
      </c>
      <c r="AH15" s="267">
        <v>0</v>
      </c>
      <c r="AI15" s="267">
        <v>0</v>
      </c>
      <c r="AJ15" s="267">
        <v>0</v>
      </c>
    </row>
    <row r="16" spans="1:36" ht="15" customHeight="1">
      <c r="A16" s="189" t="s">
        <v>69</v>
      </c>
      <c r="B16" s="265">
        <v>49</v>
      </c>
      <c r="C16" s="266">
        <v>44</v>
      </c>
      <c r="D16" s="267">
        <v>40</v>
      </c>
      <c r="E16" s="267">
        <v>2</v>
      </c>
      <c r="F16" s="267">
        <v>2</v>
      </c>
      <c r="G16" s="268">
        <v>0</v>
      </c>
      <c r="H16" s="267">
        <v>49</v>
      </c>
      <c r="I16" s="267">
        <v>44</v>
      </c>
      <c r="J16" s="267">
        <v>33</v>
      </c>
      <c r="K16" s="267">
        <v>40</v>
      </c>
      <c r="L16" s="267">
        <v>32</v>
      </c>
      <c r="M16" s="267">
        <v>2</v>
      </c>
      <c r="N16" s="267">
        <v>1</v>
      </c>
      <c r="O16" s="267">
        <v>2</v>
      </c>
      <c r="P16" s="267">
        <v>0</v>
      </c>
      <c r="Q16" s="267">
        <v>0</v>
      </c>
      <c r="R16" s="267">
        <v>0</v>
      </c>
      <c r="S16" s="267">
        <v>31</v>
      </c>
      <c r="T16" s="269">
        <v>33</v>
      </c>
      <c r="U16" s="269">
        <v>31</v>
      </c>
      <c r="V16" s="269">
        <v>1</v>
      </c>
      <c r="W16" s="269">
        <v>1</v>
      </c>
      <c r="X16" s="269">
        <v>0</v>
      </c>
      <c r="Y16" s="266">
        <v>0</v>
      </c>
      <c r="Z16" s="267">
        <v>0</v>
      </c>
      <c r="AA16" s="267">
        <v>0</v>
      </c>
      <c r="AB16" s="267">
        <v>0</v>
      </c>
      <c r="AC16" s="267">
        <v>0</v>
      </c>
      <c r="AD16" s="267">
        <v>0</v>
      </c>
      <c r="AE16" s="266">
        <v>0</v>
      </c>
      <c r="AF16" s="267">
        <v>0</v>
      </c>
      <c r="AG16" s="267">
        <v>0</v>
      </c>
      <c r="AH16" s="267">
        <v>0</v>
      </c>
      <c r="AI16" s="267">
        <v>0</v>
      </c>
      <c r="AJ16" s="267">
        <v>0</v>
      </c>
    </row>
    <row r="17" spans="1:36" ht="15" customHeight="1">
      <c r="A17" s="189" t="s">
        <v>70</v>
      </c>
      <c r="B17" s="265">
        <v>27</v>
      </c>
      <c r="C17" s="266">
        <v>19</v>
      </c>
      <c r="D17" s="267">
        <v>14</v>
      </c>
      <c r="E17" s="267">
        <v>3</v>
      </c>
      <c r="F17" s="267">
        <v>2</v>
      </c>
      <c r="G17" s="268">
        <v>0</v>
      </c>
      <c r="H17" s="267">
        <v>23</v>
      </c>
      <c r="I17" s="267">
        <v>18</v>
      </c>
      <c r="J17" s="267">
        <v>17</v>
      </c>
      <c r="K17" s="267">
        <v>13</v>
      </c>
      <c r="L17" s="267">
        <v>12</v>
      </c>
      <c r="M17" s="267">
        <v>3</v>
      </c>
      <c r="N17" s="267">
        <v>3</v>
      </c>
      <c r="O17" s="267">
        <v>2</v>
      </c>
      <c r="P17" s="267">
        <v>2</v>
      </c>
      <c r="Q17" s="267">
        <v>0</v>
      </c>
      <c r="R17" s="267">
        <v>0</v>
      </c>
      <c r="S17" s="267">
        <v>23</v>
      </c>
      <c r="T17" s="269">
        <v>17</v>
      </c>
      <c r="U17" s="269">
        <v>12</v>
      </c>
      <c r="V17" s="269">
        <v>3</v>
      </c>
      <c r="W17" s="269">
        <v>2</v>
      </c>
      <c r="X17" s="269">
        <v>0</v>
      </c>
      <c r="Y17" s="266">
        <v>0</v>
      </c>
      <c r="Z17" s="267">
        <v>0</v>
      </c>
      <c r="AA17" s="267">
        <v>0</v>
      </c>
      <c r="AB17" s="267">
        <v>0</v>
      </c>
      <c r="AC17" s="267">
        <v>0</v>
      </c>
      <c r="AD17" s="267">
        <v>0</v>
      </c>
      <c r="AE17" s="266">
        <v>4</v>
      </c>
      <c r="AF17" s="267">
        <v>1</v>
      </c>
      <c r="AG17" s="267">
        <v>1</v>
      </c>
      <c r="AH17" s="267">
        <v>0</v>
      </c>
      <c r="AI17" s="267">
        <v>0</v>
      </c>
      <c r="AJ17" s="267">
        <v>0</v>
      </c>
    </row>
    <row r="18" spans="1:36" ht="15" customHeight="1">
      <c r="A18" s="189" t="s">
        <v>71</v>
      </c>
      <c r="B18" s="265">
        <v>32</v>
      </c>
      <c r="C18" s="266">
        <v>32</v>
      </c>
      <c r="D18" s="267">
        <v>18</v>
      </c>
      <c r="E18" s="267">
        <v>5</v>
      </c>
      <c r="F18" s="267">
        <v>9</v>
      </c>
      <c r="G18" s="268">
        <v>0</v>
      </c>
      <c r="H18" s="267">
        <v>32</v>
      </c>
      <c r="I18" s="267">
        <v>32</v>
      </c>
      <c r="J18" s="267">
        <v>25</v>
      </c>
      <c r="K18" s="267">
        <v>18</v>
      </c>
      <c r="L18" s="267">
        <v>11</v>
      </c>
      <c r="M18" s="267">
        <v>5</v>
      </c>
      <c r="N18" s="267">
        <v>5</v>
      </c>
      <c r="O18" s="267">
        <v>9</v>
      </c>
      <c r="P18" s="267">
        <v>9</v>
      </c>
      <c r="Q18" s="267">
        <v>0</v>
      </c>
      <c r="R18" s="267">
        <v>0</v>
      </c>
      <c r="S18" s="267">
        <v>21</v>
      </c>
      <c r="T18" s="269">
        <v>18</v>
      </c>
      <c r="U18" s="269">
        <v>10</v>
      </c>
      <c r="V18" s="269">
        <v>1</v>
      </c>
      <c r="W18" s="269">
        <v>7</v>
      </c>
      <c r="X18" s="269">
        <v>0</v>
      </c>
      <c r="Y18" s="266">
        <v>0</v>
      </c>
      <c r="Z18" s="267">
        <v>0</v>
      </c>
      <c r="AA18" s="267">
        <v>0</v>
      </c>
      <c r="AB18" s="267">
        <v>0</v>
      </c>
      <c r="AC18" s="267">
        <v>0</v>
      </c>
      <c r="AD18" s="267">
        <v>0</v>
      </c>
      <c r="AE18" s="266">
        <v>0</v>
      </c>
      <c r="AF18" s="267">
        <v>0</v>
      </c>
      <c r="AG18" s="267">
        <v>0</v>
      </c>
      <c r="AH18" s="267">
        <v>0</v>
      </c>
      <c r="AI18" s="267">
        <v>0</v>
      </c>
      <c r="AJ18" s="267">
        <v>0</v>
      </c>
    </row>
    <row r="19" spans="1:36" ht="15" customHeight="1">
      <c r="A19" s="189" t="s">
        <v>72</v>
      </c>
      <c r="B19" s="265">
        <v>75</v>
      </c>
      <c r="C19" s="266">
        <v>92</v>
      </c>
      <c r="D19" s="267">
        <v>70</v>
      </c>
      <c r="E19" s="267">
        <v>10</v>
      </c>
      <c r="F19" s="267">
        <v>12</v>
      </c>
      <c r="G19" s="268">
        <v>0</v>
      </c>
      <c r="H19" s="267">
        <v>61</v>
      </c>
      <c r="I19" s="267">
        <v>77</v>
      </c>
      <c r="J19" s="267">
        <v>76</v>
      </c>
      <c r="K19" s="267">
        <v>59</v>
      </c>
      <c r="L19" s="267">
        <v>58</v>
      </c>
      <c r="M19" s="267">
        <v>6</v>
      </c>
      <c r="N19" s="267">
        <v>6</v>
      </c>
      <c r="O19" s="267">
        <v>12</v>
      </c>
      <c r="P19" s="267">
        <v>12</v>
      </c>
      <c r="Q19" s="267">
        <v>0</v>
      </c>
      <c r="R19" s="267">
        <v>0</v>
      </c>
      <c r="S19" s="267">
        <v>61</v>
      </c>
      <c r="T19" s="269">
        <v>77</v>
      </c>
      <c r="U19" s="269">
        <v>59</v>
      </c>
      <c r="V19" s="269">
        <v>6</v>
      </c>
      <c r="W19" s="269">
        <v>12</v>
      </c>
      <c r="X19" s="269">
        <v>0</v>
      </c>
      <c r="Y19" s="266">
        <v>0</v>
      </c>
      <c r="Z19" s="267">
        <v>0</v>
      </c>
      <c r="AA19" s="267">
        <v>0</v>
      </c>
      <c r="AB19" s="267">
        <v>0</v>
      </c>
      <c r="AC19" s="267">
        <v>0</v>
      </c>
      <c r="AD19" s="267">
        <v>0</v>
      </c>
      <c r="AE19" s="266">
        <v>14</v>
      </c>
      <c r="AF19" s="267">
        <v>15</v>
      </c>
      <c r="AG19" s="267">
        <v>11</v>
      </c>
      <c r="AH19" s="267">
        <v>4</v>
      </c>
      <c r="AI19" s="267">
        <v>0</v>
      </c>
      <c r="AJ19" s="267">
        <v>0</v>
      </c>
    </row>
    <row r="20" spans="1:36" ht="15" customHeight="1">
      <c r="A20" s="189" t="s">
        <v>73</v>
      </c>
      <c r="B20" s="265">
        <v>147</v>
      </c>
      <c r="C20" s="266">
        <v>176</v>
      </c>
      <c r="D20" s="267">
        <v>148</v>
      </c>
      <c r="E20" s="267">
        <v>18</v>
      </c>
      <c r="F20" s="267">
        <v>10</v>
      </c>
      <c r="G20" s="268">
        <v>0</v>
      </c>
      <c r="H20" s="267">
        <v>131</v>
      </c>
      <c r="I20" s="267">
        <v>165</v>
      </c>
      <c r="J20" s="267">
        <v>150</v>
      </c>
      <c r="K20" s="267">
        <v>137</v>
      </c>
      <c r="L20" s="267">
        <v>124</v>
      </c>
      <c r="M20" s="267">
        <v>18</v>
      </c>
      <c r="N20" s="267">
        <v>16</v>
      </c>
      <c r="O20" s="267">
        <v>10</v>
      </c>
      <c r="P20" s="267">
        <v>10</v>
      </c>
      <c r="Q20" s="267">
        <v>0</v>
      </c>
      <c r="R20" s="267">
        <v>0</v>
      </c>
      <c r="S20" s="267">
        <v>50</v>
      </c>
      <c r="T20" s="269">
        <v>67</v>
      </c>
      <c r="U20" s="269">
        <v>60</v>
      </c>
      <c r="V20" s="269">
        <v>1</v>
      </c>
      <c r="W20" s="269">
        <v>6</v>
      </c>
      <c r="X20" s="269">
        <v>0</v>
      </c>
      <c r="Y20" s="266">
        <v>0</v>
      </c>
      <c r="Z20" s="267">
        <v>0</v>
      </c>
      <c r="AA20" s="267">
        <v>0</v>
      </c>
      <c r="AB20" s="267">
        <v>0</v>
      </c>
      <c r="AC20" s="267">
        <v>0</v>
      </c>
      <c r="AD20" s="267">
        <v>0</v>
      </c>
      <c r="AE20" s="266">
        <v>16</v>
      </c>
      <c r="AF20" s="267">
        <v>11</v>
      </c>
      <c r="AG20" s="267">
        <v>11</v>
      </c>
      <c r="AH20" s="267">
        <v>0</v>
      </c>
      <c r="AI20" s="267">
        <v>0</v>
      </c>
      <c r="AJ20" s="267">
        <v>0</v>
      </c>
    </row>
    <row r="21" spans="1:36" ht="15" customHeight="1">
      <c r="A21" s="189" t="s">
        <v>74</v>
      </c>
      <c r="B21" s="265">
        <v>3</v>
      </c>
      <c r="C21" s="266">
        <v>4</v>
      </c>
      <c r="D21" s="267">
        <v>1</v>
      </c>
      <c r="E21" s="267">
        <v>3</v>
      </c>
      <c r="F21" s="267">
        <v>0</v>
      </c>
      <c r="G21" s="268">
        <v>0</v>
      </c>
      <c r="H21" s="267">
        <v>3</v>
      </c>
      <c r="I21" s="267">
        <v>4</v>
      </c>
      <c r="J21" s="267">
        <v>3</v>
      </c>
      <c r="K21" s="267">
        <v>1</v>
      </c>
      <c r="L21" s="267">
        <v>0</v>
      </c>
      <c r="M21" s="267">
        <v>3</v>
      </c>
      <c r="N21" s="267">
        <v>3</v>
      </c>
      <c r="O21" s="267">
        <v>0</v>
      </c>
      <c r="P21" s="267">
        <v>0</v>
      </c>
      <c r="Q21" s="267">
        <v>0</v>
      </c>
      <c r="R21" s="267">
        <v>0</v>
      </c>
      <c r="S21" s="267">
        <v>1</v>
      </c>
      <c r="T21" s="269">
        <v>1</v>
      </c>
      <c r="U21" s="269">
        <v>1</v>
      </c>
      <c r="V21" s="269">
        <v>0</v>
      </c>
      <c r="W21" s="269">
        <v>0</v>
      </c>
      <c r="X21" s="269">
        <v>0</v>
      </c>
      <c r="Y21" s="266">
        <v>0</v>
      </c>
      <c r="Z21" s="267">
        <v>0</v>
      </c>
      <c r="AA21" s="267">
        <v>0</v>
      </c>
      <c r="AB21" s="267">
        <v>0</v>
      </c>
      <c r="AC21" s="267">
        <v>0</v>
      </c>
      <c r="AD21" s="267">
        <v>0</v>
      </c>
      <c r="AE21" s="266">
        <v>0</v>
      </c>
      <c r="AF21" s="267">
        <v>0</v>
      </c>
      <c r="AG21" s="267">
        <v>0</v>
      </c>
      <c r="AH21" s="267">
        <v>0</v>
      </c>
      <c r="AI21" s="267">
        <v>0</v>
      </c>
      <c r="AJ21" s="267">
        <v>0</v>
      </c>
    </row>
    <row r="22" spans="1:36" ht="15" customHeight="1">
      <c r="A22" s="189" t="s">
        <v>75</v>
      </c>
      <c r="B22" s="265">
        <v>134</v>
      </c>
      <c r="C22" s="266">
        <v>108</v>
      </c>
      <c r="D22" s="267">
        <v>82</v>
      </c>
      <c r="E22" s="267">
        <v>6</v>
      </c>
      <c r="F22" s="267">
        <v>20</v>
      </c>
      <c r="G22" s="268">
        <v>0</v>
      </c>
      <c r="H22" s="267">
        <v>134</v>
      </c>
      <c r="I22" s="267">
        <v>108</v>
      </c>
      <c r="J22" s="267">
        <v>95</v>
      </c>
      <c r="K22" s="267">
        <v>82</v>
      </c>
      <c r="L22" s="267">
        <v>70</v>
      </c>
      <c r="M22" s="267">
        <v>6</v>
      </c>
      <c r="N22" s="267">
        <v>6</v>
      </c>
      <c r="O22" s="267">
        <v>20</v>
      </c>
      <c r="P22" s="267">
        <v>19</v>
      </c>
      <c r="Q22" s="267">
        <v>0</v>
      </c>
      <c r="R22" s="267">
        <v>0</v>
      </c>
      <c r="S22" s="267">
        <v>88</v>
      </c>
      <c r="T22" s="269">
        <v>70</v>
      </c>
      <c r="U22" s="269">
        <v>53</v>
      </c>
      <c r="V22" s="269">
        <v>5</v>
      </c>
      <c r="W22" s="269">
        <v>12</v>
      </c>
      <c r="X22" s="269">
        <v>0</v>
      </c>
      <c r="Y22" s="266">
        <v>0</v>
      </c>
      <c r="Z22" s="267">
        <v>0</v>
      </c>
      <c r="AA22" s="267">
        <v>0</v>
      </c>
      <c r="AB22" s="267">
        <v>0</v>
      </c>
      <c r="AC22" s="267">
        <v>0</v>
      </c>
      <c r="AD22" s="267">
        <v>0</v>
      </c>
      <c r="AE22" s="266">
        <v>0</v>
      </c>
      <c r="AF22" s="267">
        <v>0</v>
      </c>
      <c r="AG22" s="267">
        <v>0</v>
      </c>
      <c r="AH22" s="267">
        <v>0</v>
      </c>
      <c r="AI22" s="267">
        <v>0</v>
      </c>
      <c r="AJ22" s="267">
        <v>0</v>
      </c>
    </row>
    <row r="23" spans="1:36" ht="15" customHeight="1">
      <c r="A23" s="189" t="s">
        <v>76</v>
      </c>
      <c r="B23" s="265">
        <v>75</v>
      </c>
      <c r="C23" s="266">
        <v>91</v>
      </c>
      <c r="D23" s="267">
        <v>74</v>
      </c>
      <c r="E23" s="267">
        <v>11</v>
      </c>
      <c r="F23" s="267">
        <v>6</v>
      </c>
      <c r="G23" s="268">
        <v>0</v>
      </c>
      <c r="H23" s="267">
        <v>75</v>
      </c>
      <c r="I23" s="267">
        <v>91</v>
      </c>
      <c r="J23" s="267">
        <v>74</v>
      </c>
      <c r="K23" s="267">
        <v>74</v>
      </c>
      <c r="L23" s="267">
        <v>61</v>
      </c>
      <c r="M23" s="267">
        <v>11</v>
      </c>
      <c r="N23" s="267">
        <v>7</v>
      </c>
      <c r="O23" s="267">
        <v>6</v>
      </c>
      <c r="P23" s="267">
        <v>6</v>
      </c>
      <c r="Q23" s="267">
        <v>0</v>
      </c>
      <c r="R23" s="267">
        <v>0</v>
      </c>
      <c r="S23" s="267">
        <v>25</v>
      </c>
      <c r="T23" s="269">
        <v>29</v>
      </c>
      <c r="U23" s="269">
        <v>29</v>
      </c>
      <c r="V23" s="269">
        <v>0</v>
      </c>
      <c r="W23" s="269">
        <v>0</v>
      </c>
      <c r="X23" s="269">
        <v>0</v>
      </c>
      <c r="Y23" s="266">
        <v>1</v>
      </c>
      <c r="Z23" s="267">
        <v>1</v>
      </c>
      <c r="AA23" s="267">
        <v>1</v>
      </c>
      <c r="AB23" s="267">
        <v>0</v>
      </c>
      <c r="AC23" s="267">
        <v>0</v>
      </c>
      <c r="AD23" s="267">
        <v>0</v>
      </c>
      <c r="AE23" s="266">
        <v>0</v>
      </c>
      <c r="AF23" s="267">
        <v>0</v>
      </c>
      <c r="AG23" s="267">
        <v>0</v>
      </c>
      <c r="AH23" s="267">
        <v>0</v>
      </c>
      <c r="AI23" s="267">
        <v>0</v>
      </c>
      <c r="AJ23" s="267">
        <v>0</v>
      </c>
    </row>
    <row r="24" spans="1:36" ht="15" customHeight="1">
      <c r="A24" s="189" t="s">
        <v>77</v>
      </c>
      <c r="B24" s="265">
        <v>52</v>
      </c>
      <c r="C24" s="266">
        <v>70</v>
      </c>
      <c r="D24" s="267">
        <v>52</v>
      </c>
      <c r="E24" s="267">
        <v>16</v>
      </c>
      <c r="F24" s="267">
        <v>2</v>
      </c>
      <c r="G24" s="268">
        <v>0</v>
      </c>
      <c r="H24" s="267">
        <v>52</v>
      </c>
      <c r="I24" s="267">
        <v>70</v>
      </c>
      <c r="J24" s="267">
        <v>68</v>
      </c>
      <c r="K24" s="267">
        <v>52</v>
      </c>
      <c r="L24" s="267">
        <v>50</v>
      </c>
      <c r="M24" s="267">
        <v>16</v>
      </c>
      <c r="N24" s="267">
        <v>16</v>
      </c>
      <c r="O24" s="267">
        <v>2</v>
      </c>
      <c r="P24" s="267">
        <v>2</v>
      </c>
      <c r="Q24" s="267">
        <v>0</v>
      </c>
      <c r="R24" s="267">
        <v>0</v>
      </c>
      <c r="S24" s="267">
        <v>19</v>
      </c>
      <c r="T24" s="269">
        <v>40</v>
      </c>
      <c r="U24" s="269">
        <v>35</v>
      </c>
      <c r="V24" s="269">
        <v>5</v>
      </c>
      <c r="W24" s="269">
        <v>0</v>
      </c>
      <c r="X24" s="269">
        <v>0</v>
      </c>
      <c r="Y24" s="266">
        <v>0</v>
      </c>
      <c r="Z24" s="267">
        <v>0</v>
      </c>
      <c r="AA24" s="267">
        <v>0</v>
      </c>
      <c r="AB24" s="267">
        <v>0</v>
      </c>
      <c r="AC24" s="267">
        <v>0</v>
      </c>
      <c r="AD24" s="267">
        <v>0</v>
      </c>
      <c r="AE24" s="266">
        <v>0</v>
      </c>
      <c r="AF24" s="267">
        <v>0</v>
      </c>
      <c r="AG24" s="267">
        <v>0</v>
      </c>
      <c r="AH24" s="267">
        <v>0</v>
      </c>
      <c r="AI24" s="267">
        <v>0</v>
      </c>
      <c r="AJ24" s="267">
        <v>0</v>
      </c>
    </row>
    <row r="25" spans="1:36" ht="15" customHeight="1">
      <c r="A25" s="189" t="s">
        <v>78</v>
      </c>
      <c r="B25" s="265">
        <v>36</v>
      </c>
      <c r="C25" s="266">
        <v>58</v>
      </c>
      <c r="D25" s="267">
        <v>34</v>
      </c>
      <c r="E25" s="267">
        <v>5</v>
      </c>
      <c r="F25" s="267">
        <v>19</v>
      </c>
      <c r="G25" s="268">
        <v>0</v>
      </c>
      <c r="H25" s="267">
        <v>36</v>
      </c>
      <c r="I25" s="267">
        <v>58</v>
      </c>
      <c r="J25" s="267">
        <v>53</v>
      </c>
      <c r="K25" s="267">
        <v>34</v>
      </c>
      <c r="L25" s="267">
        <v>31</v>
      </c>
      <c r="M25" s="267">
        <v>5</v>
      </c>
      <c r="N25" s="267">
        <v>4</v>
      </c>
      <c r="O25" s="267">
        <v>19</v>
      </c>
      <c r="P25" s="267">
        <v>18</v>
      </c>
      <c r="Q25" s="267">
        <v>0</v>
      </c>
      <c r="R25" s="267">
        <v>0</v>
      </c>
      <c r="S25" s="267">
        <v>18</v>
      </c>
      <c r="T25" s="269">
        <v>31</v>
      </c>
      <c r="U25" s="269">
        <v>27</v>
      </c>
      <c r="V25" s="269">
        <v>0</v>
      </c>
      <c r="W25" s="269">
        <v>4</v>
      </c>
      <c r="X25" s="269">
        <v>0</v>
      </c>
      <c r="Y25" s="266">
        <v>0</v>
      </c>
      <c r="Z25" s="267">
        <v>0</v>
      </c>
      <c r="AA25" s="267">
        <v>0</v>
      </c>
      <c r="AB25" s="267">
        <v>0</v>
      </c>
      <c r="AC25" s="267">
        <v>0</v>
      </c>
      <c r="AD25" s="267">
        <v>0</v>
      </c>
      <c r="AE25" s="266">
        <v>0</v>
      </c>
      <c r="AF25" s="267">
        <v>0</v>
      </c>
      <c r="AG25" s="267">
        <v>0</v>
      </c>
      <c r="AH25" s="267">
        <v>0</v>
      </c>
      <c r="AI25" s="267">
        <v>0</v>
      </c>
      <c r="AJ25" s="267">
        <v>0</v>
      </c>
    </row>
    <row r="26" spans="1:36" ht="15" customHeight="1">
      <c r="A26" s="189" t="s">
        <v>79</v>
      </c>
      <c r="B26" s="265">
        <v>17</v>
      </c>
      <c r="C26" s="266">
        <v>30</v>
      </c>
      <c r="D26" s="267">
        <v>16</v>
      </c>
      <c r="E26" s="267">
        <v>8</v>
      </c>
      <c r="F26" s="267">
        <v>6</v>
      </c>
      <c r="G26" s="268">
        <v>0</v>
      </c>
      <c r="H26" s="267">
        <v>17</v>
      </c>
      <c r="I26" s="267">
        <v>29</v>
      </c>
      <c r="J26" s="267">
        <v>24</v>
      </c>
      <c r="K26" s="267">
        <v>16</v>
      </c>
      <c r="L26" s="267">
        <v>12</v>
      </c>
      <c r="M26" s="267">
        <v>7</v>
      </c>
      <c r="N26" s="267">
        <v>7</v>
      </c>
      <c r="O26" s="267">
        <v>6</v>
      </c>
      <c r="P26" s="267">
        <v>5</v>
      </c>
      <c r="Q26" s="267">
        <v>0</v>
      </c>
      <c r="R26" s="267">
        <v>0</v>
      </c>
      <c r="S26" s="267">
        <v>11</v>
      </c>
      <c r="T26" s="269">
        <v>10</v>
      </c>
      <c r="U26" s="269">
        <v>4</v>
      </c>
      <c r="V26" s="269">
        <v>1</v>
      </c>
      <c r="W26" s="269">
        <v>5</v>
      </c>
      <c r="X26" s="269">
        <v>0</v>
      </c>
      <c r="Y26" s="266">
        <v>0</v>
      </c>
      <c r="Z26" s="267">
        <v>0</v>
      </c>
      <c r="AA26" s="267">
        <v>0</v>
      </c>
      <c r="AB26" s="267">
        <v>0</v>
      </c>
      <c r="AC26" s="267">
        <v>0</v>
      </c>
      <c r="AD26" s="267">
        <v>0</v>
      </c>
      <c r="AE26" s="266">
        <v>0</v>
      </c>
      <c r="AF26" s="267">
        <v>1</v>
      </c>
      <c r="AG26" s="267">
        <v>0</v>
      </c>
      <c r="AH26" s="267">
        <v>1</v>
      </c>
      <c r="AI26" s="267">
        <v>0</v>
      </c>
      <c r="AJ26" s="267">
        <v>0</v>
      </c>
    </row>
    <row r="27" spans="1:36" ht="15" customHeight="1">
      <c r="A27" s="189" t="s">
        <v>222</v>
      </c>
      <c r="B27" s="265">
        <v>31</v>
      </c>
      <c r="C27" s="266">
        <v>48</v>
      </c>
      <c r="D27" s="267">
        <v>28</v>
      </c>
      <c r="E27" s="267">
        <v>13</v>
      </c>
      <c r="F27" s="267">
        <v>7</v>
      </c>
      <c r="G27" s="268">
        <v>0</v>
      </c>
      <c r="H27" s="267">
        <v>31</v>
      </c>
      <c r="I27" s="267">
        <v>48</v>
      </c>
      <c r="J27" s="267">
        <v>42</v>
      </c>
      <c r="K27" s="267">
        <v>28</v>
      </c>
      <c r="L27" s="267">
        <v>23</v>
      </c>
      <c r="M27" s="267">
        <v>13</v>
      </c>
      <c r="N27" s="267">
        <v>12</v>
      </c>
      <c r="O27" s="267">
        <v>7</v>
      </c>
      <c r="P27" s="267">
        <v>7</v>
      </c>
      <c r="Q27" s="267">
        <v>0</v>
      </c>
      <c r="R27" s="267">
        <v>0</v>
      </c>
      <c r="S27" s="267">
        <v>19</v>
      </c>
      <c r="T27" s="269">
        <v>24</v>
      </c>
      <c r="U27" s="269">
        <v>15</v>
      </c>
      <c r="V27" s="269">
        <v>4</v>
      </c>
      <c r="W27" s="269">
        <v>5</v>
      </c>
      <c r="X27" s="269">
        <v>0</v>
      </c>
      <c r="Y27" s="266">
        <v>0</v>
      </c>
      <c r="Z27" s="267">
        <v>0</v>
      </c>
      <c r="AA27" s="267">
        <v>0</v>
      </c>
      <c r="AB27" s="267">
        <v>0</v>
      </c>
      <c r="AC27" s="267">
        <v>0</v>
      </c>
      <c r="AD27" s="267">
        <v>0</v>
      </c>
      <c r="AE27" s="266">
        <v>0</v>
      </c>
      <c r="AF27" s="267">
        <v>0</v>
      </c>
      <c r="AG27" s="267">
        <v>0</v>
      </c>
      <c r="AH27" s="267">
        <v>0</v>
      </c>
      <c r="AI27" s="267">
        <v>0</v>
      </c>
      <c r="AJ27" s="267">
        <v>0</v>
      </c>
    </row>
    <row r="28" spans="1:36" ht="15" customHeight="1">
      <c r="A28" s="189" t="s">
        <v>83</v>
      </c>
      <c r="B28" s="265">
        <v>26</v>
      </c>
      <c r="C28" s="266">
        <v>32</v>
      </c>
      <c r="D28" s="267">
        <v>24</v>
      </c>
      <c r="E28" s="267">
        <v>2</v>
      </c>
      <c r="F28" s="267">
        <v>6</v>
      </c>
      <c r="G28" s="268">
        <v>0</v>
      </c>
      <c r="H28" s="267">
        <v>26</v>
      </c>
      <c r="I28" s="267">
        <v>32</v>
      </c>
      <c r="J28" s="267">
        <v>28</v>
      </c>
      <c r="K28" s="267">
        <v>24</v>
      </c>
      <c r="L28" s="267">
        <v>21</v>
      </c>
      <c r="M28" s="267">
        <v>2</v>
      </c>
      <c r="N28" s="267">
        <v>1</v>
      </c>
      <c r="O28" s="267">
        <v>6</v>
      </c>
      <c r="P28" s="267">
        <v>6</v>
      </c>
      <c r="Q28" s="267">
        <v>0</v>
      </c>
      <c r="R28" s="267">
        <v>0</v>
      </c>
      <c r="S28" s="267">
        <v>19</v>
      </c>
      <c r="T28" s="269">
        <v>25</v>
      </c>
      <c r="U28" s="269">
        <v>18</v>
      </c>
      <c r="V28" s="269">
        <v>2</v>
      </c>
      <c r="W28" s="269">
        <v>5</v>
      </c>
      <c r="X28" s="269">
        <v>0</v>
      </c>
      <c r="Y28" s="266">
        <v>0</v>
      </c>
      <c r="Z28" s="267">
        <v>0</v>
      </c>
      <c r="AA28" s="267">
        <v>0</v>
      </c>
      <c r="AB28" s="267">
        <v>0</v>
      </c>
      <c r="AC28" s="267">
        <v>0</v>
      </c>
      <c r="AD28" s="267">
        <v>0</v>
      </c>
      <c r="AE28" s="266">
        <v>0</v>
      </c>
      <c r="AF28" s="267">
        <v>0</v>
      </c>
      <c r="AG28" s="267">
        <v>0</v>
      </c>
      <c r="AH28" s="267">
        <v>0</v>
      </c>
      <c r="AI28" s="267">
        <v>0</v>
      </c>
      <c r="AJ28" s="267">
        <v>0</v>
      </c>
    </row>
    <row r="29" spans="1:36" ht="15" customHeight="1">
      <c r="A29" s="189" t="s">
        <v>84</v>
      </c>
      <c r="B29" s="265">
        <v>32</v>
      </c>
      <c r="C29" s="266">
        <v>37</v>
      </c>
      <c r="D29" s="267">
        <v>18</v>
      </c>
      <c r="E29" s="267">
        <v>1</v>
      </c>
      <c r="F29" s="267">
        <v>18</v>
      </c>
      <c r="G29" s="268">
        <v>0</v>
      </c>
      <c r="H29" s="267">
        <v>32</v>
      </c>
      <c r="I29" s="267">
        <v>37</v>
      </c>
      <c r="J29" s="267">
        <v>33</v>
      </c>
      <c r="K29" s="267">
        <v>18</v>
      </c>
      <c r="L29" s="267">
        <v>14</v>
      </c>
      <c r="M29" s="267">
        <v>1</v>
      </c>
      <c r="N29" s="267">
        <v>1</v>
      </c>
      <c r="O29" s="267">
        <v>18</v>
      </c>
      <c r="P29" s="267">
        <v>18</v>
      </c>
      <c r="Q29" s="267">
        <v>0</v>
      </c>
      <c r="R29" s="267">
        <v>0</v>
      </c>
      <c r="S29" s="267">
        <v>17</v>
      </c>
      <c r="T29" s="269">
        <v>20</v>
      </c>
      <c r="U29" s="269">
        <v>11</v>
      </c>
      <c r="V29" s="269">
        <v>0</v>
      </c>
      <c r="W29" s="269">
        <v>9</v>
      </c>
      <c r="X29" s="269">
        <v>0</v>
      </c>
      <c r="Y29" s="266">
        <v>0</v>
      </c>
      <c r="Z29" s="267">
        <v>0</v>
      </c>
      <c r="AA29" s="267">
        <v>0</v>
      </c>
      <c r="AB29" s="267">
        <v>0</v>
      </c>
      <c r="AC29" s="267">
        <v>0</v>
      </c>
      <c r="AD29" s="267">
        <v>0</v>
      </c>
      <c r="AE29" s="266">
        <v>0</v>
      </c>
      <c r="AF29" s="267">
        <v>0</v>
      </c>
      <c r="AG29" s="267">
        <v>0</v>
      </c>
      <c r="AH29" s="267">
        <v>0</v>
      </c>
      <c r="AI29" s="267">
        <v>0</v>
      </c>
      <c r="AJ29" s="267">
        <v>0</v>
      </c>
    </row>
    <row r="30" spans="1:36" ht="15" customHeight="1">
      <c r="A30" s="189" t="s">
        <v>85</v>
      </c>
      <c r="B30" s="265">
        <v>78</v>
      </c>
      <c r="C30" s="266">
        <v>56</v>
      </c>
      <c r="D30" s="267">
        <v>44</v>
      </c>
      <c r="E30" s="267">
        <v>4</v>
      </c>
      <c r="F30" s="267">
        <v>8</v>
      </c>
      <c r="G30" s="268">
        <v>0</v>
      </c>
      <c r="H30" s="267">
        <v>71</v>
      </c>
      <c r="I30" s="267">
        <v>54</v>
      </c>
      <c r="J30" s="267">
        <v>0</v>
      </c>
      <c r="K30" s="267">
        <v>42</v>
      </c>
      <c r="L30" s="267">
        <v>0</v>
      </c>
      <c r="M30" s="267">
        <v>4</v>
      </c>
      <c r="N30" s="267">
        <v>0</v>
      </c>
      <c r="O30" s="267">
        <v>8</v>
      </c>
      <c r="P30" s="267">
        <v>0</v>
      </c>
      <c r="Q30" s="267">
        <v>0</v>
      </c>
      <c r="R30" s="267">
        <v>0</v>
      </c>
      <c r="S30" s="267">
        <v>43</v>
      </c>
      <c r="T30" s="269">
        <v>33</v>
      </c>
      <c r="U30" s="269">
        <v>32</v>
      </c>
      <c r="V30" s="269">
        <v>0</v>
      </c>
      <c r="W30" s="269">
        <v>1</v>
      </c>
      <c r="X30" s="269">
        <v>0</v>
      </c>
      <c r="Y30" s="266">
        <v>0</v>
      </c>
      <c r="Z30" s="267">
        <v>0</v>
      </c>
      <c r="AA30" s="267">
        <v>0</v>
      </c>
      <c r="AB30" s="267">
        <v>0</v>
      </c>
      <c r="AC30" s="267">
        <v>0</v>
      </c>
      <c r="AD30" s="267">
        <v>0</v>
      </c>
      <c r="AE30" s="266">
        <v>7</v>
      </c>
      <c r="AF30" s="267">
        <v>2</v>
      </c>
      <c r="AG30" s="267">
        <v>2</v>
      </c>
      <c r="AH30" s="267">
        <v>0</v>
      </c>
      <c r="AI30" s="267">
        <v>0</v>
      </c>
      <c r="AJ30" s="267">
        <v>0</v>
      </c>
    </row>
    <row r="31" spans="1:36" ht="15" customHeight="1">
      <c r="A31" s="189" t="s">
        <v>86</v>
      </c>
      <c r="B31" s="265">
        <v>35</v>
      </c>
      <c r="C31" s="266">
        <v>43</v>
      </c>
      <c r="D31" s="267">
        <v>30</v>
      </c>
      <c r="E31" s="267">
        <v>9</v>
      </c>
      <c r="F31" s="267">
        <v>4</v>
      </c>
      <c r="G31" s="268">
        <v>0</v>
      </c>
      <c r="H31" s="267">
        <v>35</v>
      </c>
      <c r="I31" s="267">
        <v>43</v>
      </c>
      <c r="J31" s="267">
        <v>37</v>
      </c>
      <c r="K31" s="267">
        <v>30</v>
      </c>
      <c r="L31" s="267">
        <v>24</v>
      </c>
      <c r="M31" s="267">
        <v>9</v>
      </c>
      <c r="N31" s="267">
        <v>9</v>
      </c>
      <c r="O31" s="267">
        <v>4</v>
      </c>
      <c r="P31" s="267">
        <v>4</v>
      </c>
      <c r="Q31" s="267">
        <v>0</v>
      </c>
      <c r="R31" s="267">
        <v>0</v>
      </c>
      <c r="S31" s="267">
        <v>18</v>
      </c>
      <c r="T31" s="269">
        <v>23</v>
      </c>
      <c r="U31" s="269">
        <v>22</v>
      </c>
      <c r="V31" s="269">
        <v>1</v>
      </c>
      <c r="W31" s="269">
        <v>0</v>
      </c>
      <c r="X31" s="269">
        <v>0</v>
      </c>
      <c r="Y31" s="266">
        <v>0</v>
      </c>
      <c r="Z31" s="267">
        <v>0</v>
      </c>
      <c r="AA31" s="267">
        <v>0</v>
      </c>
      <c r="AB31" s="267">
        <v>0</v>
      </c>
      <c r="AC31" s="267">
        <v>0</v>
      </c>
      <c r="AD31" s="267">
        <v>0</v>
      </c>
      <c r="AE31" s="266">
        <v>0</v>
      </c>
      <c r="AF31" s="267">
        <v>0</v>
      </c>
      <c r="AG31" s="267">
        <v>0</v>
      </c>
      <c r="AH31" s="267">
        <v>0</v>
      </c>
      <c r="AI31" s="267">
        <v>0</v>
      </c>
      <c r="AJ31" s="267">
        <v>0</v>
      </c>
    </row>
    <row r="32" spans="1:36" ht="15" customHeight="1">
      <c r="A32" s="189" t="s">
        <v>223</v>
      </c>
      <c r="B32" s="265">
        <v>24</v>
      </c>
      <c r="C32" s="266">
        <v>24</v>
      </c>
      <c r="D32" s="267">
        <v>16</v>
      </c>
      <c r="E32" s="267">
        <v>2</v>
      </c>
      <c r="F32" s="267">
        <v>6</v>
      </c>
      <c r="G32" s="268">
        <v>0</v>
      </c>
      <c r="H32" s="267">
        <v>21</v>
      </c>
      <c r="I32" s="267">
        <v>18</v>
      </c>
      <c r="J32" s="267">
        <v>0</v>
      </c>
      <c r="K32" s="267">
        <v>10</v>
      </c>
      <c r="L32" s="267">
        <v>0</v>
      </c>
      <c r="M32" s="267">
        <v>2</v>
      </c>
      <c r="N32" s="267">
        <v>0</v>
      </c>
      <c r="O32" s="267">
        <v>6</v>
      </c>
      <c r="P32" s="267">
        <v>0</v>
      </c>
      <c r="Q32" s="267">
        <v>0</v>
      </c>
      <c r="R32" s="267">
        <v>0</v>
      </c>
      <c r="S32" s="267">
        <v>13</v>
      </c>
      <c r="T32" s="269">
        <v>11</v>
      </c>
      <c r="U32" s="269">
        <v>8</v>
      </c>
      <c r="V32" s="269">
        <v>1</v>
      </c>
      <c r="W32" s="269">
        <v>2</v>
      </c>
      <c r="X32" s="269">
        <v>0</v>
      </c>
      <c r="Y32" s="266">
        <v>0</v>
      </c>
      <c r="Z32" s="267">
        <v>0</v>
      </c>
      <c r="AA32" s="267">
        <v>0</v>
      </c>
      <c r="AB32" s="267">
        <v>0</v>
      </c>
      <c r="AC32" s="267">
        <v>0</v>
      </c>
      <c r="AD32" s="267">
        <v>0</v>
      </c>
      <c r="AE32" s="266">
        <v>3</v>
      </c>
      <c r="AF32" s="267">
        <v>6</v>
      </c>
      <c r="AG32" s="267">
        <v>6</v>
      </c>
      <c r="AH32" s="267">
        <v>0</v>
      </c>
      <c r="AI32" s="267">
        <v>0</v>
      </c>
      <c r="AJ32" s="267">
        <v>0</v>
      </c>
    </row>
    <row r="33" spans="1:36" ht="15" customHeight="1">
      <c r="A33" s="189" t="s">
        <v>88</v>
      </c>
      <c r="B33" s="265">
        <v>30</v>
      </c>
      <c r="C33" s="266">
        <v>27</v>
      </c>
      <c r="D33" s="267">
        <v>17</v>
      </c>
      <c r="E33" s="267">
        <v>9</v>
      </c>
      <c r="F33" s="267">
        <v>1</v>
      </c>
      <c r="G33" s="268">
        <v>0</v>
      </c>
      <c r="H33" s="267">
        <v>30</v>
      </c>
      <c r="I33" s="267">
        <v>27</v>
      </c>
      <c r="J33" s="267">
        <v>23</v>
      </c>
      <c r="K33" s="267">
        <v>17</v>
      </c>
      <c r="L33" s="267">
        <v>14</v>
      </c>
      <c r="M33" s="267">
        <v>9</v>
      </c>
      <c r="N33" s="267">
        <v>9</v>
      </c>
      <c r="O33" s="267">
        <v>1</v>
      </c>
      <c r="P33" s="267">
        <v>0</v>
      </c>
      <c r="Q33" s="267">
        <v>0</v>
      </c>
      <c r="R33" s="267">
        <v>0</v>
      </c>
      <c r="S33" s="267">
        <v>15</v>
      </c>
      <c r="T33" s="269">
        <v>9</v>
      </c>
      <c r="U33" s="269">
        <v>6</v>
      </c>
      <c r="V33" s="269">
        <v>2</v>
      </c>
      <c r="W33" s="269">
        <v>1</v>
      </c>
      <c r="X33" s="269">
        <v>0</v>
      </c>
      <c r="Y33" s="266">
        <v>0</v>
      </c>
      <c r="Z33" s="267">
        <v>0</v>
      </c>
      <c r="AA33" s="267">
        <v>0</v>
      </c>
      <c r="AB33" s="267">
        <v>0</v>
      </c>
      <c r="AC33" s="267">
        <v>0</v>
      </c>
      <c r="AD33" s="267">
        <v>0</v>
      </c>
      <c r="AE33" s="266">
        <v>0</v>
      </c>
      <c r="AF33" s="267">
        <v>0</v>
      </c>
      <c r="AG33" s="267">
        <v>0</v>
      </c>
      <c r="AH33" s="267">
        <v>0</v>
      </c>
      <c r="AI33" s="267">
        <v>0</v>
      </c>
      <c r="AJ33" s="267">
        <v>0</v>
      </c>
    </row>
    <row r="34" spans="1:36" ht="15" customHeight="1">
      <c r="A34" s="189" t="s">
        <v>89</v>
      </c>
      <c r="B34" s="265">
        <v>46</v>
      </c>
      <c r="C34" s="266">
        <v>64</v>
      </c>
      <c r="D34" s="267">
        <v>50</v>
      </c>
      <c r="E34" s="267">
        <v>8</v>
      </c>
      <c r="F34" s="267">
        <v>6</v>
      </c>
      <c r="G34" s="268">
        <v>0</v>
      </c>
      <c r="H34" s="267">
        <v>46</v>
      </c>
      <c r="I34" s="267">
        <v>63</v>
      </c>
      <c r="J34" s="267">
        <v>63</v>
      </c>
      <c r="K34" s="267">
        <v>50</v>
      </c>
      <c r="L34" s="267">
        <v>50</v>
      </c>
      <c r="M34" s="267">
        <v>7</v>
      </c>
      <c r="N34" s="267">
        <v>7</v>
      </c>
      <c r="O34" s="267">
        <v>6</v>
      </c>
      <c r="P34" s="267">
        <v>6</v>
      </c>
      <c r="Q34" s="267">
        <v>0</v>
      </c>
      <c r="R34" s="267">
        <v>0</v>
      </c>
      <c r="S34" s="267">
        <v>27</v>
      </c>
      <c r="T34" s="269">
        <v>36</v>
      </c>
      <c r="U34" s="269">
        <v>27</v>
      </c>
      <c r="V34" s="269">
        <v>3</v>
      </c>
      <c r="W34" s="269">
        <v>6</v>
      </c>
      <c r="X34" s="269">
        <v>0</v>
      </c>
      <c r="Y34" s="266">
        <v>0</v>
      </c>
      <c r="Z34" s="267">
        <v>0</v>
      </c>
      <c r="AA34" s="267">
        <v>0</v>
      </c>
      <c r="AB34" s="267">
        <v>0</v>
      </c>
      <c r="AC34" s="267">
        <v>0</v>
      </c>
      <c r="AD34" s="267">
        <v>0</v>
      </c>
      <c r="AE34" s="266">
        <v>0</v>
      </c>
      <c r="AF34" s="267">
        <v>1</v>
      </c>
      <c r="AG34" s="267">
        <v>0</v>
      </c>
      <c r="AH34" s="267">
        <v>1</v>
      </c>
      <c r="AI34" s="267">
        <v>0</v>
      </c>
      <c r="AJ34" s="267">
        <v>0</v>
      </c>
    </row>
    <row r="35" spans="1:36" ht="15" customHeight="1">
      <c r="A35" s="189" t="s">
        <v>90</v>
      </c>
      <c r="B35" s="265">
        <v>32</v>
      </c>
      <c r="C35" s="266">
        <v>45</v>
      </c>
      <c r="D35" s="267">
        <v>28</v>
      </c>
      <c r="E35" s="267">
        <v>11</v>
      </c>
      <c r="F35" s="267">
        <v>6</v>
      </c>
      <c r="G35" s="268">
        <v>0</v>
      </c>
      <c r="H35" s="267">
        <v>32</v>
      </c>
      <c r="I35" s="267">
        <v>45</v>
      </c>
      <c r="J35" s="267">
        <v>36</v>
      </c>
      <c r="K35" s="267">
        <v>28</v>
      </c>
      <c r="L35" s="267">
        <v>27</v>
      </c>
      <c r="M35" s="267">
        <v>11</v>
      </c>
      <c r="N35" s="267">
        <v>3</v>
      </c>
      <c r="O35" s="267">
        <v>6</v>
      </c>
      <c r="P35" s="267">
        <v>6</v>
      </c>
      <c r="Q35" s="267">
        <v>0</v>
      </c>
      <c r="R35" s="267">
        <v>0</v>
      </c>
      <c r="S35" s="267">
        <v>23</v>
      </c>
      <c r="T35" s="269">
        <v>26</v>
      </c>
      <c r="U35" s="269">
        <v>20</v>
      </c>
      <c r="V35" s="269">
        <v>2</v>
      </c>
      <c r="W35" s="269">
        <v>4</v>
      </c>
      <c r="X35" s="269">
        <v>0</v>
      </c>
      <c r="Y35" s="266">
        <v>0</v>
      </c>
      <c r="Z35" s="267">
        <v>0</v>
      </c>
      <c r="AA35" s="267">
        <v>0</v>
      </c>
      <c r="AB35" s="267">
        <v>0</v>
      </c>
      <c r="AC35" s="267">
        <v>0</v>
      </c>
      <c r="AD35" s="267">
        <v>0</v>
      </c>
      <c r="AE35" s="266">
        <v>0</v>
      </c>
      <c r="AF35" s="267">
        <v>0</v>
      </c>
      <c r="AG35" s="267">
        <v>0</v>
      </c>
      <c r="AH35" s="267">
        <v>0</v>
      </c>
      <c r="AI35" s="267">
        <v>0</v>
      </c>
      <c r="AJ35" s="267">
        <v>0</v>
      </c>
    </row>
    <row r="36" spans="1:36" ht="15" customHeight="1">
      <c r="A36" s="189" t="s">
        <v>91</v>
      </c>
      <c r="B36" s="265">
        <v>27</v>
      </c>
      <c r="C36" s="266">
        <v>36</v>
      </c>
      <c r="D36" s="267">
        <v>18</v>
      </c>
      <c r="E36" s="267">
        <v>11</v>
      </c>
      <c r="F36" s="267">
        <v>7</v>
      </c>
      <c r="G36" s="268">
        <v>0</v>
      </c>
      <c r="H36" s="267">
        <v>27</v>
      </c>
      <c r="I36" s="267">
        <v>35</v>
      </c>
      <c r="J36" s="267">
        <v>30</v>
      </c>
      <c r="K36" s="267">
        <v>18</v>
      </c>
      <c r="L36" s="267">
        <v>15</v>
      </c>
      <c r="M36" s="267">
        <v>10</v>
      </c>
      <c r="N36" s="267">
        <v>8</v>
      </c>
      <c r="O36" s="267">
        <v>7</v>
      </c>
      <c r="P36" s="267">
        <v>7</v>
      </c>
      <c r="Q36" s="267">
        <v>0</v>
      </c>
      <c r="R36" s="267">
        <v>0</v>
      </c>
      <c r="S36" s="267">
        <v>10</v>
      </c>
      <c r="T36" s="269">
        <v>19</v>
      </c>
      <c r="U36" s="269">
        <v>10</v>
      </c>
      <c r="V36" s="269">
        <v>3</v>
      </c>
      <c r="W36" s="269">
        <v>6</v>
      </c>
      <c r="X36" s="269">
        <v>0</v>
      </c>
      <c r="Y36" s="266">
        <v>0</v>
      </c>
      <c r="Z36" s="267">
        <v>0</v>
      </c>
      <c r="AA36" s="267">
        <v>0</v>
      </c>
      <c r="AB36" s="267">
        <v>0</v>
      </c>
      <c r="AC36" s="267">
        <v>0</v>
      </c>
      <c r="AD36" s="267">
        <v>0</v>
      </c>
      <c r="AE36" s="266">
        <v>0</v>
      </c>
      <c r="AF36" s="267">
        <v>1</v>
      </c>
      <c r="AG36" s="267">
        <v>0</v>
      </c>
      <c r="AH36" s="267">
        <v>1</v>
      </c>
      <c r="AI36" s="267">
        <v>0</v>
      </c>
      <c r="AJ36" s="267">
        <v>0</v>
      </c>
    </row>
    <row r="37" spans="1:36" ht="15" customHeight="1">
      <c r="A37" s="189" t="s">
        <v>224</v>
      </c>
      <c r="B37" s="265">
        <v>29</v>
      </c>
      <c r="C37" s="266">
        <v>26</v>
      </c>
      <c r="D37" s="267">
        <v>10</v>
      </c>
      <c r="E37" s="267">
        <v>10</v>
      </c>
      <c r="F37" s="267">
        <v>6</v>
      </c>
      <c r="G37" s="268">
        <v>0</v>
      </c>
      <c r="H37" s="267">
        <v>22</v>
      </c>
      <c r="I37" s="267">
        <v>23</v>
      </c>
      <c r="J37" s="267">
        <v>20</v>
      </c>
      <c r="K37" s="267">
        <v>9</v>
      </c>
      <c r="L37" s="267">
        <v>6</v>
      </c>
      <c r="M37" s="267">
        <v>8</v>
      </c>
      <c r="N37" s="267">
        <v>8</v>
      </c>
      <c r="O37" s="267">
        <v>6</v>
      </c>
      <c r="P37" s="267">
        <v>6</v>
      </c>
      <c r="Q37" s="267">
        <v>0</v>
      </c>
      <c r="R37" s="267">
        <v>0</v>
      </c>
      <c r="S37" s="267">
        <v>13</v>
      </c>
      <c r="T37" s="269">
        <v>9</v>
      </c>
      <c r="U37" s="269">
        <v>5</v>
      </c>
      <c r="V37" s="269">
        <v>0</v>
      </c>
      <c r="W37" s="269">
        <v>4</v>
      </c>
      <c r="X37" s="269">
        <v>0</v>
      </c>
      <c r="Y37" s="266">
        <v>0</v>
      </c>
      <c r="Z37" s="267">
        <v>0</v>
      </c>
      <c r="AA37" s="267">
        <v>0</v>
      </c>
      <c r="AB37" s="267">
        <v>0</v>
      </c>
      <c r="AC37" s="267">
        <v>0</v>
      </c>
      <c r="AD37" s="267">
        <v>0</v>
      </c>
      <c r="AE37" s="266">
        <v>7</v>
      </c>
      <c r="AF37" s="267">
        <v>3</v>
      </c>
      <c r="AG37" s="267">
        <v>1</v>
      </c>
      <c r="AH37" s="267">
        <v>2</v>
      </c>
      <c r="AI37" s="267">
        <v>0</v>
      </c>
      <c r="AJ37" s="267">
        <v>0</v>
      </c>
    </row>
    <row r="38" spans="1:36" ht="15" customHeight="1">
      <c r="A38" s="189" t="s">
        <v>225</v>
      </c>
      <c r="B38" s="265">
        <v>25</v>
      </c>
      <c r="C38" s="266">
        <v>33</v>
      </c>
      <c r="D38" s="267">
        <v>25</v>
      </c>
      <c r="E38" s="267">
        <v>6</v>
      </c>
      <c r="F38" s="267">
        <v>2</v>
      </c>
      <c r="G38" s="268">
        <v>0</v>
      </c>
      <c r="H38" s="267">
        <v>25</v>
      </c>
      <c r="I38" s="267">
        <v>33</v>
      </c>
      <c r="J38" s="267">
        <v>28</v>
      </c>
      <c r="K38" s="267">
        <v>25</v>
      </c>
      <c r="L38" s="267">
        <v>20</v>
      </c>
      <c r="M38" s="267">
        <v>6</v>
      </c>
      <c r="N38" s="267">
        <v>6</v>
      </c>
      <c r="O38" s="267">
        <v>2</v>
      </c>
      <c r="P38" s="267">
        <v>2</v>
      </c>
      <c r="Q38" s="267">
        <v>0</v>
      </c>
      <c r="R38" s="267">
        <v>0</v>
      </c>
      <c r="S38" s="267">
        <v>7</v>
      </c>
      <c r="T38" s="269">
        <v>16</v>
      </c>
      <c r="U38" s="269">
        <v>15</v>
      </c>
      <c r="V38" s="269">
        <v>0</v>
      </c>
      <c r="W38" s="269">
        <v>1</v>
      </c>
      <c r="X38" s="269">
        <v>0</v>
      </c>
      <c r="Y38" s="266">
        <v>0</v>
      </c>
      <c r="Z38" s="267">
        <v>0</v>
      </c>
      <c r="AA38" s="267">
        <v>0</v>
      </c>
      <c r="AB38" s="267">
        <v>0</v>
      </c>
      <c r="AC38" s="267">
        <v>0</v>
      </c>
      <c r="AD38" s="267">
        <v>0</v>
      </c>
      <c r="AE38" s="266">
        <v>0</v>
      </c>
      <c r="AF38" s="267">
        <v>0</v>
      </c>
      <c r="AG38" s="267">
        <v>0</v>
      </c>
      <c r="AH38" s="267">
        <v>0</v>
      </c>
      <c r="AI38" s="267">
        <v>0</v>
      </c>
      <c r="AJ38" s="267">
        <v>0</v>
      </c>
    </row>
    <row r="39" spans="1:36" ht="15" customHeight="1">
      <c r="A39" s="189" t="s">
        <v>226</v>
      </c>
      <c r="B39" s="265">
        <v>32</v>
      </c>
      <c r="C39" s="266">
        <v>32</v>
      </c>
      <c r="D39" s="267">
        <v>15</v>
      </c>
      <c r="E39" s="267">
        <v>8</v>
      </c>
      <c r="F39" s="267">
        <v>9</v>
      </c>
      <c r="G39" s="268">
        <v>0</v>
      </c>
      <c r="H39" s="267">
        <v>32</v>
      </c>
      <c r="I39" s="267">
        <v>32</v>
      </c>
      <c r="J39" s="267">
        <v>29</v>
      </c>
      <c r="K39" s="267">
        <v>15</v>
      </c>
      <c r="L39" s="267">
        <v>13</v>
      </c>
      <c r="M39" s="267">
        <v>8</v>
      </c>
      <c r="N39" s="267">
        <v>7</v>
      </c>
      <c r="O39" s="267">
        <v>9</v>
      </c>
      <c r="P39" s="267">
        <v>9</v>
      </c>
      <c r="Q39" s="267">
        <v>0</v>
      </c>
      <c r="R39" s="267">
        <v>0</v>
      </c>
      <c r="S39" s="267">
        <v>22</v>
      </c>
      <c r="T39" s="269">
        <v>22</v>
      </c>
      <c r="U39" s="269">
        <v>11</v>
      </c>
      <c r="V39" s="269">
        <v>3</v>
      </c>
      <c r="W39" s="269">
        <v>8</v>
      </c>
      <c r="X39" s="269">
        <v>0</v>
      </c>
      <c r="Y39" s="266">
        <v>0</v>
      </c>
      <c r="Z39" s="267">
        <v>1</v>
      </c>
      <c r="AA39" s="267">
        <v>0</v>
      </c>
      <c r="AB39" s="267">
        <v>0</v>
      </c>
      <c r="AC39" s="267">
        <v>1</v>
      </c>
      <c r="AD39" s="267">
        <v>0</v>
      </c>
      <c r="AE39" s="266">
        <v>0</v>
      </c>
      <c r="AF39" s="267">
        <v>0</v>
      </c>
      <c r="AG39" s="267">
        <v>0</v>
      </c>
      <c r="AH39" s="267">
        <v>0</v>
      </c>
      <c r="AI39" s="267">
        <v>0</v>
      </c>
      <c r="AJ39" s="267">
        <v>0</v>
      </c>
    </row>
    <row r="40" spans="1:36" ht="15" customHeight="1">
      <c r="A40" s="189" t="s">
        <v>227</v>
      </c>
      <c r="B40" s="265">
        <v>27</v>
      </c>
      <c r="C40" s="266">
        <v>28</v>
      </c>
      <c r="D40" s="267">
        <v>17</v>
      </c>
      <c r="E40" s="267">
        <v>4</v>
      </c>
      <c r="F40" s="267">
        <v>7</v>
      </c>
      <c r="G40" s="268">
        <v>0</v>
      </c>
      <c r="H40" s="267">
        <v>27</v>
      </c>
      <c r="I40" s="267">
        <v>28</v>
      </c>
      <c r="J40" s="267">
        <v>25</v>
      </c>
      <c r="K40" s="267">
        <v>17</v>
      </c>
      <c r="L40" s="267">
        <v>14</v>
      </c>
      <c r="M40" s="267">
        <v>4</v>
      </c>
      <c r="N40" s="267">
        <v>4</v>
      </c>
      <c r="O40" s="267">
        <v>7</v>
      </c>
      <c r="P40" s="267">
        <v>7</v>
      </c>
      <c r="Q40" s="267">
        <v>0</v>
      </c>
      <c r="R40" s="267">
        <v>0</v>
      </c>
      <c r="S40" s="267">
        <v>17</v>
      </c>
      <c r="T40" s="269">
        <v>19</v>
      </c>
      <c r="U40" s="269">
        <v>14</v>
      </c>
      <c r="V40" s="269">
        <v>0</v>
      </c>
      <c r="W40" s="269">
        <v>5</v>
      </c>
      <c r="X40" s="269">
        <v>0</v>
      </c>
      <c r="Y40" s="266">
        <v>0</v>
      </c>
      <c r="Z40" s="267">
        <v>0</v>
      </c>
      <c r="AA40" s="267">
        <v>0</v>
      </c>
      <c r="AB40" s="267">
        <v>0</v>
      </c>
      <c r="AC40" s="267">
        <v>0</v>
      </c>
      <c r="AD40" s="267">
        <v>0</v>
      </c>
      <c r="AE40" s="266">
        <v>0</v>
      </c>
      <c r="AF40" s="267">
        <v>0</v>
      </c>
      <c r="AG40" s="267">
        <v>0</v>
      </c>
      <c r="AH40" s="267">
        <v>0</v>
      </c>
      <c r="AI40" s="267">
        <v>0</v>
      </c>
      <c r="AJ40" s="267">
        <v>0</v>
      </c>
    </row>
    <row r="41" spans="1:36" ht="15" customHeight="1">
      <c r="A41" s="189" t="s">
        <v>228</v>
      </c>
      <c r="B41" s="265">
        <v>13</v>
      </c>
      <c r="C41" s="266">
        <v>14</v>
      </c>
      <c r="D41" s="267">
        <v>10</v>
      </c>
      <c r="E41" s="267">
        <v>2</v>
      </c>
      <c r="F41" s="267">
        <v>2</v>
      </c>
      <c r="G41" s="268">
        <v>0</v>
      </c>
      <c r="H41" s="267">
        <v>13</v>
      </c>
      <c r="I41" s="267">
        <v>14</v>
      </c>
      <c r="J41" s="267">
        <v>10</v>
      </c>
      <c r="K41" s="267">
        <v>10</v>
      </c>
      <c r="L41" s="267">
        <v>7</v>
      </c>
      <c r="M41" s="267">
        <v>2</v>
      </c>
      <c r="N41" s="267">
        <v>2</v>
      </c>
      <c r="O41" s="267">
        <v>2</v>
      </c>
      <c r="P41" s="267">
        <v>1</v>
      </c>
      <c r="Q41" s="267">
        <v>0</v>
      </c>
      <c r="R41" s="267">
        <v>0</v>
      </c>
      <c r="S41" s="267">
        <v>9</v>
      </c>
      <c r="T41" s="269">
        <v>8</v>
      </c>
      <c r="U41" s="269">
        <v>6</v>
      </c>
      <c r="V41" s="269">
        <v>1</v>
      </c>
      <c r="W41" s="269">
        <v>1</v>
      </c>
      <c r="X41" s="269">
        <v>0</v>
      </c>
      <c r="Y41" s="266">
        <v>0</v>
      </c>
      <c r="Z41" s="267">
        <v>0</v>
      </c>
      <c r="AA41" s="267">
        <v>0</v>
      </c>
      <c r="AB41" s="267">
        <v>0</v>
      </c>
      <c r="AC41" s="267">
        <v>0</v>
      </c>
      <c r="AD41" s="267">
        <v>0</v>
      </c>
      <c r="AE41" s="266">
        <v>0</v>
      </c>
      <c r="AF41" s="267">
        <v>0</v>
      </c>
      <c r="AG41" s="267">
        <v>0</v>
      </c>
      <c r="AH41" s="267">
        <v>0</v>
      </c>
      <c r="AI41" s="267">
        <v>0</v>
      </c>
      <c r="AJ41" s="267">
        <v>0</v>
      </c>
    </row>
    <row r="42" spans="1:36" ht="15" customHeight="1">
      <c r="A42" s="190" t="s">
        <v>97</v>
      </c>
      <c r="B42" s="270">
        <v>27</v>
      </c>
      <c r="C42" s="271">
        <v>20</v>
      </c>
      <c r="D42" s="272">
        <v>18</v>
      </c>
      <c r="E42" s="272">
        <v>0</v>
      </c>
      <c r="F42" s="272">
        <v>2</v>
      </c>
      <c r="G42" s="273">
        <v>0</v>
      </c>
      <c r="H42" s="272">
        <v>27</v>
      </c>
      <c r="I42" s="272">
        <v>20</v>
      </c>
      <c r="J42" s="272">
        <v>10</v>
      </c>
      <c r="K42" s="272">
        <v>18</v>
      </c>
      <c r="L42" s="272">
        <v>10</v>
      </c>
      <c r="M42" s="272">
        <v>0</v>
      </c>
      <c r="N42" s="272">
        <v>0</v>
      </c>
      <c r="O42" s="272">
        <v>2</v>
      </c>
      <c r="P42" s="272">
        <v>0</v>
      </c>
      <c r="Q42" s="272">
        <v>0</v>
      </c>
      <c r="R42" s="272">
        <v>0</v>
      </c>
      <c r="S42" s="272">
        <v>15</v>
      </c>
      <c r="T42" s="274">
        <v>13</v>
      </c>
      <c r="U42" s="274">
        <v>11</v>
      </c>
      <c r="V42" s="274">
        <v>0</v>
      </c>
      <c r="W42" s="274">
        <v>2</v>
      </c>
      <c r="X42" s="274">
        <v>0</v>
      </c>
      <c r="Y42" s="271">
        <v>0</v>
      </c>
      <c r="Z42" s="272">
        <v>0</v>
      </c>
      <c r="AA42" s="272">
        <v>0</v>
      </c>
      <c r="AB42" s="272">
        <v>0</v>
      </c>
      <c r="AC42" s="272">
        <v>0</v>
      </c>
      <c r="AD42" s="272">
        <v>0</v>
      </c>
      <c r="AE42" s="271">
        <v>0</v>
      </c>
      <c r="AF42" s="272">
        <v>0</v>
      </c>
      <c r="AG42" s="272">
        <v>0</v>
      </c>
      <c r="AH42" s="272">
        <v>0</v>
      </c>
      <c r="AI42" s="272">
        <v>0</v>
      </c>
      <c r="AJ42" s="272">
        <v>0</v>
      </c>
    </row>
    <row r="43" spans="1:36" ht="15" customHeight="1">
      <c r="A43" s="188" t="s">
        <v>98</v>
      </c>
      <c r="B43" s="275">
        <v>9</v>
      </c>
      <c r="C43" s="276">
        <v>9</v>
      </c>
      <c r="D43" s="277">
        <v>6</v>
      </c>
      <c r="E43" s="277">
        <v>0</v>
      </c>
      <c r="F43" s="277">
        <v>3</v>
      </c>
      <c r="G43" s="278">
        <v>0</v>
      </c>
      <c r="H43" s="277">
        <v>9</v>
      </c>
      <c r="I43" s="277">
        <v>9</v>
      </c>
      <c r="J43" s="277">
        <v>7</v>
      </c>
      <c r="K43" s="277">
        <v>6</v>
      </c>
      <c r="L43" s="277">
        <v>5</v>
      </c>
      <c r="M43" s="277">
        <v>0</v>
      </c>
      <c r="N43" s="277">
        <v>0</v>
      </c>
      <c r="O43" s="277">
        <v>3</v>
      </c>
      <c r="P43" s="277">
        <v>2</v>
      </c>
      <c r="Q43" s="277">
        <v>0</v>
      </c>
      <c r="R43" s="277">
        <v>0</v>
      </c>
      <c r="S43" s="277">
        <v>7</v>
      </c>
      <c r="T43" s="279">
        <v>7</v>
      </c>
      <c r="U43" s="279">
        <v>4</v>
      </c>
      <c r="V43" s="279">
        <v>0</v>
      </c>
      <c r="W43" s="279">
        <v>3</v>
      </c>
      <c r="X43" s="279">
        <v>0</v>
      </c>
      <c r="Y43" s="276">
        <v>0</v>
      </c>
      <c r="Z43" s="277">
        <v>0</v>
      </c>
      <c r="AA43" s="277">
        <v>0</v>
      </c>
      <c r="AB43" s="277">
        <v>0</v>
      </c>
      <c r="AC43" s="277">
        <v>0</v>
      </c>
      <c r="AD43" s="277">
        <v>0</v>
      </c>
      <c r="AE43" s="276">
        <v>0</v>
      </c>
      <c r="AF43" s="277">
        <v>0</v>
      </c>
      <c r="AG43" s="277">
        <v>0</v>
      </c>
      <c r="AH43" s="277">
        <v>0</v>
      </c>
      <c r="AI43" s="277">
        <v>0</v>
      </c>
      <c r="AJ43" s="277">
        <v>0</v>
      </c>
    </row>
    <row r="44" spans="1:36" ht="15" customHeight="1">
      <c r="A44" s="189" t="s">
        <v>99</v>
      </c>
      <c r="B44" s="265">
        <v>10</v>
      </c>
      <c r="C44" s="266">
        <v>16</v>
      </c>
      <c r="D44" s="267">
        <v>10</v>
      </c>
      <c r="E44" s="267">
        <v>5</v>
      </c>
      <c r="F44" s="267">
        <v>1</v>
      </c>
      <c r="G44" s="268">
        <v>0</v>
      </c>
      <c r="H44" s="267">
        <v>10</v>
      </c>
      <c r="I44" s="267">
        <v>16</v>
      </c>
      <c r="J44" s="267">
        <v>15</v>
      </c>
      <c r="K44" s="267">
        <v>10</v>
      </c>
      <c r="L44" s="267">
        <v>9</v>
      </c>
      <c r="M44" s="267">
        <v>5</v>
      </c>
      <c r="N44" s="267">
        <v>5</v>
      </c>
      <c r="O44" s="267">
        <v>1</v>
      </c>
      <c r="P44" s="267">
        <v>1</v>
      </c>
      <c r="Q44" s="267">
        <v>0</v>
      </c>
      <c r="R44" s="267">
        <v>0</v>
      </c>
      <c r="S44" s="267">
        <v>9</v>
      </c>
      <c r="T44" s="269">
        <v>10</v>
      </c>
      <c r="U44" s="269">
        <v>6</v>
      </c>
      <c r="V44" s="269">
        <v>3</v>
      </c>
      <c r="W44" s="269">
        <v>1</v>
      </c>
      <c r="X44" s="269">
        <v>0</v>
      </c>
      <c r="Y44" s="266">
        <v>0</v>
      </c>
      <c r="Z44" s="267">
        <v>0</v>
      </c>
      <c r="AA44" s="267">
        <v>0</v>
      </c>
      <c r="AB44" s="267">
        <v>0</v>
      </c>
      <c r="AC44" s="267">
        <v>0</v>
      </c>
      <c r="AD44" s="267">
        <v>0</v>
      </c>
      <c r="AE44" s="266">
        <v>0</v>
      </c>
      <c r="AF44" s="267">
        <v>0</v>
      </c>
      <c r="AG44" s="267">
        <v>0</v>
      </c>
      <c r="AH44" s="267">
        <v>0</v>
      </c>
      <c r="AI44" s="267">
        <v>0</v>
      </c>
      <c r="AJ44" s="267">
        <v>0</v>
      </c>
    </row>
    <row r="45" spans="1:36" ht="15" customHeight="1">
      <c r="A45" s="189" t="s">
        <v>100</v>
      </c>
      <c r="B45" s="265">
        <v>2</v>
      </c>
      <c r="C45" s="266">
        <v>4</v>
      </c>
      <c r="D45" s="267">
        <v>4</v>
      </c>
      <c r="E45" s="267">
        <v>0</v>
      </c>
      <c r="F45" s="267">
        <v>0</v>
      </c>
      <c r="G45" s="268">
        <v>0</v>
      </c>
      <c r="H45" s="267">
        <v>2</v>
      </c>
      <c r="I45" s="267">
        <v>4</v>
      </c>
      <c r="J45" s="267">
        <v>4</v>
      </c>
      <c r="K45" s="267">
        <v>4</v>
      </c>
      <c r="L45" s="267">
        <v>4</v>
      </c>
      <c r="M45" s="267">
        <v>0</v>
      </c>
      <c r="N45" s="267">
        <v>0</v>
      </c>
      <c r="O45" s="267">
        <v>0</v>
      </c>
      <c r="P45" s="267">
        <v>0</v>
      </c>
      <c r="Q45" s="267">
        <v>0</v>
      </c>
      <c r="R45" s="267">
        <v>0</v>
      </c>
      <c r="S45" s="267">
        <v>1</v>
      </c>
      <c r="T45" s="269">
        <v>3</v>
      </c>
      <c r="U45" s="269">
        <v>3</v>
      </c>
      <c r="V45" s="269">
        <v>0</v>
      </c>
      <c r="W45" s="269">
        <v>0</v>
      </c>
      <c r="X45" s="269">
        <v>0</v>
      </c>
      <c r="Y45" s="266">
        <v>0</v>
      </c>
      <c r="Z45" s="267">
        <v>0</v>
      </c>
      <c r="AA45" s="267">
        <v>0</v>
      </c>
      <c r="AB45" s="267">
        <v>0</v>
      </c>
      <c r="AC45" s="267">
        <v>0</v>
      </c>
      <c r="AD45" s="267">
        <v>0</v>
      </c>
      <c r="AE45" s="266">
        <v>0</v>
      </c>
      <c r="AF45" s="267">
        <v>0</v>
      </c>
      <c r="AG45" s="267">
        <v>0</v>
      </c>
      <c r="AH45" s="267">
        <v>0</v>
      </c>
      <c r="AI45" s="267">
        <v>0</v>
      </c>
      <c r="AJ45" s="267">
        <v>0</v>
      </c>
    </row>
    <row r="46" spans="1:36" ht="15" customHeight="1">
      <c r="A46" s="189" t="s">
        <v>101</v>
      </c>
      <c r="B46" s="265">
        <v>28</v>
      </c>
      <c r="C46" s="266">
        <v>28</v>
      </c>
      <c r="D46" s="267">
        <v>6</v>
      </c>
      <c r="E46" s="267">
        <v>9</v>
      </c>
      <c r="F46" s="267">
        <v>13</v>
      </c>
      <c r="G46" s="268">
        <v>0</v>
      </c>
      <c r="H46" s="267">
        <v>28</v>
      </c>
      <c r="I46" s="267">
        <v>28</v>
      </c>
      <c r="J46" s="267">
        <v>23</v>
      </c>
      <c r="K46" s="267">
        <v>6</v>
      </c>
      <c r="L46" s="267">
        <v>4</v>
      </c>
      <c r="M46" s="267">
        <v>9</v>
      </c>
      <c r="N46" s="267">
        <v>6</v>
      </c>
      <c r="O46" s="267">
        <v>13</v>
      </c>
      <c r="P46" s="267">
        <v>13</v>
      </c>
      <c r="Q46" s="267">
        <v>0</v>
      </c>
      <c r="R46" s="267">
        <v>0</v>
      </c>
      <c r="S46" s="267">
        <v>10</v>
      </c>
      <c r="T46" s="269">
        <v>10</v>
      </c>
      <c r="U46" s="269">
        <v>2</v>
      </c>
      <c r="V46" s="269">
        <v>0</v>
      </c>
      <c r="W46" s="269">
        <v>8</v>
      </c>
      <c r="X46" s="269">
        <v>0</v>
      </c>
      <c r="Y46" s="266">
        <v>0</v>
      </c>
      <c r="Z46" s="267">
        <v>0</v>
      </c>
      <c r="AA46" s="267">
        <v>0</v>
      </c>
      <c r="AB46" s="267">
        <v>0</v>
      </c>
      <c r="AC46" s="267">
        <v>0</v>
      </c>
      <c r="AD46" s="267">
        <v>0</v>
      </c>
      <c r="AE46" s="266">
        <v>0</v>
      </c>
      <c r="AF46" s="267">
        <v>0</v>
      </c>
      <c r="AG46" s="267">
        <v>0</v>
      </c>
      <c r="AH46" s="267">
        <v>0</v>
      </c>
      <c r="AI46" s="267">
        <v>0</v>
      </c>
      <c r="AJ46" s="267">
        <v>0</v>
      </c>
    </row>
    <row r="47" spans="1:36" ht="15" customHeight="1">
      <c r="A47" s="189" t="s">
        <v>102</v>
      </c>
      <c r="B47" s="265">
        <v>13</v>
      </c>
      <c r="C47" s="266">
        <v>19</v>
      </c>
      <c r="D47" s="267">
        <v>12</v>
      </c>
      <c r="E47" s="267">
        <v>1</v>
      </c>
      <c r="F47" s="267">
        <v>6</v>
      </c>
      <c r="G47" s="268">
        <v>0</v>
      </c>
      <c r="H47" s="267">
        <v>9</v>
      </c>
      <c r="I47" s="267">
        <v>18</v>
      </c>
      <c r="J47" s="267">
        <v>8</v>
      </c>
      <c r="K47" s="267">
        <v>11</v>
      </c>
      <c r="L47" s="267">
        <v>6</v>
      </c>
      <c r="M47" s="267">
        <v>1</v>
      </c>
      <c r="N47" s="267">
        <v>1</v>
      </c>
      <c r="O47" s="267">
        <v>6</v>
      </c>
      <c r="P47" s="267">
        <v>1</v>
      </c>
      <c r="Q47" s="267">
        <v>0</v>
      </c>
      <c r="R47" s="267">
        <v>0</v>
      </c>
      <c r="S47" s="267">
        <v>6</v>
      </c>
      <c r="T47" s="269">
        <v>9</v>
      </c>
      <c r="U47" s="269">
        <v>5</v>
      </c>
      <c r="V47" s="269">
        <v>1</v>
      </c>
      <c r="W47" s="269">
        <v>3</v>
      </c>
      <c r="X47" s="269">
        <v>0</v>
      </c>
      <c r="Y47" s="266">
        <v>0</v>
      </c>
      <c r="Z47" s="267">
        <v>1</v>
      </c>
      <c r="AA47" s="267">
        <v>0</v>
      </c>
      <c r="AB47" s="267">
        <v>0</v>
      </c>
      <c r="AC47" s="267">
        <v>1</v>
      </c>
      <c r="AD47" s="267">
        <v>0</v>
      </c>
      <c r="AE47" s="266">
        <v>4</v>
      </c>
      <c r="AF47" s="267">
        <v>1</v>
      </c>
      <c r="AG47" s="267">
        <v>1</v>
      </c>
      <c r="AH47" s="267">
        <v>0</v>
      </c>
      <c r="AI47" s="267">
        <v>0</v>
      </c>
      <c r="AJ47" s="267">
        <v>0</v>
      </c>
    </row>
    <row r="48" spans="1:36" ht="15" customHeight="1">
      <c r="A48" s="189" t="s">
        <v>103</v>
      </c>
      <c r="B48" s="265">
        <v>9</v>
      </c>
      <c r="C48" s="266">
        <v>9</v>
      </c>
      <c r="D48" s="267">
        <v>7</v>
      </c>
      <c r="E48" s="267">
        <v>0</v>
      </c>
      <c r="F48" s="267">
        <v>2</v>
      </c>
      <c r="G48" s="268">
        <v>0</v>
      </c>
      <c r="H48" s="267">
        <v>9</v>
      </c>
      <c r="I48" s="267">
        <v>9</v>
      </c>
      <c r="J48" s="267">
        <v>7</v>
      </c>
      <c r="K48" s="267">
        <v>7</v>
      </c>
      <c r="L48" s="267">
        <v>5</v>
      </c>
      <c r="M48" s="267">
        <v>0</v>
      </c>
      <c r="N48" s="267">
        <v>0</v>
      </c>
      <c r="O48" s="267">
        <v>2</v>
      </c>
      <c r="P48" s="267">
        <v>2</v>
      </c>
      <c r="Q48" s="267">
        <v>0</v>
      </c>
      <c r="R48" s="267">
        <v>0</v>
      </c>
      <c r="S48" s="267">
        <v>6</v>
      </c>
      <c r="T48" s="269">
        <v>9</v>
      </c>
      <c r="U48" s="269">
        <v>7</v>
      </c>
      <c r="V48" s="269">
        <v>0</v>
      </c>
      <c r="W48" s="269">
        <v>2</v>
      </c>
      <c r="X48" s="269">
        <v>0</v>
      </c>
      <c r="Y48" s="266">
        <v>0</v>
      </c>
      <c r="Z48" s="267">
        <v>0</v>
      </c>
      <c r="AA48" s="267">
        <v>0</v>
      </c>
      <c r="AB48" s="267">
        <v>0</v>
      </c>
      <c r="AC48" s="267">
        <v>0</v>
      </c>
      <c r="AD48" s="267">
        <v>0</v>
      </c>
      <c r="AE48" s="266">
        <v>0</v>
      </c>
      <c r="AF48" s="267">
        <v>0</v>
      </c>
      <c r="AG48" s="267">
        <v>0</v>
      </c>
      <c r="AH48" s="267">
        <v>0</v>
      </c>
      <c r="AI48" s="267">
        <v>0</v>
      </c>
      <c r="AJ48" s="267">
        <v>0</v>
      </c>
    </row>
    <row r="49" spans="1:36" ht="15" customHeight="1">
      <c r="A49" s="189" t="s">
        <v>104</v>
      </c>
      <c r="B49" s="265">
        <v>13</v>
      </c>
      <c r="C49" s="266">
        <v>11</v>
      </c>
      <c r="D49" s="267">
        <v>9</v>
      </c>
      <c r="E49" s="267">
        <v>1</v>
      </c>
      <c r="F49" s="267">
        <v>1</v>
      </c>
      <c r="G49" s="268">
        <v>0</v>
      </c>
      <c r="H49" s="267">
        <v>13</v>
      </c>
      <c r="I49" s="267">
        <v>11</v>
      </c>
      <c r="J49" s="267">
        <v>7</v>
      </c>
      <c r="K49" s="267">
        <v>9</v>
      </c>
      <c r="L49" s="267">
        <v>7</v>
      </c>
      <c r="M49" s="267">
        <v>1</v>
      </c>
      <c r="N49" s="267">
        <v>0</v>
      </c>
      <c r="O49" s="267">
        <v>1</v>
      </c>
      <c r="P49" s="267">
        <v>0</v>
      </c>
      <c r="Q49" s="267">
        <v>0</v>
      </c>
      <c r="R49" s="267">
        <v>0</v>
      </c>
      <c r="S49" s="267">
        <v>12</v>
      </c>
      <c r="T49" s="269">
        <v>9</v>
      </c>
      <c r="U49" s="269">
        <v>7</v>
      </c>
      <c r="V49" s="269">
        <v>1</v>
      </c>
      <c r="W49" s="269">
        <v>1</v>
      </c>
      <c r="X49" s="269">
        <v>0</v>
      </c>
      <c r="Y49" s="266">
        <v>0</v>
      </c>
      <c r="Z49" s="267">
        <v>0</v>
      </c>
      <c r="AA49" s="267">
        <v>0</v>
      </c>
      <c r="AB49" s="267">
        <v>0</v>
      </c>
      <c r="AC49" s="267">
        <v>0</v>
      </c>
      <c r="AD49" s="267">
        <v>0</v>
      </c>
      <c r="AE49" s="266">
        <v>0</v>
      </c>
      <c r="AF49" s="267">
        <v>0</v>
      </c>
      <c r="AG49" s="267">
        <v>0</v>
      </c>
      <c r="AH49" s="267">
        <v>0</v>
      </c>
      <c r="AI49" s="267">
        <v>0</v>
      </c>
      <c r="AJ49" s="267">
        <v>0</v>
      </c>
    </row>
    <row r="50" spans="1:36" ht="15" customHeight="1">
      <c r="A50" s="189" t="s">
        <v>230</v>
      </c>
      <c r="B50" s="265">
        <v>16</v>
      </c>
      <c r="C50" s="266">
        <v>20</v>
      </c>
      <c r="D50" s="267">
        <v>16</v>
      </c>
      <c r="E50" s="267">
        <v>3</v>
      </c>
      <c r="F50" s="267">
        <v>1</v>
      </c>
      <c r="G50" s="268">
        <v>0</v>
      </c>
      <c r="H50" s="267">
        <v>16</v>
      </c>
      <c r="I50" s="267">
        <v>20</v>
      </c>
      <c r="J50" s="267">
        <v>10</v>
      </c>
      <c r="K50" s="267">
        <v>16</v>
      </c>
      <c r="L50" s="267">
        <v>8</v>
      </c>
      <c r="M50" s="267">
        <v>3</v>
      </c>
      <c r="N50" s="267">
        <v>1</v>
      </c>
      <c r="O50" s="267">
        <v>1</v>
      </c>
      <c r="P50" s="267">
        <v>1</v>
      </c>
      <c r="Q50" s="267">
        <v>0</v>
      </c>
      <c r="R50" s="267">
        <v>0</v>
      </c>
      <c r="S50" s="267">
        <v>10</v>
      </c>
      <c r="T50" s="269">
        <v>11</v>
      </c>
      <c r="U50" s="269">
        <v>10</v>
      </c>
      <c r="V50" s="269">
        <v>0</v>
      </c>
      <c r="W50" s="269">
        <v>1</v>
      </c>
      <c r="X50" s="269">
        <v>0</v>
      </c>
      <c r="Y50" s="266">
        <v>0</v>
      </c>
      <c r="Z50" s="267">
        <v>0</v>
      </c>
      <c r="AA50" s="267">
        <v>0</v>
      </c>
      <c r="AB50" s="267">
        <v>0</v>
      </c>
      <c r="AC50" s="267">
        <v>0</v>
      </c>
      <c r="AD50" s="267">
        <v>0</v>
      </c>
      <c r="AE50" s="266">
        <v>0</v>
      </c>
      <c r="AF50" s="267">
        <v>0</v>
      </c>
      <c r="AG50" s="267">
        <v>0</v>
      </c>
      <c r="AH50" s="267">
        <v>0</v>
      </c>
      <c r="AI50" s="267">
        <v>0</v>
      </c>
      <c r="AJ50" s="267">
        <v>0</v>
      </c>
    </row>
    <row r="51" spans="1:36" ht="15" customHeight="1">
      <c r="A51" s="189" t="s">
        <v>106</v>
      </c>
      <c r="B51" s="265">
        <v>7</v>
      </c>
      <c r="C51" s="266">
        <v>5</v>
      </c>
      <c r="D51" s="267">
        <v>3</v>
      </c>
      <c r="E51" s="267">
        <v>0</v>
      </c>
      <c r="F51" s="267">
        <v>2</v>
      </c>
      <c r="G51" s="268">
        <v>0</v>
      </c>
      <c r="H51" s="267">
        <v>7</v>
      </c>
      <c r="I51" s="267">
        <v>5</v>
      </c>
      <c r="J51" s="267">
        <v>5</v>
      </c>
      <c r="K51" s="267">
        <v>3</v>
      </c>
      <c r="L51" s="267">
        <v>3</v>
      </c>
      <c r="M51" s="267">
        <v>0</v>
      </c>
      <c r="N51" s="267">
        <v>0</v>
      </c>
      <c r="O51" s="267">
        <v>2</v>
      </c>
      <c r="P51" s="267">
        <v>2</v>
      </c>
      <c r="Q51" s="267">
        <v>0</v>
      </c>
      <c r="R51" s="267">
        <v>0</v>
      </c>
      <c r="S51" s="267">
        <v>5</v>
      </c>
      <c r="T51" s="269">
        <v>4</v>
      </c>
      <c r="U51" s="269">
        <v>2</v>
      </c>
      <c r="V51" s="269">
        <v>0</v>
      </c>
      <c r="W51" s="269">
        <v>2</v>
      </c>
      <c r="X51" s="269">
        <v>0</v>
      </c>
      <c r="Y51" s="266">
        <v>0</v>
      </c>
      <c r="Z51" s="267">
        <v>0</v>
      </c>
      <c r="AA51" s="267">
        <v>0</v>
      </c>
      <c r="AB51" s="267">
        <v>0</v>
      </c>
      <c r="AC51" s="267">
        <v>0</v>
      </c>
      <c r="AD51" s="267">
        <v>0</v>
      </c>
      <c r="AE51" s="266">
        <v>0</v>
      </c>
      <c r="AF51" s="267">
        <v>0</v>
      </c>
      <c r="AG51" s="267">
        <v>0</v>
      </c>
      <c r="AH51" s="267">
        <v>0</v>
      </c>
      <c r="AI51" s="267">
        <v>0</v>
      </c>
      <c r="AJ51" s="267">
        <v>0</v>
      </c>
    </row>
    <row r="52" spans="1:36" ht="15" customHeight="1">
      <c r="A52" s="189" t="s">
        <v>107</v>
      </c>
      <c r="B52" s="265">
        <v>12</v>
      </c>
      <c r="C52" s="266">
        <v>8</v>
      </c>
      <c r="D52" s="267">
        <v>1</v>
      </c>
      <c r="E52" s="267">
        <v>5</v>
      </c>
      <c r="F52" s="267">
        <v>2</v>
      </c>
      <c r="G52" s="268">
        <v>0</v>
      </c>
      <c r="H52" s="267">
        <v>11</v>
      </c>
      <c r="I52" s="267">
        <v>7</v>
      </c>
      <c r="J52" s="267">
        <v>7</v>
      </c>
      <c r="K52" s="267">
        <v>1</v>
      </c>
      <c r="L52" s="267">
        <v>1</v>
      </c>
      <c r="M52" s="267">
        <v>4</v>
      </c>
      <c r="N52" s="267">
        <v>4</v>
      </c>
      <c r="O52" s="267">
        <v>2</v>
      </c>
      <c r="P52" s="267">
        <v>2</v>
      </c>
      <c r="Q52" s="267">
        <v>0</v>
      </c>
      <c r="R52" s="267">
        <v>0</v>
      </c>
      <c r="S52" s="267">
        <v>8</v>
      </c>
      <c r="T52" s="269">
        <v>5</v>
      </c>
      <c r="U52" s="269">
        <v>1</v>
      </c>
      <c r="V52" s="269">
        <v>3</v>
      </c>
      <c r="W52" s="269">
        <v>1</v>
      </c>
      <c r="X52" s="269">
        <v>0</v>
      </c>
      <c r="Y52" s="266">
        <v>0</v>
      </c>
      <c r="Z52" s="267">
        <v>1</v>
      </c>
      <c r="AA52" s="267">
        <v>0</v>
      </c>
      <c r="AB52" s="267">
        <v>0</v>
      </c>
      <c r="AC52" s="267">
        <v>1</v>
      </c>
      <c r="AD52" s="267">
        <v>0</v>
      </c>
      <c r="AE52" s="266">
        <v>1</v>
      </c>
      <c r="AF52" s="267">
        <v>1</v>
      </c>
      <c r="AG52" s="267">
        <v>0</v>
      </c>
      <c r="AH52" s="267">
        <v>1</v>
      </c>
      <c r="AI52" s="267">
        <v>0</v>
      </c>
      <c r="AJ52" s="267">
        <v>0</v>
      </c>
    </row>
    <row r="53" spans="1:36" ht="15" customHeight="1">
      <c r="A53" s="189" t="s">
        <v>108</v>
      </c>
      <c r="B53" s="265">
        <v>12</v>
      </c>
      <c r="C53" s="266">
        <v>7</v>
      </c>
      <c r="D53" s="267">
        <v>3</v>
      </c>
      <c r="E53" s="267">
        <v>2</v>
      </c>
      <c r="F53" s="267">
        <v>1</v>
      </c>
      <c r="G53" s="268">
        <v>1</v>
      </c>
      <c r="H53" s="267">
        <v>12</v>
      </c>
      <c r="I53" s="267">
        <v>7</v>
      </c>
      <c r="J53" s="267">
        <v>7</v>
      </c>
      <c r="K53" s="267">
        <v>3</v>
      </c>
      <c r="L53" s="267">
        <v>3</v>
      </c>
      <c r="M53" s="267">
        <v>2</v>
      </c>
      <c r="N53" s="267">
        <v>2</v>
      </c>
      <c r="O53" s="267">
        <v>1</v>
      </c>
      <c r="P53" s="267">
        <v>1</v>
      </c>
      <c r="Q53" s="267">
        <v>1</v>
      </c>
      <c r="R53" s="267">
        <v>1</v>
      </c>
      <c r="S53" s="267">
        <v>7</v>
      </c>
      <c r="T53" s="269">
        <v>4</v>
      </c>
      <c r="U53" s="269">
        <v>1</v>
      </c>
      <c r="V53" s="269">
        <v>1</v>
      </c>
      <c r="W53" s="269">
        <v>1</v>
      </c>
      <c r="X53" s="269">
        <v>1</v>
      </c>
      <c r="Y53" s="266">
        <v>0</v>
      </c>
      <c r="Z53" s="267">
        <v>0</v>
      </c>
      <c r="AA53" s="267">
        <v>0</v>
      </c>
      <c r="AB53" s="267">
        <v>0</v>
      </c>
      <c r="AC53" s="267">
        <v>0</v>
      </c>
      <c r="AD53" s="267">
        <v>0</v>
      </c>
      <c r="AE53" s="266">
        <v>0</v>
      </c>
      <c r="AF53" s="267">
        <v>0</v>
      </c>
      <c r="AG53" s="267">
        <v>0</v>
      </c>
      <c r="AH53" s="267">
        <v>0</v>
      </c>
      <c r="AI53" s="267">
        <v>0</v>
      </c>
      <c r="AJ53" s="267">
        <v>0</v>
      </c>
    </row>
    <row r="54" spans="1:36" ht="15" customHeight="1">
      <c r="A54" s="189" t="s">
        <v>109</v>
      </c>
      <c r="B54" s="265">
        <v>7</v>
      </c>
      <c r="C54" s="266">
        <v>13</v>
      </c>
      <c r="D54" s="267">
        <v>11</v>
      </c>
      <c r="E54" s="267">
        <v>1</v>
      </c>
      <c r="F54" s="267">
        <v>1</v>
      </c>
      <c r="G54" s="268">
        <v>0</v>
      </c>
      <c r="H54" s="267">
        <v>7</v>
      </c>
      <c r="I54" s="267">
        <v>13</v>
      </c>
      <c r="J54" s="267">
        <v>11</v>
      </c>
      <c r="K54" s="267">
        <v>11</v>
      </c>
      <c r="L54" s="267">
        <v>9</v>
      </c>
      <c r="M54" s="267">
        <v>1</v>
      </c>
      <c r="N54" s="267">
        <v>1</v>
      </c>
      <c r="O54" s="267">
        <v>1</v>
      </c>
      <c r="P54" s="267">
        <v>1</v>
      </c>
      <c r="Q54" s="267">
        <v>0</v>
      </c>
      <c r="R54" s="267">
        <v>0</v>
      </c>
      <c r="S54" s="267">
        <v>5</v>
      </c>
      <c r="T54" s="269">
        <v>11</v>
      </c>
      <c r="U54" s="269">
        <v>9</v>
      </c>
      <c r="V54" s="269">
        <v>1</v>
      </c>
      <c r="W54" s="269">
        <v>1</v>
      </c>
      <c r="X54" s="269">
        <v>0</v>
      </c>
      <c r="Y54" s="266">
        <v>0</v>
      </c>
      <c r="Z54" s="267">
        <v>0</v>
      </c>
      <c r="AA54" s="267">
        <v>0</v>
      </c>
      <c r="AB54" s="267">
        <v>0</v>
      </c>
      <c r="AC54" s="267">
        <v>0</v>
      </c>
      <c r="AD54" s="267">
        <v>0</v>
      </c>
      <c r="AE54" s="266">
        <v>0</v>
      </c>
      <c r="AF54" s="267">
        <v>0</v>
      </c>
      <c r="AG54" s="267">
        <v>0</v>
      </c>
      <c r="AH54" s="267">
        <v>0</v>
      </c>
      <c r="AI54" s="267">
        <v>0</v>
      </c>
      <c r="AJ54" s="267">
        <v>0</v>
      </c>
    </row>
    <row r="55" spans="1:36" ht="15" customHeight="1">
      <c r="A55" s="189" t="s">
        <v>110</v>
      </c>
      <c r="B55" s="265">
        <v>10</v>
      </c>
      <c r="C55" s="266">
        <v>4</v>
      </c>
      <c r="D55" s="267">
        <v>1</v>
      </c>
      <c r="E55" s="267">
        <v>3</v>
      </c>
      <c r="F55" s="267">
        <v>0</v>
      </c>
      <c r="G55" s="268">
        <v>0</v>
      </c>
      <c r="H55" s="267">
        <v>10</v>
      </c>
      <c r="I55" s="267">
        <v>4</v>
      </c>
      <c r="J55" s="267">
        <v>4</v>
      </c>
      <c r="K55" s="267">
        <v>1</v>
      </c>
      <c r="L55" s="267">
        <v>1</v>
      </c>
      <c r="M55" s="267">
        <v>3</v>
      </c>
      <c r="N55" s="267">
        <v>3</v>
      </c>
      <c r="O55" s="267">
        <v>0</v>
      </c>
      <c r="P55" s="267">
        <v>0</v>
      </c>
      <c r="Q55" s="267">
        <v>0</v>
      </c>
      <c r="R55" s="267">
        <v>0</v>
      </c>
      <c r="S55" s="267">
        <v>7</v>
      </c>
      <c r="T55" s="269">
        <v>1</v>
      </c>
      <c r="U55" s="269">
        <v>1</v>
      </c>
      <c r="V55" s="269">
        <v>0</v>
      </c>
      <c r="W55" s="269">
        <v>0</v>
      </c>
      <c r="X55" s="269">
        <v>0</v>
      </c>
      <c r="Y55" s="266">
        <v>0</v>
      </c>
      <c r="Z55" s="267">
        <v>0</v>
      </c>
      <c r="AA55" s="267">
        <v>0</v>
      </c>
      <c r="AB55" s="267">
        <v>0</v>
      </c>
      <c r="AC55" s="267">
        <v>0</v>
      </c>
      <c r="AD55" s="267">
        <v>0</v>
      </c>
      <c r="AE55" s="266">
        <v>0</v>
      </c>
      <c r="AF55" s="267">
        <v>0</v>
      </c>
      <c r="AG55" s="267">
        <v>0</v>
      </c>
      <c r="AH55" s="267">
        <v>0</v>
      </c>
      <c r="AI55" s="267">
        <v>0</v>
      </c>
      <c r="AJ55" s="267">
        <v>0</v>
      </c>
    </row>
    <row r="56" spans="1:36" ht="15" customHeight="1">
      <c r="A56" s="189" t="s">
        <v>111</v>
      </c>
      <c r="B56" s="265">
        <v>5</v>
      </c>
      <c r="C56" s="266">
        <v>7</v>
      </c>
      <c r="D56" s="267">
        <v>3</v>
      </c>
      <c r="E56" s="267">
        <v>1</v>
      </c>
      <c r="F56" s="267">
        <v>3</v>
      </c>
      <c r="G56" s="268">
        <v>0</v>
      </c>
      <c r="H56" s="267">
        <v>5</v>
      </c>
      <c r="I56" s="267">
        <v>7</v>
      </c>
      <c r="J56" s="267">
        <v>7</v>
      </c>
      <c r="K56" s="267">
        <v>3</v>
      </c>
      <c r="L56" s="267">
        <v>3</v>
      </c>
      <c r="M56" s="267">
        <v>1</v>
      </c>
      <c r="N56" s="267">
        <v>1</v>
      </c>
      <c r="O56" s="267">
        <v>3</v>
      </c>
      <c r="P56" s="267">
        <v>3</v>
      </c>
      <c r="Q56" s="267">
        <v>0</v>
      </c>
      <c r="R56" s="267">
        <v>0</v>
      </c>
      <c r="S56" s="267">
        <v>5</v>
      </c>
      <c r="T56" s="269">
        <v>7</v>
      </c>
      <c r="U56" s="269">
        <v>3</v>
      </c>
      <c r="V56" s="269">
        <v>1</v>
      </c>
      <c r="W56" s="269">
        <v>3</v>
      </c>
      <c r="X56" s="269">
        <v>0</v>
      </c>
      <c r="Y56" s="266">
        <v>0</v>
      </c>
      <c r="Z56" s="267">
        <v>0</v>
      </c>
      <c r="AA56" s="267">
        <v>0</v>
      </c>
      <c r="AB56" s="267">
        <v>0</v>
      </c>
      <c r="AC56" s="267">
        <v>0</v>
      </c>
      <c r="AD56" s="267">
        <v>0</v>
      </c>
      <c r="AE56" s="266">
        <v>0</v>
      </c>
      <c r="AF56" s="267">
        <v>0</v>
      </c>
      <c r="AG56" s="267">
        <v>0</v>
      </c>
      <c r="AH56" s="267">
        <v>0</v>
      </c>
      <c r="AI56" s="267">
        <v>0</v>
      </c>
      <c r="AJ56" s="267">
        <v>0</v>
      </c>
    </row>
    <row r="57" spans="1:36" ht="15" customHeight="1">
      <c r="A57" s="189" t="s">
        <v>112</v>
      </c>
      <c r="B57" s="265">
        <v>8</v>
      </c>
      <c r="C57" s="266">
        <v>14</v>
      </c>
      <c r="D57" s="267">
        <v>8</v>
      </c>
      <c r="E57" s="267">
        <v>4</v>
      </c>
      <c r="F57" s="267">
        <v>2</v>
      </c>
      <c r="G57" s="268">
        <v>0</v>
      </c>
      <c r="H57" s="267">
        <v>8</v>
      </c>
      <c r="I57" s="267">
        <v>14</v>
      </c>
      <c r="J57" s="267">
        <v>13</v>
      </c>
      <c r="K57" s="267">
        <v>8</v>
      </c>
      <c r="L57" s="267">
        <v>7</v>
      </c>
      <c r="M57" s="267">
        <v>4</v>
      </c>
      <c r="N57" s="267">
        <v>4</v>
      </c>
      <c r="O57" s="267">
        <v>2</v>
      </c>
      <c r="P57" s="267">
        <v>2</v>
      </c>
      <c r="Q57" s="267">
        <v>0</v>
      </c>
      <c r="R57" s="267">
        <v>0</v>
      </c>
      <c r="S57" s="267">
        <v>7</v>
      </c>
      <c r="T57" s="269">
        <v>11</v>
      </c>
      <c r="U57" s="269">
        <v>7</v>
      </c>
      <c r="V57" s="269">
        <v>2</v>
      </c>
      <c r="W57" s="269">
        <v>2</v>
      </c>
      <c r="X57" s="269">
        <v>0</v>
      </c>
      <c r="Y57" s="266">
        <v>0</v>
      </c>
      <c r="Z57" s="267">
        <v>0</v>
      </c>
      <c r="AA57" s="267">
        <v>0</v>
      </c>
      <c r="AB57" s="267">
        <v>0</v>
      </c>
      <c r="AC57" s="267">
        <v>0</v>
      </c>
      <c r="AD57" s="267">
        <v>0</v>
      </c>
      <c r="AE57" s="266">
        <v>0</v>
      </c>
      <c r="AF57" s="267">
        <v>0</v>
      </c>
      <c r="AG57" s="267">
        <v>0</v>
      </c>
      <c r="AH57" s="267">
        <v>0</v>
      </c>
      <c r="AI57" s="267">
        <v>0</v>
      </c>
      <c r="AJ57" s="267">
        <v>0</v>
      </c>
    </row>
    <row r="58" spans="1:36" ht="15" customHeight="1">
      <c r="A58" s="189" t="s">
        <v>113</v>
      </c>
      <c r="B58" s="265">
        <v>14</v>
      </c>
      <c r="C58" s="266">
        <v>12</v>
      </c>
      <c r="D58" s="267">
        <v>9</v>
      </c>
      <c r="E58" s="267">
        <v>2</v>
      </c>
      <c r="F58" s="267">
        <v>1</v>
      </c>
      <c r="G58" s="268">
        <v>0</v>
      </c>
      <c r="H58" s="267">
        <v>14</v>
      </c>
      <c r="I58" s="267">
        <v>12</v>
      </c>
      <c r="J58" s="267">
        <v>12</v>
      </c>
      <c r="K58" s="267">
        <v>9</v>
      </c>
      <c r="L58" s="267">
        <v>9</v>
      </c>
      <c r="M58" s="267">
        <v>2</v>
      </c>
      <c r="N58" s="267">
        <v>2</v>
      </c>
      <c r="O58" s="267">
        <v>1</v>
      </c>
      <c r="P58" s="267">
        <v>1</v>
      </c>
      <c r="Q58" s="267">
        <v>0</v>
      </c>
      <c r="R58" s="267">
        <v>0</v>
      </c>
      <c r="S58" s="267">
        <v>11</v>
      </c>
      <c r="T58" s="269">
        <v>12</v>
      </c>
      <c r="U58" s="269">
        <v>9</v>
      </c>
      <c r="V58" s="269">
        <v>2</v>
      </c>
      <c r="W58" s="269">
        <v>1</v>
      </c>
      <c r="X58" s="269">
        <v>0</v>
      </c>
      <c r="Y58" s="266">
        <v>0</v>
      </c>
      <c r="Z58" s="267">
        <v>0</v>
      </c>
      <c r="AA58" s="267">
        <v>0</v>
      </c>
      <c r="AB58" s="267">
        <v>0</v>
      </c>
      <c r="AC58" s="267">
        <v>0</v>
      </c>
      <c r="AD58" s="267">
        <v>0</v>
      </c>
      <c r="AE58" s="266">
        <v>0</v>
      </c>
      <c r="AF58" s="267">
        <v>0</v>
      </c>
      <c r="AG58" s="267">
        <v>0</v>
      </c>
      <c r="AH58" s="267">
        <v>0</v>
      </c>
      <c r="AI58" s="267">
        <v>0</v>
      </c>
      <c r="AJ58" s="267">
        <v>0</v>
      </c>
    </row>
    <row r="59" spans="1:36" ht="15" customHeight="1">
      <c r="A59" s="189" t="s">
        <v>114</v>
      </c>
      <c r="B59" s="265">
        <v>4</v>
      </c>
      <c r="C59" s="266">
        <v>12</v>
      </c>
      <c r="D59" s="267">
        <v>5</v>
      </c>
      <c r="E59" s="267">
        <v>4</v>
      </c>
      <c r="F59" s="267">
        <v>3</v>
      </c>
      <c r="G59" s="266">
        <v>0</v>
      </c>
      <c r="H59" s="267">
        <v>4</v>
      </c>
      <c r="I59" s="267">
        <v>12</v>
      </c>
      <c r="J59" s="267">
        <v>10</v>
      </c>
      <c r="K59" s="267">
        <v>5</v>
      </c>
      <c r="L59" s="267">
        <v>3</v>
      </c>
      <c r="M59" s="267">
        <v>4</v>
      </c>
      <c r="N59" s="267">
        <v>4</v>
      </c>
      <c r="O59" s="267">
        <v>3</v>
      </c>
      <c r="P59" s="267">
        <v>3</v>
      </c>
      <c r="Q59" s="267">
        <v>0</v>
      </c>
      <c r="R59" s="267">
        <v>0</v>
      </c>
      <c r="S59" s="267">
        <v>3</v>
      </c>
      <c r="T59" s="269">
        <v>6</v>
      </c>
      <c r="U59" s="269">
        <v>2</v>
      </c>
      <c r="V59" s="269">
        <v>1</v>
      </c>
      <c r="W59" s="269">
        <v>3</v>
      </c>
      <c r="X59" s="269">
        <v>0</v>
      </c>
      <c r="Y59" s="266">
        <v>0</v>
      </c>
      <c r="Z59" s="267">
        <v>0</v>
      </c>
      <c r="AA59" s="267">
        <v>0</v>
      </c>
      <c r="AB59" s="267">
        <v>0</v>
      </c>
      <c r="AC59" s="267">
        <v>0</v>
      </c>
      <c r="AD59" s="267">
        <v>0</v>
      </c>
      <c r="AE59" s="266">
        <v>0</v>
      </c>
      <c r="AF59" s="267">
        <v>0</v>
      </c>
      <c r="AG59" s="267">
        <v>0</v>
      </c>
      <c r="AH59" s="267">
        <v>0</v>
      </c>
      <c r="AI59" s="267">
        <v>0</v>
      </c>
      <c r="AJ59" s="267">
        <v>0</v>
      </c>
    </row>
    <row r="60" spans="1:36" ht="15" customHeight="1">
      <c r="A60" s="280"/>
      <c r="B60" s="281"/>
      <c r="C60" s="282"/>
      <c r="D60" s="283"/>
      <c r="E60" s="283"/>
      <c r="F60" s="283"/>
      <c r="G60" s="283"/>
      <c r="H60" s="283"/>
      <c r="I60" s="283"/>
      <c r="J60" s="283"/>
      <c r="K60" s="283"/>
      <c r="L60" s="283"/>
      <c r="M60" s="283"/>
      <c r="N60" s="283"/>
      <c r="O60" s="283"/>
      <c r="P60" s="283"/>
      <c r="Q60" s="283"/>
      <c r="R60" s="283"/>
      <c r="S60" s="283"/>
      <c r="T60" s="283"/>
      <c r="U60" s="281"/>
      <c r="V60" s="283"/>
      <c r="W60" s="283"/>
      <c r="X60" s="283"/>
      <c r="Y60" s="282"/>
      <c r="Z60" s="283"/>
      <c r="AA60" s="284"/>
      <c r="AB60" s="283"/>
      <c r="AC60" s="283"/>
      <c r="AD60" s="283"/>
      <c r="AE60" s="282"/>
      <c r="AF60" s="283"/>
      <c r="AG60" s="283"/>
      <c r="AH60" s="283"/>
      <c r="AI60" s="283"/>
      <c r="AJ60" s="283"/>
    </row>
    <row r="61" spans="1:36" s="289" customFormat="1" ht="15" customHeight="1">
      <c r="A61" s="285" t="s">
        <v>234</v>
      </c>
      <c r="B61" s="286">
        <v>2730</v>
      </c>
      <c r="C61" s="286">
        <v>3006</v>
      </c>
      <c r="D61" s="286">
        <v>2241</v>
      </c>
      <c r="E61" s="286">
        <v>443</v>
      </c>
      <c r="F61" s="286">
        <v>318</v>
      </c>
      <c r="G61" s="286">
        <v>4</v>
      </c>
      <c r="H61" s="286">
        <v>2398</v>
      </c>
      <c r="I61" s="286">
        <v>2701</v>
      </c>
      <c r="J61" s="286">
        <v>1960</v>
      </c>
      <c r="K61" s="286">
        <v>1951</v>
      </c>
      <c r="L61" s="286">
        <v>1383</v>
      </c>
      <c r="M61" s="286">
        <v>429</v>
      </c>
      <c r="N61" s="286">
        <v>310</v>
      </c>
      <c r="O61" s="286">
        <v>317</v>
      </c>
      <c r="P61" s="286">
        <v>263</v>
      </c>
      <c r="Q61" s="286">
        <v>4</v>
      </c>
      <c r="R61" s="286">
        <v>4</v>
      </c>
      <c r="S61" s="286">
        <v>1169</v>
      </c>
      <c r="T61" s="286">
        <v>1281</v>
      </c>
      <c r="U61" s="286">
        <v>1066</v>
      </c>
      <c r="V61" s="286">
        <v>60</v>
      </c>
      <c r="W61" s="286">
        <v>155</v>
      </c>
      <c r="X61" s="286">
        <v>0</v>
      </c>
      <c r="Y61" s="287">
        <v>16</v>
      </c>
      <c r="Z61" s="286">
        <v>11</v>
      </c>
      <c r="AA61" s="288">
        <v>2</v>
      </c>
      <c r="AB61" s="286">
        <v>2</v>
      </c>
      <c r="AC61" s="286">
        <v>3</v>
      </c>
      <c r="AD61" s="286">
        <v>4</v>
      </c>
      <c r="AE61" s="286">
        <v>332</v>
      </c>
      <c r="AF61" s="286">
        <v>305</v>
      </c>
      <c r="AG61" s="286">
        <v>290</v>
      </c>
      <c r="AH61" s="286">
        <v>14</v>
      </c>
      <c r="AI61" s="286">
        <v>1</v>
      </c>
      <c r="AJ61" s="286">
        <v>0</v>
      </c>
    </row>
    <row r="62" spans="1:36" s="289" customFormat="1" ht="15" customHeight="1">
      <c r="A62" s="285" t="s">
        <v>235</v>
      </c>
      <c r="B62" s="286">
        <v>179</v>
      </c>
      <c r="C62" s="286">
        <v>198</v>
      </c>
      <c r="D62" s="286">
        <v>114</v>
      </c>
      <c r="E62" s="286">
        <v>41</v>
      </c>
      <c r="F62" s="286">
        <v>42</v>
      </c>
      <c r="G62" s="286">
        <v>1</v>
      </c>
      <c r="H62" s="286">
        <v>174</v>
      </c>
      <c r="I62" s="286">
        <v>196</v>
      </c>
      <c r="J62" s="286">
        <v>157</v>
      </c>
      <c r="K62" s="286">
        <v>113</v>
      </c>
      <c r="L62" s="286">
        <v>87</v>
      </c>
      <c r="M62" s="286">
        <v>40</v>
      </c>
      <c r="N62" s="286">
        <v>34</v>
      </c>
      <c r="O62" s="286">
        <v>42</v>
      </c>
      <c r="P62" s="286">
        <v>35</v>
      </c>
      <c r="Q62" s="286">
        <v>1</v>
      </c>
      <c r="R62" s="286">
        <v>1</v>
      </c>
      <c r="S62" s="286">
        <v>119</v>
      </c>
      <c r="T62" s="286">
        <v>129</v>
      </c>
      <c r="U62" s="286">
        <v>79</v>
      </c>
      <c r="V62" s="286">
        <v>16</v>
      </c>
      <c r="W62" s="286">
        <v>33</v>
      </c>
      <c r="X62" s="286">
        <v>1</v>
      </c>
      <c r="Y62" s="287">
        <v>0</v>
      </c>
      <c r="Z62" s="286">
        <v>2</v>
      </c>
      <c r="AA62" s="288">
        <v>0</v>
      </c>
      <c r="AB62" s="286">
        <v>0</v>
      </c>
      <c r="AC62" s="286">
        <v>2</v>
      </c>
      <c r="AD62" s="286">
        <v>0</v>
      </c>
      <c r="AE62" s="286">
        <v>5</v>
      </c>
      <c r="AF62" s="286">
        <v>2</v>
      </c>
      <c r="AG62" s="286">
        <v>1</v>
      </c>
      <c r="AH62" s="286">
        <v>1</v>
      </c>
      <c r="AI62" s="286">
        <v>0</v>
      </c>
      <c r="AJ62" s="286">
        <v>0</v>
      </c>
    </row>
    <row r="63" spans="1:36" s="289" customFormat="1" ht="15" customHeight="1">
      <c r="A63" s="290" t="s">
        <v>236</v>
      </c>
      <c r="B63" s="291">
        <v>2909</v>
      </c>
      <c r="C63" s="291">
        <v>3204</v>
      </c>
      <c r="D63" s="291">
        <v>2355</v>
      </c>
      <c r="E63" s="291">
        <v>484</v>
      </c>
      <c r="F63" s="291">
        <v>360</v>
      </c>
      <c r="G63" s="291">
        <v>5</v>
      </c>
      <c r="H63" s="291">
        <v>2572</v>
      </c>
      <c r="I63" s="291">
        <v>2897</v>
      </c>
      <c r="J63" s="291">
        <v>2117</v>
      </c>
      <c r="K63" s="291">
        <v>2064</v>
      </c>
      <c r="L63" s="291">
        <v>1470</v>
      </c>
      <c r="M63" s="291">
        <v>469</v>
      </c>
      <c r="N63" s="291">
        <v>344</v>
      </c>
      <c r="O63" s="291">
        <v>359</v>
      </c>
      <c r="P63" s="291">
        <v>298</v>
      </c>
      <c r="Q63" s="291">
        <v>5</v>
      </c>
      <c r="R63" s="291">
        <v>5</v>
      </c>
      <c r="S63" s="291">
        <v>1288</v>
      </c>
      <c r="T63" s="291">
        <v>1410</v>
      </c>
      <c r="U63" s="291">
        <v>1145</v>
      </c>
      <c r="V63" s="291">
        <v>76</v>
      </c>
      <c r="W63" s="291">
        <v>188</v>
      </c>
      <c r="X63" s="291">
        <v>1</v>
      </c>
      <c r="Y63" s="292">
        <v>16</v>
      </c>
      <c r="Z63" s="291">
        <v>13</v>
      </c>
      <c r="AA63" s="293">
        <v>2</v>
      </c>
      <c r="AB63" s="291">
        <v>2</v>
      </c>
      <c r="AC63" s="291">
        <v>5</v>
      </c>
      <c r="AD63" s="291">
        <v>4</v>
      </c>
      <c r="AE63" s="291">
        <v>337</v>
      </c>
      <c r="AF63" s="291">
        <v>307</v>
      </c>
      <c r="AG63" s="291">
        <v>291</v>
      </c>
      <c r="AH63" s="291">
        <v>15</v>
      </c>
      <c r="AI63" s="291">
        <v>1</v>
      </c>
      <c r="AJ63" s="291">
        <v>0</v>
      </c>
    </row>
    <row r="64" spans="1:36" ht="15" customHeight="1">
      <c r="B64" s="294"/>
      <c r="U64" s="294"/>
      <c r="AA64" s="294"/>
    </row>
  </sheetData>
  <mergeCells count="41">
    <mergeCell ref="AE2:AJ2"/>
    <mergeCell ref="B3:B5"/>
    <mergeCell ref="C3:G3"/>
    <mergeCell ref="H3:H5"/>
    <mergeCell ref="I3:R3"/>
    <mergeCell ref="AE3:AE5"/>
    <mergeCell ref="AF3:AJ3"/>
    <mergeCell ref="G4:G5"/>
    <mergeCell ref="I4:J4"/>
    <mergeCell ref="S3:S5"/>
    <mergeCell ref="T3:X3"/>
    <mergeCell ref="K4:L4"/>
    <mergeCell ref="M4:N4"/>
    <mergeCell ref="O4:P4"/>
    <mergeCell ref="Q4:R4"/>
    <mergeCell ref="T4:T5"/>
    <mergeCell ref="A2:A5"/>
    <mergeCell ref="B2:G2"/>
    <mergeCell ref="H2:R2"/>
    <mergeCell ref="S2:X2"/>
    <mergeCell ref="Y2:AD2"/>
    <mergeCell ref="Y3:Y5"/>
    <mergeCell ref="Z3:AD3"/>
    <mergeCell ref="V4:V5"/>
    <mergeCell ref="W4:W5"/>
    <mergeCell ref="X4:X5"/>
    <mergeCell ref="Z4:Z5"/>
    <mergeCell ref="U4:U5"/>
    <mergeCell ref="C4:C5"/>
    <mergeCell ref="D4:D5"/>
    <mergeCell ref="E4:E5"/>
    <mergeCell ref="F4:F5"/>
    <mergeCell ref="AH4:AH5"/>
    <mergeCell ref="AI4:AI5"/>
    <mergeCell ref="AJ4:AJ5"/>
    <mergeCell ref="AA4:AA5"/>
    <mergeCell ref="AB4:AB5"/>
    <mergeCell ref="AC4:AC5"/>
    <mergeCell ref="AD4:AD5"/>
    <mergeCell ref="AF4:AF5"/>
    <mergeCell ref="AG4:AG5"/>
  </mergeCells>
  <phoneticPr fontId="11"/>
  <pageMargins left="0.78740157480314965" right="0.78740157480314965" top="0.98425196850393704" bottom="0.98425196850393704" header="0.51181102362204722" footer="0.51181102362204722"/>
  <pageSetup paperSize="9" scale="64" orientation="landscape" r:id="rId1"/>
  <headerFooter alignWithMargins="0"/>
  <rowBreaks count="1" manualBreakCount="1">
    <brk id="42" max="35" man="1"/>
  </rowBreaks>
  <colBreaks count="1" manualBreakCount="1">
    <brk id="18" max="65" man="1"/>
  </colBreaks>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E0FC5F-4A30-4E52-B093-50210B7F7561}">
  <dimension ref="A1:AM126"/>
  <sheetViews>
    <sheetView view="pageBreakPreview" zoomScale="70" zoomScaleNormal="85" zoomScaleSheetLayoutView="70" workbookViewId="0">
      <pane xSplit="2" ySplit="6" topLeftCell="C7" activePane="bottomRight" state="frozen"/>
      <selection activeCell="F4" sqref="F4:G6"/>
      <selection pane="topRight" activeCell="F4" sqref="F4:G6"/>
      <selection pane="bottomLeft" activeCell="F4" sqref="F4:G6"/>
      <selection pane="bottomRight" activeCell="Y122" sqref="Y122"/>
    </sheetView>
  </sheetViews>
  <sheetFormatPr defaultColWidth="9.296875" defaultRowHeight="13.2"/>
  <cols>
    <col min="1" max="1" width="4.3984375" style="178" customWidth="1"/>
    <col min="2" max="2" width="19.8984375" style="178" customWidth="1"/>
    <col min="3" max="4" width="10" style="178" customWidth="1"/>
    <col min="5" max="5" width="12.5" style="178" customWidth="1"/>
    <col min="6" max="8" width="10" style="178" customWidth="1"/>
    <col min="9" max="9" width="11.796875" style="178" bestFit="1" customWidth="1"/>
    <col min="10" max="20" width="10" style="178" customWidth="1"/>
    <col min="21" max="23" width="11.19921875" style="178" customWidth="1"/>
    <col min="24" max="24" width="10.5" style="178" customWidth="1"/>
    <col min="25" max="25" width="10.8984375" style="178" customWidth="1"/>
    <col min="26" max="26" width="10.5" style="178" customWidth="1"/>
    <col min="27" max="27" width="12.19921875" style="178" customWidth="1"/>
    <col min="28" max="28" width="10.5" style="178" customWidth="1"/>
    <col min="29" max="29" width="13" style="178" bestFit="1" customWidth="1"/>
    <col min="30" max="31" width="13" style="178" customWidth="1"/>
    <col min="32" max="39" width="10.5" style="178" customWidth="1"/>
    <col min="40" max="16384" width="9.296875" style="178"/>
  </cols>
  <sheetData>
    <row r="1" spans="1:39" ht="24.75" customHeight="1">
      <c r="A1" s="1060" t="s">
        <v>449</v>
      </c>
      <c r="B1" s="1060"/>
      <c r="C1" s="177" t="s">
        <v>450</v>
      </c>
      <c r="U1" s="179"/>
      <c r="V1" s="179"/>
      <c r="W1" s="179"/>
      <c r="X1" s="177" t="s">
        <v>451</v>
      </c>
      <c r="Y1" s="180"/>
      <c r="Z1" s="177"/>
      <c r="AA1" s="181"/>
      <c r="AB1" s="181"/>
      <c r="AC1" s="181"/>
      <c r="AD1" s="181"/>
      <c r="AE1" s="181"/>
      <c r="AG1" s="180"/>
      <c r="AH1" s="177"/>
      <c r="AI1" s="181"/>
      <c r="AJ1" s="181"/>
      <c r="AK1" s="181"/>
      <c r="AM1" s="179"/>
    </row>
    <row r="2" spans="1:39" ht="24.75" customHeight="1">
      <c r="A2" s="182" t="s">
        <v>452</v>
      </c>
      <c r="B2" s="176"/>
      <c r="C2" s="177"/>
      <c r="U2" s="179"/>
      <c r="V2" s="179"/>
      <c r="W2" s="179" t="s">
        <v>453</v>
      </c>
      <c r="X2" s="177"/>
      <c r="Y2" s="180"/>
      <c r="Z2" s="177"/>
      <c r="AA2" s="181"/>
      <c r="AB2" s="181"/>
      <c r="AC2" s="181"/>
      <c r="AD2" s="181"/>
      <c r="AE2" s="181"/>
      <c r="AG2" s="180"/>
      <c r="AH2" s="177"/>
      <c r="AI2" s="181"/>
      <c r="AJ2" s="181"/>
      <c r="AK2" s="181"/>
      <c r="AM2" s="179" t="s">
        <v>453</v>
      </c>
    </row>
    <row r="3" spans="1:39" ht="18" customHeight="1">
      <c r="A3" s="1061" t="s">
        <v>454</v>
      </c>
      <c r="B3" s="1062"/>
      <c r="C3" s="1065" t="s">
        <v>455</v>
      </c>
      <c r="D3" s="1053" t="s">
        <v>456</v>
      </c>
      <c r="E3" s="1054"/>
      <c r="F3" s="1057" t="s">
        <v>457</v>
      </c>
      <c r="G3" s="1059"/>
      <c r="H3" s="1059"/>
      <c r="I3" s="1059"/>
      <c r="J3" s="1059"/>
      <c r="K3" s="1059"/>
      <c r="L3" s="1059"/>
      <c r="M3" s="1059"/>
      <c r="N3" s="1059"/>
      <c r="O3" s="1058"/>
      <c r="P3" s="1057" t="s">
        <v>458</v>
      </c>
      <c r="Q3" s="1059"/>
      <c r="R3" s="1059"/>
      <c r="S3" s="1059"/>
      <c r="T3" s="1059"/>
      <c r="U3" s="1059"/>
      <c r="V3" s="1059"/>
      <c r="W3" s="1058"/>
      <c r="X3" s="1057" t="s">
        <v>459</v>
      </c>
      <c r="Y3" s="1059"/>
      <c r="Z3" s="1059"/>
      <c r="AA3" s="1059"/>
      <c r="AB3" s="1059"/>
      <c r="AC3" s="1059"/>
      <c r="AD3" s="1059"/>
      <c r="AE3" s="1058"/>
      <c r="AF3" s="1053" t="s">
        <v>460</v>
      </c>
      <c r="AG3" s="1054"/>
      <c r="AH3" s="1054" t="s">
        <v>461</v>
      </c>
      <c r="AI3" s="1054"/>
      <c r="AJ3" s="1054"/>
      <c r="AK3" s="1054"/>
      <c r="AL3" s="1053" t="s">
        <v>462</v>
      </c>
      <c r="AM3" s="1053" t="s">
        <v>463</v>
      </c>
    </row>
    <row r="4" spans="1:39" ht="36" customHeight="1">
      <c r="A4" s="1063"/>
      <c r="B4" s="1064"/>
      <c r="C4" s="1066"/>
      <c r="D4" s="1054"/>
      <c r="E4" s="1054"/>
      <c r="F4" s="1053" t="s">
        <v>464</v>
      </c>
      <c r="G4" s="1054"/>
      <c r="H4" s="1054" t="s">
        <v>465</v>
      </c>
      <c r="I4" s="1054"/>
      <c r="J4" s="1055" t="s">
        <v>466</v>
      </c>
      <c r="K4" s="1056"/>
      <c r="L4" s="1054" t="s">
        <v>467</v>
      </c>
      <c r="M4" s="1054"/>
      <c r="N4" s="1057" t="s">
        <v>468</v>
      </c>
      <c r="O4" s="1058"/>
      <c r="P4" s="1053" t="s">
        <v>469</v>
      </c>
      <c r="Q4" s="1054"/>
      <c r="R4" s="1068" t="s">
        <v>470</v>
      </c>
      <c r="S4" s="1056"/>
      <c r="T4" s="1054" t="s">
        <v>467</v>
      </c>
      <c r="U4" s="1054"/>
      <c r="V4" s="1057" t="s">
        <v>468</v>
      </c>
      <c r="W4" s="1058"/>
      <c r="X4" s="1053" t="s">
        <v>471</v>
      </c>
      <c r="Y4" s="1054"/>
      <c r="Z4" s="1055" t="s">
        <v>472</v>
      </c>
      <c r="AA4" s="1056"/>
      <c r="AB4" s="1054" t="s">
        <v>467</v>
      </c>
      <c r="AC4" s="1054"/>
      <c r="AD4" s="1057" t="s">
        <v>468</v>
      </c>
      <c r="AE4" s="1058"/>
      <c r="AF4" s="1054"/>
      <c r="AG4" s="1054"/>
      <c r="AH4" s="1053" t="s">
        <v>473</v>
      </c>
      <c r="AI4" s="1053" t="s">
        <v>474</v>
      </c>
      <c r="AJ4" s="1053" t="s">
        <v>475</v>
      </c>
      <c r="AK4" s="1053" t="s">
        <v>476</v>
      </c>
      <c r="AL4" s="1054"/>
      <c r="AM4" s="1054"/>
    </row>
    <row r="5" spans="1:39" ht="18" customHeight="1">
      <c r="A5" s="1063"/>
      <c r="B5" s="1064"/>
      <c r="C5" s="1067"/>
      <c r="D5" s="764" t="s">
        <v>477</v>
      </c>
      <c r="E5" s="764" t="s">
        <v>478</v>
      </c>
      <c r="F5" s="764" t="s">
        <v>477</v>
      </c>
      <c r="G5" s="764" t="s">
        <v>478</v>
      </c>
      <c r="H5" s="764" t="s">
        <v>477</v>
      </c>
      <c r="I5" s="764" t="s">
        <v>478</v>
      </c>
      <c r="J5" s="764" t="s">
        <v>477</v>
      </c>
      <c r="K5" s="764" t="s">
        <v>478</v>
      </c>
      <c r="L5" s="764" t="s">
        <v>477</v>
      </c>
      <c r="M5" s="764" t="s">
        <v>478</v>
      </c>
      <c r="N5" s="764" t="s">
        <v>477</v>
      </c>
      <c r="O5" s="764" t="s">
        <v>478</v>
      </c>
      <c r="P5" s="764" t="s">
        <v>477</v>
      </c>
      <c r="Q5" s="764" t="s">
        <v>478</v>
      </c>
      <c r="R5" s="764" t="s">
        <v>477</v>
      </c>
      <c r="S5" s="764" t="s">
        <v>478</v>
      </c>
      <c r="T5" s="764" t="s">
        <v>477</v>
      </c>
      <c r="U5" s="764" t="s">
        <v>478</v>
      </c>
      <c r="V5" s="764" t="s">
        <v>477</v>
      </c>
      <c r="W5" s="764" t="s">
        <v>478</v>
      </c>
      <c r="X5" s="764" t="s">
        <v>477</v>
      </c>
      <c r="Y5" s="764" t="s">
        <v>478</v>
      </c>
      <c r="Z5" s="764" t="s">
        <v>477</v>
      </c>
      <c r="AA5" s="764" t="s">
        <v>478</v>
      </c>
      <c r="AB5" s="764" t="s">
        <v>477</v>
      </c>
      <c r="AC5" s="764" t="s">
        <v>478</v>
      </c>
      <c r="AD5" s="764" t="s">
        <v>477</v>
      </c>
      <c r="AE5" s="764" t="s">
        <v>478</v>
      </c>
      <c r="AF5" s="764" t="s">
        <v>477</v>
      </c>
      <c r="AG5" s="764" t="s">
        <v>478</v>
      </c>
      <c r="AH5" s="1054"/>
      <c r="AI5" s="1053"/>
      <c r="AJ5" s="1053"/>
      <c r="AK5" s="1053"/>
      <c r="AL5" s="1054"/>
      <c r="AM5" s="1054"/>
    </row>
    <row r="6" spans="1:39" ht="17.25" customHeight="1">
      <c r="A6" s="186"/>
      <c r="B6" s="187"/>
      <c r="C6" s="765" t="s">
        <v>479</v>
      </c>
      <c r="D6" s="765" t="s">
        <v>480</v>
      </c>
      <c r="E6" s="765" t="s">
        <v>481</v>
      </c>
      <c r="F6" s="765" t="s">
        <v>482</v>
      </c>
      <c r="G6" s="765" t="s">
        <v>483</v>
      </c>
      <c r="H6" s="765" t="s">
        <v>484</v>
      </c>
      <c r="I6" s="765" t="s">
        <v>485</v>
      </c>
      <c r="J6" s="765" t="s">
        <v>486</v>
      </c>
      <c r="K6" s="765" t="s">
        <v>487</v>
      </c>
      <c r="L6" s="765" t="s">
        <v>488</v>
      </c>
      <c r="M6" s="765" t="s">
        <v>489</v>
      </c>
      <c r="N6" s="765" t="s">
        <v>490</v>
      </c>
      <c r="O6" s="765" t="s">
        <v>491</v>
      </c>
      <c r="P6" s="765" t="s">
        <v>492</v>
      </c>
      <c r="Q6" s="765" t="s">
        <v>493</v>
      </c>
      <c r="R6" s="765" t="s">
        <v>494</v>
      </c>
      <c r="S6" s="765" t="s">
        <v>495</v>
      </c>
      <c r="T6" s="765" t="s">
        <v>496</v>
      </c>
      <c r="U6" s="765" t="s">
        <v>497</v>
      </c>
      <c r="V6" s="765" t="s">
        <v>498</v>
      </c>
      <c r="W6" s="765" t="s">
        <v>499</v>
      </c>
      <c r="X6" s="765" t="s">
        <v>500</v>
      </c>
      <c r="Y6" s="765" t="s">
        <v>501</v>
      </c>
      <c r="Z6" s="765" t="s">
        <v>502</v>
      </c>
      <c r="AA6" s="765" t="s">
        <v>503</v>
      </c>
      <c r="AB6" s="765" t="s">
        <v>504</v>
      </c>
      <c r="AC6" s="765" t="s">
        <v>505</v>
      </c>
      <c r="AD6" s="765" t="s">
        <v>506</v>
      </c>
      <c r="AE6" s="765" t="s">
        <v>507</v>
      </c>
      <c r="AF6" s="765" t="s">
        <v>508</v>
      </c>
      <c r="AG6" s="765" t="s">
        <v>509</v>
      </c>
      <c r="AH6" s="765" t="s">
        <v>510</v>
      </c>
      <c r="AI6" s="765" t="s">
        <v>511</v>
      </c>
      <c r="AJ6" s="765" t="s">
        <v>512</v>
      </c>
      <c r="AK6" s="765" t="s">
        <v>513</v>
      </c>
      <c r="AL6" s="765" t="s">
        <v>514</v>
      </c>
      <c r="AM6" s="765" t="s">
        <v>515</v>
      </c>
    </row>
    <row r="7" spans="1:39" ht="15" customHeight="1">
      <c r="A7" s="1050" t="s">
        <v>516</v>
      </c>
      <c r="B7" s="766" t="s">
        <v>517</v>
      </c>
      <c r="C7" s="767">
        <v>4</v>
      </c>
      <c r="D7" s="768">
        <v>2</v>
      </c>
      <c r="E7" s="768">
        <v>188</v>
      </c>
      <c r="F7" s="768">
        <v>2</v>
      </c>
      <c r="G7" s="768">
        <v>188</v>
      </c>
      <c r="H7" s="768">
        <v>2</v>
      </c>
      <c r="I7" s="768">
        <v>188</v>
      </c>
      <c r="J7" s="768">
        <v>0</v>
      </c>
      <c r="K7" s="768">
        <v>0</v>
      </c>
      <c r="L7" s="768">
        <v>0</v>
      </c>
      <c r="M7" s="768">
        <v>0</v>
      </c>
      <c r="N7" s="768">
        <v>0</v>
      </c>
      <c r="O7" s="768">
        <v>0</v>
      </c>
      <c r="P7" s="768">
        <v>0</v>
      </c>
      <c r="Q7" s="768">
        <v>0</v>
      </c>
      <c r="R7" s="768">
        <v>0</v>
      </c>
      <c r="S7" s="768">
        <v>0</v>
      </c>
      <c r="T7" s="768">
        <v>0</v>
      </c>
      <c r="U7" s="768">
        <v>0</v>
      </c>
      <c r="V7" s="768">
        <v>0</v>
      </c>
      <c r="W7" s="768">
        <v>0</v>
      </c>
      <c r="X7" s="767">
        <v>0</v>
      </c>
      <c r="Y7" s="768">
        <v>0</v>
      </c>
      <c r="Z7" s="767">
        <v>0</v>
      </c>
      <c r="AA7" s="768">
        <v>0</v>
      </c>
      <c r="AB7" s="768">
        <v>0</v>
      </c>
      <c r="AC7" s="768">
        <v>0</v>
      </c>
      <c r="AD7" s="768">
        <v>0</v>
      </c>
      <c r="AE7" s="768">
        <v>0</v>
      </c>
      <c r="AF7" s="768">
        <v>0</v>
      </c>
      <c r="AG7" s="768">
        <v>0</v>
      </c>
      <c r="AH7" s="768">
        <v>2</v>
      </c>
      <c r="AI7" s="768">
        <v>0</v>
      </c>
      <c r="AJ7" s="768">
        <v>2</v>
      </c>
      <c r="AK7" s="768">
        <v>0</v>
      </c>
      <c r="AL7" s="768">
        <v>0</v>
      </c>
      <c r="AM7" s="768">
        <v>0</v>
      </c>
    </row>
    <row r="8" spans="1:39" ht="15" customHeight="1">
      <c r="A8" s="1051"/>
      <c r="B8" s="769" t="s">
        <v>518</v>
      </c>
      <c r="C8" s="770">
        <v>181</v>
      </c>
      <c r="D8" s="771">
        <v>100</v>
      </c>
      <c r="E8" s="771">
        <v>24503</v>
      </c>
      <c r="F8" s="771">
        <v>100</v>
      </c>
      <c r="G8" s="771">
        <v>24503</v>
      </c>
      <c r="H8" s="771">
        <v>93</v>
      </c>
      <c r="I8" s="771">
        <v>22323</v>
      </c>
      <c r="J8" s="771">
        <v>0</v>
      </c>
      <c r="K8" s="771">
        <v>0</v>
      </c>
      <c r="L8" s="771">
        <v>0</v>
      </c>
      <c r="M8" s="771">
        <v>0</v>
      </c>
      <c r="N8" s="771">
        <v>7</v>
      </c>
      <c r="O8" s="771">
        <v>2180</v>
      </c>
      <c r="P8" s="771">
        <v>0</v>
      </c>
      <c r="Q8" s="771">
        <v>0</v>
      </c>
      <c r="R8" s="771">
        <v>0</v>
      </c>
      <c r="S8" s="771">
        <v>0</v>
      </c>
      <c r="T8" s="771">
        <v>0</v>
      </c>
      <c r="U8" s="771">
        <v>0</v>
      </c>
      <c r="V8" s="771">
        <v>0</v>
      </c>
      <c r="W8" s="771">
        <v>0</v>
      </c>
      <c r="X8" s="770">
        <v>0</v>
      </c>
      <c r="Y8" s="771">
        <v>0</v>
      </c>
      <c r="Z8" s="770">
        <v>0</v>
      </c>
      <c r="AA8" s="771">
        <v>0</v>
      </c>
      <c r="AB8" s="771">
        <v>0</v>
      </c>
      <c r="AC8" s="771">
        <v>0</v>
      </c>
      <c r="AD8" s="771">
        <v>0</v>
      </c>
      <c r="AE8" s="771">
        <v>0</v>
      </c>
      <c r="AF8" s="771">
        <v>0</v>
      </c>
      <c r="AG8" s="771">
        <v>0</v>
      </c>
      <c r="AH8" s="771">
        <v>81</v>
      </c>
      <c r="AI8" s="771">
        <v>0</v>
      </c>
      <c r="AJ8" s="771">
        <v>13</v>
      </c>
      <c r="AK8" s="771">
        <v>68</v>
      </c>
      <c r="AL8" s="771">
        <v>0</v>
      </c>
      <c r="AM8" s="771">
        <v>0</v>
      </c>
    </row>
    <row r="9" spans="1:39" ht="15" customHeight="1">
      <c r="A9" s="1051"/>
      <c r="B9" s="772" t="s">
        <v>519</v>
      </c>
      <c r="C9" s="770">
        <v>406</v>
      </c>
      <c r="D9" s="771">
        <v>274</v>
      </c>
      <c r="E9" s="771">
        <v>139322</v>
      </c>
      <c r="F9" s="771">
        <v>274</v>
      </c>
      <c r="G9" s="771">
        <v>139322</v>
      </c>
      <c r="H9" s="771">
        <v>262</v>
      </c>
      <c r="I9" s="771">
        <v>133589</v>
      </c>
      <c r="J9" s="771">
        <v>1</v>
      </c>
      <c r="K9" s="771">
        <v>340</v>
      </c>
      <c r="L9" s="771">
        <v>0</v>
      </c>
      <c r="M9" s="771">
        <v>0</v>
      </c>
      <c r="N9" s="771">
        <v>11</v>
      </c>
      <c r="O9" s="771">
        <v>5393</v>
      </c>
      <c r="P9" s="771">
        <v>0</v>
      </c>
      <c r="Q9" s="771">
        <v>0</v>
      </c>
      <c r="R9" s="771">
        <v>0</v>
      </c>
      <c r="S9" s="771">
        <v>0</v>
      </c>
      <c r="T9" s="771">
        <v>0</v>
      </c>
      <c r="U9" s="771">
        <v>0</v>
      </c>
      <c r="V9" s="771">
        <v>0</v>
      </c>
      <c r="W9" s="771">
        <v>0</v>
      </c>
      <c r="X9" s="770">
        <v>0</v>
      </c>
      <c r="Y9" s="771">
        <v>0</v>
      </c>
      <c r="Z9" s="770">
        <v>0</v>
      </c>
      <c r="AA9" s="771">
        <v>0</v>
      </c>
      <c r="AB9" s="771">
        <v>0</v>
      </c>
      <c r="AC9" s="771">
        <v>0</v>
      </c>
      <c r="AD9" s="771">
        <v>0</v>
      </c>
      <c r="AE9" s="771">
        <v>0</v>
      </c>
      <c r="AF9" s="771">
        <v>0</v>
      </c>
      <c r="AG9" s="771">
        <v>0</v>
      </c>
      <c r="AH9" s="771">
        <v>132</v>
      </c>
      <c r="AI9" s="771">
        <v>1</v>
      </c>
      <c r="AJ9" s="771">
        <v>13</v>
      </c>
      <c r="AK9" s="771">
        <v>118</v>
      </c>
      <c r="AL9" s="771">
        <v>0</v>
      </c>
      <c r="AM9" s="771">
        <v>0</v>
      </c>
    </row>
    <row r="10" spans="1:39" ht="15" customHeight="1">
      <c r="A10" s="1051"/>
      <c r="B10" s="772" t="s">
        <v>520</v>
      </c>
      <c r="C10" s="770">
        <v>360</v>
      </c>
      <c r="D10" s="771">
        <v>248</v>
      </c>
      <c r="E10" s="771">
        <v>245591</v>
      </c>
      <c r="F10" s="771">
        <v>246</v>
      </c>
      <c r="G10" s="771">
        <v>239783</v>
      </c>
      <c r="H10" s="771">
        <v>232</v>
      </c>
      <c r="I10" s="771">
        <v>226881</v>
      </c>
      <c r="J10" s="771">
        <v>0</v>
      </c>
      <c r="K10" s="771">
        <v>0</v>
      </c>
      <c r="L10" s="771">
        <v>0</v>
      </c>
      <c r="M10" s="771">
        <v>0</v>
      </c>
      <c r="N10" s="771">
        <v>14</v>
      </c>
      <c r="O10" s="771">
        <v>12902</v>
      </c>
      <c r="P10" s="771">
        <v>2</v>
      </c>
      <c r="Q10" s="771">
        <v>5808</v>
      </c>
      <c r="R10" s="771">
        <v>0</v>
      </c>
      <c r="S10" s="771">
        <v>0</v>
      </c>
      <c r="T10" s="771">
        <v>0</v>
      </c>
      <c r="U10" s="771">
        <v>0</v>
      </c>
      <c r="V10" s="771">
        <v>2</v>
      </c>
      <c r="W10" s="771">
        <v>5808</v>
      </c>
      <c r="X10" s="770">
        <v>0</v>
      </c>
      <c r="Y10" s="771">
        <v>0</v>
      </c>
      <c r="Z10" s="770">
        <v>0</v>
      </c>
      <c r="AA10" s="771">
        <v>0</v>
      </c>
      <c r="AB10" s="771">
        <v>0</v>
      </c>
      <c r="AC10" s="771">
        <v>0</v>
      </c>
      <c r="AD10" s="771">
        <v>0</v>
      </c>
      <c r="AE10" s="771">
        <v>0</v>
      </c>
      <c r="AF10" s="771">
        <v>0</v>
      </c>
      <c r="AG10" s="771">
        <v>0</v>
      </c>
      <c r="AH10" s="771">
        <v>112</v>
      </c>
      <c r="AI10" s="771">
        <v>0</v>
      </c>
      <c r="AJ10" s="771">
        <v>7</v>
      </c>
      <c r="AK10" s="771">
        <v>105</v>
      </c>
      <c r="AL10" s="771">
        <v>0</v>
      </c>
      <c r="AM10" s="771">
        <v>0</v>
      </c>
    </row>
    <row r="11" spans="1:39" ht="15" customHeight="1">
      <c r="A11" s="1051"/>
      <c r="B11" s="772" t="s">
        <v>521</v>
      </c>
      <c r="C11" s="770">
        <v>288</v>
      </c>
      <c r="D11" s="771">
        <v>193</v>
      </c>
      <c r="E11" s="771">
        <v>407334</v>
      </c>
      <c r="F11" s="771">
        <v>188</v>
      </c>
      <c r="G11" s="771">
        <v>387649</v>
      </c>
      <c r="H11" s="771">
        <v>181</v>
      </c>
      <c r="I11" s="771">
        <v>376530</v>
      </c>
      <c r="J11" s="771">
        <v>0</v>
      </c>
      <c r="K11" s="771">
        <v>0</v>
      </c>
      <c r="L11" s="771">
        <v>0</v>
      </c>
      <c r="M11" s="771">
        <v>0</v>
      </c>
      <c r="N11" s="771">
        <v>7</v>
      </c>
      <c r="O11" s="771">
        <v>11119</v>
      </c>
      <c r="P11" s="771">
        <v>5</v>
      </c>
      <c r="Q11" s="771">
        <v>19685</v>
      </c>
      <c r="R11" s="771">
        <v>0</v>
      </c>
      <c r="S11" s="771">
        <v>0</v>
      </c>
      <c r="T11" s="771">
        <v>0</v>
      </c>
      <c r="U11" s="771">
        <v>0</v>
      </c>
      <c r="V11" s="771">
        <v>5</v>
      </c>
      <c r="W11" s="771">
        <v>19685</v>
      </c>
      <c r="X11" s="770">
        <v>0</v>
      </c>
      <c r="Y11" s="771">
        <v>0</v>
      </c>
      <c r="Z11" s="770">
        <v>0</v>
      </c>
      <c r="AA11" s="771">
        <v>0</v>
      </c>
      <c r="AB11" s="771">
        <v>0</v>
      </c>
      <c r="AC11" s="771">
        <v>0</v>
      </c>
      <c r="AD11" s="771">
        <v>0</v>
      </c>
      <c r="AE11" s="771">
        <v>0</v>
      </c>
      <c r="AF11" s="771">
        <v>0</v>
      </c>
      <c r="AG11" s="771">
        <v>0</v>
      </c>
      <c r="AH11" s="771">
        <v>95</v>
      </c>
      <c r="AI11" s="771">
        <v>0</v>
      </c>
      <c r="AJ11" s="771">
        <v>4</v>
      </c>
      <c r="AK11" s="771">
        <v>91</v>
      </c>
      <c r="AL11" s="771">
        <v>0</v>
      </c>
      <c r="AM11" s="771">
        <v>0</v>
      </c>
    </row>
    <row r="12" spans="1:39" ht="15" customHeight="1">
      <c r="A12" s="1051"/>
      <c r="B12" s="772" t="s">
        <v>522</v>
      </c>
      <c r="C12" s="770">
        <v>215</v>
      </c>
      <c r="D12" s="771">
        <v>117</v>
      </c>
      <c r="E12" s="771">
        <v>455887</v>
      </c>
      <c r="F12" s="771">
        <v>106</v>
      </c>
      <c r="G12" s="771">
        <v>346124</v>
      </c>
      <c r="H12" s="771">
        <v>98</v>
      </c>
      <c r="I12" s="771">
        <v>340041</v>
      </c>
      <c r="J12" s="771">
        <v>0</v>
      </c>
      <c r="K12" s="771">
        <v>0</v>
      </c>
      <c r="L12" s="771">
        <v>0</v>
      </c>
      <c r="M12" s="771">
        <v>0</v>
      </c>
      <c r="N12" s="771">
        <v>8</v>
      </c>
      <c r="O12" s="771">
        <v>6083</v>
      </c>
      <c r="P12" s="771">
        <v>9</v>
      </c>
      <c r="Q12" s="771">
        <v>75768</v>
      </c>
      <c r="R12" s="771">
        <v>5</v>
      </c>
      <c r="S12" s="771">
        <v>52091</v>
      </c>
      <c r="T12" s="771">
        <v>0</v>
      </c>
      <c r="U12" s="771">
        <v>0</v>
      </c>
      <c r="V12" s="771">
        <v>4</v>
      </c>
      <c r="W12" s="771">
        <v>23677</v>
      </c>
      <c r="X12" s="770">
        <v>2</v>
      </c>
      <c r="Y12" s="771">
        <v>33995</v>
      </c>
      <c r="Z12" s="770">
        <v>2</v>
      </c>
      <c r="AA12" s="771">
        <v>33995</v>
      </c>
      <c r="AB12" s="771">
        <v>0</v>
      </c>
      <c r="AC12" s="771">
        <v>0</v>
      </c>
      <c r="AD12" s="771">
        <v>0</v>
      </c>
      <c r="AE12" s="771">
        <v>0</v>
      </c>
      <c r="AF12" s="771">
        <v>0</v>
      </c>
      <c r="AG12" s="771">
        <v>0</v>
      </c>
      <c r="AH12" s="771">
        <v>98</v>
      </c>
      <c r="AI12" s="771">
        <v>0</v>
      </c>
      <c r="AJ12" s="771">
        <v>3</v>
      </c>
      <c r="AK12" s="771">
        <v>95</v>
      </c>
      <c r="AL12" s="771">
        <v>0</v>
      </c>
      <c r="AM12" s="771">
        <v>0</v>
      </c>
    </row>
    <row r="13" spans="1:39" ht="15" customHeight="1">
      <c r="A13" s="1051"/>
      <c r="B13" s="772" t="s">
        <v>523</v>
      </c>
      <c r="C13" s="770">
        <v>205</v>
      </c>
      <c r="D13" s="771">
        <v>116</v>
      </c>
      <c r="E13" s="771">
        <v>842050</v>
      </c>
      <c r="F13" s="771">
        <v>86</v>
      </c>
      <c r="G13" s="771">
        <v>432826</v>
      </c>
      <c r="H13" s="771">
        <v>73</v>
      </c>
      <c r="I13" s="771">
        <v>420591</v>
      </c>
      <c r="J13" s="771">
        <v>0</v>
      </c>
      <c r="K13" s="771">
        <v>0</v>
      </c>
      <c r="L13" s="771">
        <v>0</v>
      </c>
      <c r="M13" s="771">
        <v>0</v>
      </c>
      <c r="N13" s="771">
        <v>13</v>
      </c>
      <c r="O13" s="771">
        <v>12235</v>
      </c>
      <c r="P13" s="771">
        <v>19</v>
      </c>
      <c r="Q13" s="771">
        <v>228053</v>
      </c>
      <c r="R13" s="771">
        <v>12</v>
      </c>
      <c r="S13" s="771">
        <v>164485</v>
      </c>
      <c r="T13" s="771">
        <v>0</v>
      </c>
      <c r="U13" s="771">
        <v>0</v>
      </c>
      <c r="V13" s="771">
        <v>7</v>
      </c>
      <c r="W13" s="771">
        <v>63568</v>
      </c>
      <c r="X13" s="770">
        <v>11</v>
      </c>
      <c r="Y13" s="771">
        <v>181171</v>
      </c>
      <c r="Z13" s="770">
        <v>10</v>
      </c>
      <c r="AA13" s="771">
        <v>166359</v>
      </c>
      <c r="AB13" s="771">
        <v>0</v>
      </c>
      <c r="AC13" s="771">
        <v>0</v>
      </c>
      <c r="AD13" s="771">
        <v>1</v>
      </c>
      <c r="AE13" s="771">
        <v>14812</v>
      </c>
      <c r="AF13" s="771">
        <v>0</v>
      </c>
      <c r="AG13" s="771">
        <v>0</v>
      </c>
      <c r="AH13" s="771">
        <v>89</v>
      </c>
      <c r="AI13" s="771">
        <v>0</v>
      </c>
      <c r="AJ13" s="771">
        <v>3</v>
      </c>
      <c r="AK13" s="771">
        <v>86</v>
      </c>
      <c r="AL13" s="771">
        <v>0</v>
      </c>
      <c r="AM13" s="771">
        <v>0</v>
      </c>
    </row>
    <row r="14" spans="1:39" ht="15" customHeight="1">
      <c r="A14" s="1051"/>
      <c r="B14" s="772" t="s">
        <v>524</v>
      </c>
      <c r="C14" s="770">
        <v>102</v>
      </c>
      <c r="D14" s="771">
        <v>62</v>
      </c>
      <c r="E14" s="771">
        <v>728808</v>
      </c>
      <c r="F14" s="771">
        <v>35</v>
      </c>
      <c r="G14" s="771">
        <v>219795</v>
      </c>
      <c r="H14" s="771">
        <v>30</v>
      </c>
      <c r="I14" s="771">
        <v>215163</v>
      </c>
      <c r="J14" s="771">
        <v>0</v>
      </c>
      <c r="K14" s="771">
        <v>0</v>
      </c>
      <c r="L14" s="771">
        <v>0</v>
      </c>
      <c r="M14" s="771">
        <v>0</v>
      </c>
      <c r="N14" s="771">
        <v>5</v>
      </c>
      <c r="O14" s="771">
        <v>4632</v>
      </c>
      <c r="P14" s="771">
        <v>5</v>
      </c>
      <c r="Q14" s="771">
        <v>69524</v>
      </c>
      <c r="R14" s="771">
        <v>5</v>
      </c>
      <c r="S14" s="771">
        <v>69524</v>
      </c>
      <c r="T14" s="771">
        <v>0</v>
      </c>
      <c r="U14" s="771">
        <v>0</v>
      </c>
      <c r="V14" s="771">
        <v>0</v>
      </c>
      <c r="W14" s="771">
        <v>0</v>
      </c>
      <c r="X14" s="770">
        <v>22</v>
      </c>
      <c r="Y14" s="771">
        <v>439489</v>
      </c>
      <c r="Z14" s="770">
        <v>18</v>
      </c>
      <c r="AA14" s="771">
        <v>372349</v>
      </c>
      <c r="AB14" s="771">
        <v>0</v>
      </c>
      <c r="AC14" s="771">
        <v>0</v>
      </c>
      <c r="AD14" s="771">
        <v>4</v>
      </c>
      <c r="AE14" s="771">
        <v>67140</v>
      </c>
      <c r="AF14" s="771">
        <v>0</v>
      </c>
      <c r="AG14" s="771">
        <v>0</v>
      </c>
      <c r="AH14" s="771">
        <v>40</v>
      </c>
      <c r="AI14" s="771">
        <v>0</v>
      </c>
      <c r="AJ14" s="771">
        <v>1</v>
      </c>
      <c r="AK14" s="771">
        <v>39</v>
      </c>
      <c r="AL14" s="771">
        <v>0</v>
      </c>
      <c r="AM14" s="771">
        <v>0</v>
      </c>
    </row>
    <row r="15" spans="1:39" ht="15" customHeight="1">
      <c r="A15" s="1051"/>
      <c r="B15" s="772" t="s">
        <v>525</v>
      </c>
      <c r="C15" s="770">
        <v>92</v>
      </c>
      <c r="D15" s="771">
        <v>64</v>
      </c>
      <c r="E15" s="771">
        <v>858865</v>
      </c>
      <c r="F15" s="771">
        <v>35</v>
      </c>
      <c r="G15" s="771">
        <v>273873</v>
      </c>
      <c r="H15" s="771">
        <v>29</v>
      </c>
      <c r="I15" s="771">
        <v>268852</v>
      </c>
      <c r="J15" s="771">
        <v>0</v>
      </c>
      <c r="K15" s="771">
        <v>0</v>
      </c>
      <c r="L15" s="771">
        <v>0</v>
      </c>
      <c r="M15" s="771">
        <v>0</v>
      </c>
      <c r="N15" s="771">
        <v>6</v>
      </c>
      <c r="O15" s="771">
        <v>5021</v>
      </c>
      <c r="P15" s="771">
        <v>2</v>
      </c>
      <c r="Q15" s="771">
        <v>27804</v>
      </c>
      <c r="R15" s="771">
        <v>1</v>
      </c>
      <c r="S15" s="771">
        <v>16657</v>
      </c>
      <c r="T15" s="771">
        <v>0</v>
      </c>
      <c r="U15" s="771">
        <v>0</v>
      </c>
      <c r="V15" s="771">
        <v>1</v>
      </c>
      <c r="W15" s="771">
        <v>11147</v>
      </c>
      <c r="X15" s="770">
        <v>27</v>
      </c>
      <c r="Y15" s="771">
        <v>557188</v>
      </c>
      <c r="Z15" s="770">
        <v>23</v>
      </c>
      <c r="AA15" s="771">
        <v>477906</v>
      </c>
      <c r="AB15" s="771">
        <v>0</v>
      </c>
      <c r="AC15" s="771">
        <v>0</v>
      </c>
      <c r="AD15" s="771">
        <v>4</v>
      </c>
      <c r="AE15" s="771">
        <v>79282</v>
      </c>
      <c r="AF15" s="771">
        <v>0</v>
      </c>
      <c r="AG15" s="771">
        <v>0</v>
      </c>
      <c r="AH15" s="771">
        <v>28</v>
      </c>
      <c r="AI15" s="771">
        <v>0</v>
      </c>
      <c r="AJ15" s="771">
        <v>0</v>
      </c>
      <c r="AK15" s="771">
        <v>28</v>
      </c>
      <c r="AL15" s="771">
        <v>0</v>
      </c>
      <c r="AM15" s="771">
        <v>0</v>
      </c>
    </row>
    <row r="16" spans="1:39" ht="15" customHeight="1">
      <c r="A16" s="1051"/>
      <c r="B16" s="1359" t="s">
        <v>526</v>
      </c>
      <c r="C16" s="770">
        <v>37</v>
      </c>
      <c r="D16" s="771">
        <v>24</v>
      </c>
      <c r="E16" s="771">
        <v>417326</v>
      </c>
      <c r="F16" s="771">
        <v>12</v>
      </c>
      <c r="G16" s="771">
        <v>164006</v>
      </c>
      <c r="H16" s="771">
        <v>12</v>
      </c>
      <c r="I16" s="771">
        <v>164006</v>
      </c>
      <c r="J16" s="771">
        <v>0</v>
      </c>
      <c r="K16" s="771">
        <v>0</v>
      </c>
      <c r="L16" s="771">
        <v>0</v>
      </c>
      <c r="M16" s="771">
        <v>0</v>
      </c>
      <c r="N16" s="771">
        <v>0</v>
      </c>
      <c r="O16" s="771">
        <v>0</v>
      </c>
      <c r="P16" s="771">
        <v>1</v>
      </c>
      <c r="Q16" s="771">
        <v>14208</v>
      </c>
      <c r="R16" s="771">
        <v>0</v>
      </c>
      <c r="S16" s="771">
        <v>0</v>
      </c>
      <c r="T16" s="771">
        <v>0</v>
      </c>
      <c r="U16" s="771">
        <v>0</v>
      </c>
      <c r="V16" s="771">
        <v>1</v>
      </c>
      <c r="W16" s="771">
        <v>14208</v>
      </c>
      <c r="X16" s="770">
        <v>11</v>
      </c>
      <c r="Y16" s="771">
        <v>239112</v>
      </c>
      <c r="Z16" s="770">
        <v>11</v>
      </c>
      <c r="AA16" s="771">
        <v>239112</v>
      </c>
      <c r="AB16" s="771">
        <v>0</v>
      </c>
      <c r="AC16" s="771">
        <v>0</v>
      </c>
      <c r="AD16" s="771">
        <v>0</v>
      </c>
      <c r="AE16" s="771">
        <v>0</v>
      </c>
      <c r="AF16" s="771">
        <v>0</v>
      </c>
      <c r="AG16" s="771">
        <v>0</v>
      </c>
      <c r="AH16" s="771">
        <v>13</v>
      </c>
      <c r="AI16" s="771">
        <v>0</v>
      </c>
      <c r="AJ16" s="771">
        <v>0</v>
      </c>
      <c r="AK16" s="771">
        <v>13</v>
      </c>
      <c r="AL16" s="771">
        <v>0</v>
      </c>
      <c r="AM16" s="771">
        <v>0</v>
      </c>
    </row>
    <row r="17" spans="1:39" ht="15" customHeight="1">
      <c r="A17" s="1051"/>
      <c r="B17" s="1359" t="s">
        <v>527</v>
      </c>
      <c r="C17" s="770">
        <v>54</v>
      </c>
      <c r="D17" s="771">
        <v>46</v>
      </c>
      <c r="E17" s="771">
        <v>765970</v>
      </c>
      <c r="F17" s="771">
        <v>21</v>
      </c>
      <c r="G17" s="771">
        <v>246024</v>
      </c>
      <c r="H17" s="771">
        <v>19</v>
      </c>
      <c r="I17" s="771">
        <v>243486</v>
      </c>
      <c r="J17" s="771">
        <v>0</v>
      </c>
      <c r="K17" s="771">
        <v>0</v>
      </c>
      <c r="L17" s="771">
        <v>0</v>
      </c>
      <c r="M17" s="771">
        <v>0</v>
      </c>
      <c r="N17" s="771">
        <v>2</v>
      </c>
      <c r="O17" s="771">
        <v>2538</v>
      </c>
      <c r="P17" s="771">
        <v>2</v>
      </c>
      <c r="Q17" s="771">
        <v>11316</v>
      </c>
      <c r="R17" s="771">
        <v>2</v>
      </c>
      <c r="S17" s="771">
        <v>11316</v>
      </c>
      <c r="T17" s="771">
        <v>0</v>
      </c>
      <c r="U17" s="771">
        <v>0</v>
      </c>
      <c r="V17" s="771">
        <v>0</v>
      </c>
      <c r="W17" s="771">
        <v>0</v>
      </c>
      <c r="X17" s="770">
        <v>23</v>
      </c>
      <c r="Y17" s="771">
        <v>508630</v>
      </c>
      <c r="Z17" s="770">
        <v>22</v>
      </c>
      <c r="AA17" s="771">
        <v>486206</v>
      </c>
      <c r="AB17" s="771">
        <v>0</v>
      </c>
      <c r="AC17" s="771">
        <v>0</v>
      </c>
      <c r="AD17" s="771">
        <v>1</v>
      </c>
      <c r="AE17" s="771">
        <v>22424</v>
      </c>
      <c r="AF17" s="771">
        <v>0</v>
      </c>
      <c r="AG17" s="771">
        <v>0</v>
      </c>
      <c r="AH17" s="771">
        <v>8</v>
      </c>
      <c r="AI17" s="771">
        <v>0</v>
      </c>
      <c r="AJ17" s="771">
        <v>2</v>
      </c>
      <c r="AK17" s="771">
        <v>6</v>
      </c>
      <c r="AL17" s="771">
        <v>0</v>
      </c>
      <c r="AM17" s="771">
        <v>0</v>
      </c>
    </row>
    <row r="18" spans="1:39" ht="15" customHeight="1">
      <c r="A18" s="1051"/>
      <c r="B18" s="1359" t="s">
        <v>528</v>
      </c>
      <c r="C18" s="770">
        <v>43</v>
      </c>
      <c r="D18" s="771">
        <v>33</v>
      </c>
      <c r="E18" s="771">
        <v>527745</v>
      </c>
      <c r="F18" s="771">
        <v>18</v>
      </c>
      <c r="G18" s="771">
        <v>211064</v>
      </c>
      <c r="H18" s="771">
        <v>16</v>
      </c>
      <c r="I18" s="771">
        <v>192564</v>
      </c>
      <c r="J18" s="771">
        <v>0</v>
      </c>
      <c r="K18" s="771">
        <v>0</v>
      </c>
      <c r="L18" s="771">
        <v>0</v>
      </c>
      <c r="M18" s="771">
        <v>0</v>
      </c>
      <c r="N18" s="771">
        <v>2</v>
      </c>
      <c r="O18" s="771">
        <v>18500</v>
      </c>
      <c r="P18" s="771">
        <v>1</v>
      </c>
      <c r="Q18" s="771">
        <v>9882</v>
      </c>
      <c r="R18" s="771">
        <v>0</v>
      </c>
      <c r="S18" s="771">
        <v>0</v>
      </c>
      <c r="T18" s="771">
        <v>0</v>
      </c>
      <c r="U18" s="771">
        <v>0</v>
      </c>
      <c r="V18" s="771">
        <v>1</v>
      </c>
      <c r="W18" s="771">
        <v>9882</v>
      </c>
      <c r="X18" s="770">
        <v>14</v>
      </c>
      <c r="Y18" s="771">
        <v>306799</v>
      </c>
      <c r="Z18" s="770">
        <v>10</v>
      </c>
      <c r="AA18" s="771">
        <v>217612</v>
      </c>
      <c r="AB18" s="771">
        <v>0</v>
      </c>
      <c r="AC18" s="771">
        <v>0</v>
      </c>
      <c r="AD18" s="771">
        <v>4</v>
      </c>
      <c r="AE18" s="771">
        <v>89187</v>
      </c>
      <c r="AF18" s="771">
        <v>0</v>
      </c>
      <c r="AG18" s="771">
        <v>0</v>
      </c>
      <c r="AH18" s="771">
        <v>10</v>
      </c>
      <c r="AI18" s="771">
        <v>0</v>
      </c>
      <c r="AJ18" s="771">
        <v>0</v>
      </c>
      <c r="AK18" s="771">
        <v>10</v>
      </c>
      <c r="AL18" s="771">
        <v>0</v>
      </c>
      <c r="AM18" s="771">
        <v>1</v>
      </c>
    </row>
    <row r="19" spans="1:39" ht="15" customHeight="1">
      <c r="A19" s="1051"/>
      <c r="B19" s="1359" t="s">
        <v>529</v>
      </c>
      <c r="C19" s="770">
        <v>72</v>
      </c>
      <c r="D19" s="771">
        <v>50</v>
      </c>
      <c r="E19" s="771">
        <v>848381</v>
      </c>
      <c r="F19" s="771">
        <v>17</v>
      </c>
      <c r="G19" s="771">
        <v>167733</v>
      </c>
      <c r="H19" s="771">
        <v>15</v>
      </c>
      <c r="I19" s="771">
        <v>165982</v>
      </c>
      <c r="J19" s="771">
        <v>0</v>
      </c>
      <c r="K19" s="771">
        <v>0</v>
      </c>
      <c r="L19" s="771">
        <v>0</v>
      </c>
      <c r="M19" s="771">
        <v>0</v>
      </c>
      <c r="N19" s="771">
        <v>2</v>
      </c>
      <c r="O19" s="771">
        <v>1751</v>
      </c>
      <c r="P19" s="771">
        <v>2</v>
      </c>
      <c r="Q19" s="771">
        <v>21113</v>
      </c>
      <c r="R19" s="771">
        <v>2</v>
      </c>
      <c r="S19" s="771">
        <v>21113</v>
      </c>
      <c r="T19" s="771">
        <v>0</v>
      </c>
      <c r="U19" s="771">
        <v>0</v>
      </c>
      <c r="V19" s="771">
        <v>0</v>
      </c>
      <c r="W19" s="771">
        <v>0</v>
      </c>
      <c r="X19" s="770">
        <v>31</v>
      </c>
      <c r="Y19" s="771">
        <v>659535</v>
      </c>
      <c r="Z19" s="770">
        <v>28</v>
      </c>
      <c r="AA19" s="771">
        <v>599881</v>
      </c>
      <c r="AB19" s="771">
        <v>0</v>
      </c>
      <c r="AC19" s="771">
        <v>0</v>
      </c>
      <c r="AD19" s="771">
        <v>3</v>
      </c>
      <c r="AE19" s="771">
        <v>59654</v>
      </c>
      <c r="AF19" s="771">
        <v>0</v>
      </c>
      <c r="AG19" s="771">
        <v>0</v>
      </c>
      <c r="AH19" s="771">
        <v>22</v>
      </c>
      <c r="AI19" s="771">
        <v>0</v>
      </c>
      <c r="AJ19" s="771">
        <v>0</v>
      </c>
      <c r="AK19" s="771">
        <v>22</v>
      </c>
      <c r="AL19" s="771">
        <v>0</v>
      </c>
      <c r="AM19" s="771">
        <v>2</v>
      </c>
    </row>
    <row r="20" spans="1:39" ht="15" customHeight="1">
      <c r="A20" s="1051"/>
      <c r="B20" s="1359" t="s">
        <v>530</v>
      </c>
      <c r="C20" s="770">
        <v>58</v>
      </c>
      <c r="D20" s="771">
        <v>37</v>
      </c>
      <c r="E20" s="771">
        <v>656384</v>
      </c>
      <c r="F20" s="771">
        <v>13</v>
      </c>
      <c r="G20" s="771">
        <v>121610</v>
      </c>
      <c r="H20" s="771">
        <v>10</v>
      </c>
      <c r="I20" s="771">
        <v>110905</v>
      </c>
      <c r="J20" s="771">
        <v>0</v>
      </c>
      <c r="K20" s="771">
        <v>0</v>
      </c>
      <c r="L20" s="771">
        <v>0</v>
      </c>
      <c r="M20" s="771">
        <v>0</v>
      </c>
      <c r="N20" s="771">
        <v>3</v>
      </c>
      <c r="O20" s="771">
        <v>10705</v>
      </c>
      <c r="P20" s="771">
        <v>0</v>
      </c>
      <c r="Q20" s="771">
        <v>0</v>
      </c>
      <c r="R20" s="771">
        <v>0</v>
      </c>
      <c r="S20" s="771">
        <v>0</v>
      </c>
      <c r="T20" s="771">
        <v>0</v>
      </c>
      <c r="U20" s="771">
        <v>0</v>
      </c>
      <c r="V20" s="771">
        <v>0</v>
      </c>
      <c r="W20" s="771">
        <v>0</v>
      </c>
      <c r="X20" s="770">
        <v>24</v>
      </c>
      <c r="Y20" s="771">
        <v>534774</v>
      </c>
      <c r="Z20" s="770">
        <v>22</v>
      </c>
      <c r="AA20" s="771">
        <v>490974</v>
      </c>
      <c r="AB20" s="771">
        <v>0</v>
      </c>
      <c r="AC20" s="771">
        <v>0</v>
      </c>
      <c r="AD20" s="771">
        <v>2</v>
      </c>
      <c r="AE20" s="771">
        <v>43800</v>
      </c>
      <c r="AF20" s="771">
        <v>0</v>
      </c>
      <c r="AG20" s="771">
        <v>0</v>
      </c>
      <c r="AH20" s="771">
        <v>21</v>
      </c>
      <c r="AI20" s="771">
        <v>0</v>
      </c>
      <c r="AJ20" s="771">
        <v>0</v>
      </c>
      <c r="AK20" s="771">
        <v>21</v>
      </c>
      <c r="AL20" s="771">
        <v>0</v>
      </c>
      <c r="AM20" s="771">
        <v>0</v>
      </c>
    </row>
    <row r="21" spans="1:39" ht="15" customHeight="1">
      <c r="A21" s="1051"/>
      <c r="B21" s="1359" t="s">
        <v>531</v>
      </c>
      <c r="C21" s="770">
        <v>48</v>
      </c>
      <c r="D21" s="771">
        <v>46</v>
      </c>
      <c r="E21" s="771">
        <v>901697</v>
      </c>
      <c r="F21" s="771">
        <v>14</v>
      </c>
      <c r="G21" s="771">
        <v>199407</v>
      </c>
      <c r="H21" s="771">
        <v>12</v>
      </c>
      <c r="I21" s="771">
        <v>197325</v>
      </c>
      <c r="J21" s="771">
        <v>0</v>
      </c>
      <c r="K21" s="771">
        <v>0</v>
      </c>
      <c r="L21" s="771">
        <v>0</v>
      </c>
      <c r="M21" s="771">
        <v>0</v>
      </c>
      <c r="N21" s="771">
        <v>2</v>
      </c>
      <c r="O21" s="771">
        <v>2082</v>
      </c>
      <c r="P21" s="771">
        <v>0</v>
      </c>
      <c r="Q21" s="771">
        <v>0</v>
      </c>
      <c r="R21" s="771">
        <v>0</v>
      </c>
      <c r="S21" s="771">
        <v>0</v>
      </c>
      <c r="T21" s="771">
        <v>0</v>
      </c>
      <c r="U21" s="771">
        <v>0</v>
      </c>
      <c r="V21" s="771">
        <v>0</v>
      </c>
      <c r="W21" s="771">
        <v>0</v>
      </c>
      <c r="X21" s="770">
        <v>32</v>
      </c>
      <c r="Y21" s="771">
        <v>702290</v>
      </c>
      <c r="Z21" s="770">
        <v>28</v>
      </c>
      <c r="AA21" s="771">
        <v>608976</v>
      </c>
      <c r="AB21" s="771">
        <v>0</v>
      </c>
      <c r="AC21" s="771">
        <v>0</v>
      </c>
      <c r="AD21" s="771">
        <v>4</v>
      </c>
      <c r="AE21" s="771">
        <v>93314</v>
      </c>
      <c r="AF21" s="771">
        <v>0</v>
      </c>
      <c r="AG21" s="771">
        <v>0</v>
      </c>
      <c r="AH21" s="771">
        <v>2</v>
      </c>
      <c r="AI21" s="771">
        <v>0</v>
      </c>
      <c r="AJ21" s="771">
        <v>0</v>
      </c>
      <c r="AK21" s="771">
        <v>2</v>
      </c>
      <c r="AL21" s="771">
        <v>0</v>
      </c>
      <c r="AM21" s="771">
        <v>2</v>
      </c>
    </row>
    <row r="22" spans="1:39" ht="15" customHeight="1">
      <c r="A22" s="1051"/>
      <c r="B22" s="1359" t="s">
        <v>532</v>
      </c>
      <c r="C22" s="770">
        <v>319</v>
      </c>
      <c r="D22" s="771">
        <v>314</v>
      </c>
      <c r="E22" s="771">
        <v>6898625</v>
      </c>
      <c r="F22" s="771">
        <v>7</v>
      </c>
      <c r="G22" s="771">
        <v>35337</v>
      </c>
      <c r="H22" s="771">
        <v>1</v>
      </c>
      <c r="I22" s="771">
        <v>22042</v>
      </c>
      <c r="J22" s="771">
        <v>0</v>
      </c>
      <c r="K22" s="771">
        <v>0</v>
      </c>
      <c r="L22" s="771">
        <v>1</v>
      </c>
      <c r="M22" s="771">
        <v>4536</v>
      </c>
      <c r="N22" s="771">
        <v>5</v>
      </c>
      <c r="O22" s="771">
        <v>8759</v>
      </c>
      <c r="P22" s="771">
        <v>3</v>
      </c>
      <c r="Q22" s="771">
        <v>28967</v>
      </c>
      <c r="R22" s="771">
        <v>0</v>
      </c>
      <c r="S22" s="771">
        <v>0</v>
      </c>
      <c r="T22" s="771">
        <v>3</v>
      </c>
      <c r="U22" s="771">
        <v>28967</v>
      </c>
      <c r="V22" s="771">
        <v>0</v>
      </c>
      <c r="W22" s="771">
        <v>0</v>
      </c>
      <c r="X22" s="770">
        <v>304</v>
      </c>
      <c r="Y22" s="771">
        <v>6834321</v>
      </c>
      <c r="Z22" s="770">
        <v>2</v>
      </c>
      <c r="AA22" s="771">
        <v>40232</v>
      </c>
      <c r="AB22" s="771">
        <v>301</v>
      </c>
      <c r="AC22" s="771">
        <v>6768357</v>
      </c>
      <c r="AD22" s="771">
        <v>1</v>
      </c>
      <c r="AE22" s="771">
        <v>25732</v>
      </c>
      <c r="AF22" s="771">
        <v>0</v>
      </c>
      <c r="AG22" s="771">
        <v>0</v>
      </c>
      <c r="AH22" s="771">
        <v>5</v>
      </c>
      <c r="AI22" s="771">
        <v>2</v>
      </c>
      <c r="AJ22" s="771">
        <v>0</v>
      </c>
      <c r="AK22" s="771">
        <v>3</v>
      </c>
      <c r="AL22" s="771">
        <v>0</v>
      </c>
      <c r="AM22" s="771">
        <v>10</v>
      </c>
    </row>
    <row r="23" spans="1:39" ht="15" customHeight="1">
      <c r="A23" s="1051"/>
      <c r="B23" s="1359" t="s">
        <v>533</v>
      </c>
      <c r="C23" s="770">
        <v>777</v>
      </c>
      <c r="D23" s="771">
        <v>775</v>
      </c>
      <c r="E23" s="771">
        <v>16607724</v>
      </c>
      <c r="F23" s="771">
        <v>14</v>
      </c>
      <c r="G23" s="771">
        <v>79395</v>
      </c>
      <c r="H23" s="771">
        <v>4</v>
      </c>
      <c r="I23" s="771">
        <v>46923</v>
      </c>
      <c r="J23" s="771">
        <v>0</v>
      </c>
      <c r="K23" s="771">
        <v>0</v>
      </c>
      <c r="L23" s="771">
        <v>5</v>
      </c>
      <c r="M23" s="771">
        <v>22706</v>
      </c>
      <c r="N23" s="771">
        <v>5</v>
      </c>
      <c r="O23" s="771">
        <v>9766</v>
      </c>
      <c r="P23" s="771">
        <v>14</v>
      </c>
      <c r="Q23" s="771">
        <v>135057</v>
      </c>
      <c r="R23" s="771">
        <v>1</v>
      </c>
      <c r="S23" s="771">
        <v>8202</v>
      </c>
      <c r="T23" s="771">
        <v>13</v>
      </c>
      <c r="U23" s="771">
        <v>126855</v>
      </c>
      <c r="V23" s="771">
        <v>0</v>
      </c>
      <c r="W23" s="771">
        <v>0</v>
      </c>
      <c r="X23" s="770">
        <v>747</v>
      </c>
      <c r="Y23" s="771">
        <v>16393272</v>
      </c>
      <c r="Z23" s="770">
        <v>0</v>
      </c>
      <c r="AA23" s="771">
        <v>0</v>
      </c>
      <c r="AB23" s="771">
        <v>747</v>
      </c>
      <c r="AC23" s="771">
        <v>16393272</v>
      </c>
      <c r="AD23" s="771">
        <v>0</v>
      </c>
      <c r="AE23" s="771">
        <v>0</v>
      </c>
      <c r="AF23" s="771">
        <v>0</v>
      </c>
      <c r="AG23" s="771">
        <v>0</v>
      </c>
      <c r="AH23" s="771">
        <v>2</v>
      </c>
      <c r="AI23" s="771">
        <v>0</v>
      </c>
      <c r="AJ23" s="771">
        <v>0</v>
      </c>
      <c r="AK23" s="771">
        <v>2</v>
      </c>
      <c r="AL23" s="771">
        <v>0</v>
      </c>
      <c r="AM23" s="771">
        <v>33</v>
      </c>
    </row>
    <row r="24" spans="1:39" ht="15" customHeight="1">
      <c r="A24" s="1051"/>
      <c r="B24" s="1359" t="s">
        <v>534</v>
      </c>
      <c r="C24" s="770">
        <v>17</v>
      </c>
      <c r="D24" s="771">
        <v>14</v>
      </c>
      <c r="E24" s="771">
        <v>50337</v>
      </c>
      <c r="F24" s="771">
        <v>13</v>
      </c>
      <c r="G24" s="771">
        <v>22520</v>
      </c>
      <c r="H24" s="771">
        <v>4</v>
      </c>
      <c r="I24" s="771">
        <v>2991</v>
      </c>
      <c r="J24" s="771">
        <v>0</v>
      </c>
      <c r="K24" s="771">
        <v>0</v>
      </c>
      <c r="L24" s="771">
        <v>0</v>
      </c>
      <c r="M24" s="771">
        <v>0</v>
      </c>
      <c r="N24" s="771">
        <v>9</v>
      </c>
      <c r="O24" s="771">
        <v>19529</v>
      </c>
      <c r="P24" s="771">
        <v>0</v>
      </c>
      <c r="Q24" s="771">
        <v>0</v>
      </c>
      <c r="R24" s="771">
        <v>0</v>
      </c>
      <c r="S24" s="771">
        <v>0</v>
      </c>
      <c r="T24" s="771">
        <v>0</v>
      </c>
      <c r="U24" s="771">
        <v>0</v>
      </c>
      <c r="V24" s="771">
        <v>0</v>
      </c>
      <c r="W24" s="771">
        <v>0</v>
      </c>
      <c r="X24" s="770">
        <v>1</v>
      </c>
      <c r="Y24" s="771">
        <v>27817</v>
      </c>
      <c r="Z24" s="770">
        <v>0</v>
      </c>
      <c r="AA24" s="771">
        <v>0</v>
      </c>
      <c r="AB24" s="771">
        <v>1</v>
      </c>
      <c r="AC24" s="771">
        <v>27817</v>
      </c>
      <c r="AD24" s="771">
        <v>0</v>
      </c>
      <c r="AE24" s="771">
        <v>0</v>
      </c>
      <c r="AF24" s="771">
        <v>0</v>
      </c>
      <c r="AG24" s="771">
        <v>0</v>
      </c>
      <c r="AH24" s="771">
        <v>3</v>
      </c>
      <c r="AI24" s="771">
        <v>1</v>
      </c>
      <c r="AJ24" s="771">
        <v>1</v>
      </c>
      <c r="AK24" s="771">
        <v>1</v>
      </c>
      <c r="AL24" s="771">
        <v>0</v>
      </c>
      <c r="AM24" s="771">
        <v>0</v>
      </c>
    </row>
    <row r="25" spans="1:39" ht="15" customHeight="1">
      <c r="A25" s="1051"/>
      <c r="B25" s="1359" t="s">
        <v>535</v>
      </c>
      <c r="C25" s="770">
        <v>11</v>
      </c>
      <c r="D25" s="771">
        <v>6</v>
      </c>
      <c r="E25" s="771">
        <v>19406</v>
      </c>
      <c r="F25" s="771">
        <v>5</v>
      </c>
      <c r="G25" s="771">
        <v>1993</v>
      </c>
      <c r="H25" s="771">
        <v>2</v>
      </c>
      <c r="I25" s="771">
        <v>315</v>
      </c>
      <c r="J25" s="771">
        <v>0</v>
      </c>
      <c r="K25" s="771">
        <v>0</v>
      </c>
      <c r="L25" s="771">
        <v>0</v>
      </c>
      <c r="M25" s="771">
        <v>0</v>
      </c>
      <c r="N25" s="771">
        <v>3</v>
      </c>
      <c r="O25" s="771">
        <v>1678</v>
      </c>
      <c r="P25" s="771">
        <v>0</v>
      </c>
      <c r="Q25" s="771">
        <v>0</v>
      </c>
      <c r="R25" s="771">
        <v>0</v>
      </c>
      <c r="S25" s="771">
        <v>0</v>
      </c>
      <c r="T25" s="771">
        <v>0</v>
      </c>
      <c r="U25" s="771">
        <v>0</v>
      </c>
      <c r="V25" s="771">
        <v>0</v>
      </c>
      <c r="W25" s="771">
        <v>0</v>
      </c>
      <c r="X25" s="770">
        <v>1</v>
      </c>
      <c r="Y25" s="771">
        <v>17413</v>
      </c>
      <c r="Z25" s="770">
        <v>0</v>
      </c>
      <c r="AA25" s="771">
        <v>0</v>
      </c>
      <c r="AB25" s="771">
        <v>1</v>
      </c>
      <c r="AC25" s="771">
        <v>17413</v>
      </c>
      <c r="AD25" s="771">
        <v>0</v>
      </c>
      <c r="AE25" s="771">
        <v>0</v>
      </c>
      <c r="AF25" s="771">
        <v>0</v>
      </c>
      <c r="AG25" s="771">
        <v>0</v>
      </c>
      <c r="AH25" s="771">
        <v>5</v>
      </c>
      <c r="AI25" s="771">
        <v>2</v>
      </c>
      <c r="AJ25" s="771">
        <v>0</v>
      </c>
      <c r="AK25" s="771">
        <v>3</v>
      </c>
      <c r="AL25" s="771">
        <v>0</v>
      </c>
      <c r="AM25" s="771">
        <v>0</v>
      </c>
    </row>
    <row r="26" spans="1:39" ht="15" customHeight="1">
      <c r="A26" s="1051"/>
      <c r="B26" s="1359" t="s">
        <v>536</v>
      </c>
      <c r="C26" s="770">
        <v>8</v>
      </c>
      <c r="D26" s="771">
        <v>7</v>
      </c>
      <c r="E26" s="771">
        <v>4493</v>
      </c>
      <c r="F26" s="771">
        <v>7</v>
      </c>
      <c r="G26" s="771">
        <v>4493</v>
      </c>
      <c r="H26" s="771">
        <v>5</v>
      </c>
      <c r="I26" s="771">
        <v>3802</v>
      </c>
      <c r="J26" s="771">
        <v>0</v>
      </c>
      <c r="K26" s="771">
        <v>0</v>
      </c>
      <c r="L26" s="771">
        <v>0</v>
      </c>
      <c r="M26" s="771">
        <v>0</v>
      </c>
      <c r="N26" s="771">
        <v>2</v>
      </c>
      <c r="O26" s="771">
        <v>691</v>
      </c>
      <c r="P26" s="771">
        <v>0</v>
      </c>
      <c r="Q26" s="771">
        <v>0</v>
      </c>
      <c r="R26" s="771">
        <v>0</v>
      </c>
      <c r="S26" s="771">
        <v>0</v>
      </c>
      <c r="T26" s="771">
        <v>0</v>
      </c>
      <c r="U26" s="771">
        <v>0</v>
      </c>
      <c r="V26" s="771">
        <v>0</v>
      </c>
      <c r="W26" s="771">
        <v>0</v>
      </c>
      <c r="X26" s="770">
        <v>0</v>
      </c>
      <c r="Y26" s="771">
        <v>0</v>
      </c>
      <c r="Z26" s="770">
        <v>0</v>
      </c>
      <c r="AA26" s="771">
        <v>0</v>
      </c>
      <c r="AB26" s="771">
        <v>0</v>
      </c>
      <c r="AC26" s="771">
        <v>0</v>
      </c>
      <c r="AD26" s="771">
        <v>0</v>
      </c>
      <c r="AE26" s="771">
        <v>0</v>
      </c>
      <c r="AF26" s="771">
        <v>0</v>
      </c>
      <c r="AG26" s="771">
        <v>0</v>
      </c>
      <c r="AH26" s="771">
        <v>1</v>
      </c>
      <c r="AI26" s="771">
        <v>1</v>
      </c>
      <c r="AJ26" s="771">
        <v>0</v>
      </c>
      <c r="AK26" s="771">
        <v>0</v>
      </c>
      <c r="AL26" s="771">
        <v>0</v>
      </c>
      <c r="AM26" s="771">
        <v>0</v>
      </c>
    </row>
    <row r="27" spans="1:39" ht="15" customHeight="1">
      <c r="A27" s="1051"/>
      <c r="B27" s="1359" t="s">
        <v>537</v>
      </c>
      <c r="C27" s="770">
        <v>22</v>
      </c>
      <c r="D27" s="771">
        <v>15</v>
      </c>
      <c r="E27" s="771">
        <v>145554</v>
      </c>
      <c r="F27" s="771">
        <v>11</v>
      </c>
      <c r="G27" s="771">
        <v>32062</v>
      </c>
      <c r="H27" s="771">
        <v>4</v>
      </c>
      <c r="I27" s="771">
        <v>2757</v>
      </c>
      <c r="J27" s="771">
        <v>0</v>
      </c>
      <c r="K27" s="771">
        <v>0</v>
      </c>
      <c r="L27" s="771">
        <v>1</v>
      </c>
      <c r="M27" s="771">
        <v>17613</v>
      </c>
      <c r="N27" s="771">
        <v>6</v>
      </c>
      <c r="O27" s="771">
        <v>11692</v>
      </c>
      <c r="P27" s="771">
        <v>0</v>
      </c>
      <c r="Q27" s="771">
        <v>0</v>
      </c>
      <c r="R27" s="771">
        <v>0</v>
      </c>
      <c r="S27" s="771">
        <v>0</v>
      </c>
      <c r="T27" s="771">
        <v>0</v>
      </c>
      <c r="U27" s="771">
        <v>0</v>
      </c>
      <c r="V27" s="771">
        <v>0</v>
      </c>
      <c r="W27" s="771">
        <v>0</v>
      </c>
      <c r="X27" s="770">
        <v>4</v>
      </c>
      <c r="Y27" s="771">
        <v>113492</v>
      </c>
      <c r="Z27" s="770">
        <v>0</v>
      </c>
      <c r="AA27" s="771">
        <v>0</v>
      </c>
      <c r="AB27" s="771">
        <v>4</v>
      </c>
      <c r="AC27" s="771">
        <v>113492</v>
      </c>
      <c r="AD27" s="771">
        <v>0</v>
      </c>
      <c r="AE27" s="771">
        <v>0</v>
      </c>
      <c r="AF27" s="771">
        <v>0</v>
      </c>
      <c r="AG27" s="771">
        <v>0</v>
      </c>
      <c r="AH27" s="771">
        <v>7</v>
      </c>
      <c r="AI27" s="771">
        <v>3</v>
      </c>
      <c r="AJ27" s="771">
        <v>0</v>
      </c>
      <c r="AK27" s="771">
        <v>4</v>
      </c>
      <c r="AL27" s="771">
        <v>0</v>
      </c>
      <c r="AM27" s="771">
        <v>0</v>
      </c>
    </row>
    <row r="28" spans="1:39" ht="15" customHeight="1">
      <c r="A28" s="1051"/>
      <c r="B28" s="769" t="s">
        <v>538</v>
      </c>
      <c r="C28" s="770">
        <v>27</v>
      </c>
      <c r="D28" s="771">
        <v>24</v>
      </c>
      <c r="E28" s="771">
        <v>91180</v>
      </c>
      <c r="F28" s="771">
        <v>23</v>
      </c>
      <c r="G28" s="771">
        <v>61518</v>
      </c>
      <c r="H28" s="771">
        <v>7</v>
      </c>
      <c r="I28" s="771">
        <v>30542</v>
      </c>
      <c r="J28" s="771">
        <v>0</v>
      </c>
      <c r="K28" s="771">
        <v>0</v>
      </c>
      <c r="L28" s="771">
        <v>0</v>
      </c>
      <c r="M28" s="771">
        <v>0</v>
      </c>
      <c r="N28" s="771">
        <v>16</v>
      </c>
      <c r="O28" s="771">
        <v>30976</v>
      </c>
      <c r="P28" s="771">
        <v>0</v>
      </c>
      <c r="Q28" s="771">
        <v>0</v>
      </c>
      <c r="R28" s="771">
        <v>0</v>
      </c>
      <c r="S28" s="771">
        <v>0</v>
      </c>
      <c r="T28" s="771">
        <v>0</v>
      </c>
      <c r="U28" s="771">
        <v>0</v>
      </c>
      <c r="V28" s="771">
        <v>0</v>
      </c>
      <c r="W28" s="771">
        <v>0</v>
      </c>
      <c r="X28" s="770">
        <v>1</v>
      </c>
      <c r="Y28" s="771">
        <v>29662</v>
      </c>
      <c r="Z28" s="770">
        <v>0</v>
      </c>
      <c r="AA28" s="771">
        <v>0</v>
      </c>
      <c r="AB28" s="771">
        <v>1</v>
      </c>
      <c r="AC28" s="771">
        <v>29662</v>
      </c>
      <c r="AD28" s="771">
        <v>0</v>
      </c>
      <c r="AE28" s="771">
        <v>0</v>
      </c>
      <c r="AF28" s="771">
        <v>0</v>
      </c>
      <c r="AG28" s="771">
        <v>0</v>
      </c>
      <c r="AH28" s="771">
        <v>3</v>
      </c>
      <c r="AI28" s="771">
        <v>0</v>
      </c>
      <c r="AJ28" s="771">
        <v>1</v>
      </c>
      <c r="AK28" s="771">
        <v>2</v>
      </c>
      <c r="AL28" s="771">
        <v>0</v>
      </c>
      <c r="AM28" s="771">
        <v>0</v>
      </c>
    </row>
    <row r="29" spans="1:39" ht="15" customHeight="1">
      <c r="A29" s="1051"/>
      <c r="B29" s="769" t="s">
        <v>401</v>
      </c>
      <c r="C29" s="770">
        <v>3346</v>
      </c>
      <c r="D29" s="771">
        <v>2567</v>
      </c>
      <c r="E29" s="771">
        <v>31637370</v>
      </c>
      <c r="F29" s="771">
        <v>1247</v>
      </c>
      <c r="G29" s="771">
        <v>3411225</v>
      </c>
      <c r="H29" s="771">
        <v>1111</v>
      </c>
      <c r="I29" s="771">
        <v>3187798</v>
      </c>
      <c r="J29" s="771">
        <v>1</v>
      </c>
      <c r="K29" s="771">
        <v>340</v>
      </c>
      <c r="L29" s="771">
        <v>7</v>
      </c>
      <c r="M29" s="771">
        <v>44855</v>
      </c>
      <c r="N29" s="771">
        <v>128</v>
      </c>
      <c r="O29" s="771">
        <v>178232</v>
      </c>
      <c r="P29" s="771">
        <v>65</v>
      </c>
      <c r="Q29" s="771">
        <v>647185</v>
      </c>
      <c r="R29" s="771">
        <v>28</v>
      </c>
      <c r="S29" s="771">
        <v>343388</v>
      </c>
      <c r="T29" s="771">
        <v>16</v>
      </c>
      <c r="U29" s="771">
        <v>155822</v>
      </c>
      <c r="V29" s="771">
        <v>21</v>
      </c>
      <c r="W29" s="771">
        <v>147975</v>
      </c>
      <c r="X29" s="770">
        <v>1255</v>
      </c>
      <c r="Y29" s="771">
        <v>27578960</v>
      </c>
      <c r="Z29" s="770">
        <v>176</v>
      </c>
      <c r="AA29" s="771">
        <v>3733602</v>
      </c>
      <c r="AB29" s="771">
        <v>1055</v>
      </c>
      <c r="AC29" s="771">
        <v>23350013</v>
      </c>
      <c r="AD29" s="771">
        <v>24</v>
      </c>
      <c r="AE29" s="771">
        <v>495345</v>
      </c>
      <c r="AF29" s="771">
        <v>0</v>
      </c>
      <c r="AG29" s="771">
        <v>0</v>
      </c>
      <c r="AH29" s="771">
        <v>779</v>
      </c>
      <c r="AI29" s="771">
        <v>10</v>
      </c>
      <c r="AJ29" s="771">
        <v>50</v>
      </c>
      <c r="AK29" s="771">
        <v>719</v>
      </c>
      <c r="AL29" s="771">
        <v>0</v>
      </c>
      <c r="AM29" s="771">
        <v>48</v>
      </c>
    </row>
    <row r="30" spans="1:39" ht="15" customHeight="1">
      <c r="A30" s="1052"/>
      <c r="B30" s="190" t="s">
        <v>539</v>
      </c>
      <c r="C30" s="191">
        <v>9455.2809324566642</v>
      </c>
      <c r="D30" s="192" t="s">
        <v>298</v>
      </c>
      <c r="E30" s="192">
        <v>12324.647448383326</v>
      </c>
      <c r="F30" s="192" t="s">
        <v>298</v>
      </c>
      <c r="G30" s="192">
        <v>2735.5453087409783</v>
      </c>
      <c r="H30" s="192" t="s">
        <v>298</v>
      </c>
      <c r="I30" s="192">
        <v>2869.3051305130512</v>
      </c>
      <c r="J30" s="192" t="s">
        <v>298</v>
      </c>
      <c r="K30" s="192">
        <v>340</v>
      </c>
      <c r="L30" s="192" t="s">
        <v>298</v>
      </c>
      <c r="M30" s="192">
        <v>6407.8571428571431</v>
      </c>
      <c r="N30" s="192" t="s">
        <v>298</v>
      </c>
      <c r="O30" s="192">
        <v>1392.4375</v>
      </c>
      <c r="P30" s="192" t="s">
        <v>298</v>
      </c>
      <c r="Q30" s="192">
        <v>9956.6923076923085</v>
      </c>
      <c r="R30" s="192" t="s">
        <v>298</v>
      </c>
      <c r="S30" s="192">
        <v>12263.857142857143</v>
      </c>
      <c r="T30" s="192" t="s">
        <v>298</v>
      </c>
      <c r="U30" s="192">
        <v>9738.875</v>
      </c>
      <c r="V30" s="192" t="s">
        <v>298</v>
      </c>
      <c r="W30" s="192">
        <v>7046.4285714285716</v>
      </c>
      <c r="X30" s="192" t="s">
        <v>298</v>
      </c>
      <c r="Y30" s="192">
        <v>21975.266932270915</v>
      </c>
      <c r="Z30" s="192" t="s">
        <v>298</v>
      </c>
      <c r="AA30" s="192">
        <v>21213.647727272728</v>
      </c>
      <c r="AB30" s="192" t="s">
        <v>298</v>
      </c>
      <c r="AC30" s="192">
        <v>22132.713744075831</v>
      </c>
      <c r="AD30" s="192" t="s">
        <v>298</v>
      </c>
      <c r="AE30" s="192">
        <v>20639.375</v>
      </c>
      <c r="AF30" s="192" t="s">
        <v>298</v>
      </c>
      <c r="AG30" s="192" t="s">
        <v>298</v>
      </c>
      <c r="AH30" s="192" t="s">
        <v>298</v>
      </c>
      <c r="AI30" s="192" t="s">
        <v>298</v>
      </c>
      <c r="AJ30" s="192" t="s">
        <v>298</v>
      </c>
      <c r="AK30" s="192" t="s">
        <v>298</v>
      </c>
      <c r="AL30" s="192" t="s">
        <v>298</v>
      </c>
      <c r="AM30" s="192" t="s">
        <v>298</v>
      </c>
    </row>
    <row r="31" spans="1:39" ht="15" customHeight="1">
      <c r="A31" s="1050" t="s">
        <v>540</v>
      </c>
      <c r="B31" s="766" t="s">
        <v>517</v>
      </c>
      <c r="C31" s="773">
        <v>4</v>
      </c>
      <c r="D31" s="773">
        <v>2</v>
      </c>
      <c r="E31" s="773">
        <v>188</v>
      </c>
      <c r="F31" s="768">
        <v>2</v>
      </c>
      <c r="G31" s="768">
        <v>188</v>
      </c>
      <c r="H31" s="774">
        <v>2</v>
      </c>
      <c r="I31" s="774">
        <v>188</v>
      </c>
      <c r="J31" s="774">
        <v>0</v>
      </c>
      <c r="K31" s="774">
        <v>0</v>
      </c>
      <c r="L31" s="774">
        <v>0</v>
      </c>
      <c r="M31" s="774">
        <v>0</v>
      </c>
      <c r="N31" s="774">
        <v>0</v>
      </c>
      <c r="O31" s="774">
        <v>0</v>
      </c>
      <c r="P31" s="768">
        <v>0</v>
      </c>
      <c r="Q31" s="768">
        <v>0</v>
      </c>
      <c r="R31" s="774">
        <v>0</v>
      </c>
      <c r="S31" s="774">
        <v>0</v>
      </c>
      <c r="T31" s="774">
        <v>0</v>
      </c>
      <c r="U31" s="774">
        <v>0</v>
      </c>
      <c r="V31" s="774">
        <v>0</v>
      </c>
      <c r="W31" s="774">
        <v>0</v>
      </c>
      <c r="X31" s="768">
        <v>0</v>
      </c>
      <c r="Y31" s="768">
        <v>0</v>
      </c>
      <c r="Z31" s="774">
        <v>0</v>
      </c>
      <c r="AA31" s="774">
        <v>0</v>
      </c>
      <c r="AB31" s="774">
        <v>0</v>
      </c>
      <c r="AC31" s="774">
        <v>0</v>
      </c>
      <c r="AD31" s="774">
        <v>0</v>
      </c>
      <c r="AE31" s="774">
        <v>0</v>
      </c>
      <c r="AF31" s="774">
        <v>0</v>
      </c>
      <c r="AG31" s="774">
        <v>0</v>
      </c>
      <c r="AH31" s="774">
        <v>2</v>
      </c>
      <c r="AI31" s="774">
        <v>0</v>
      </c>
      <c r="AJ31" s="774">
        <v>2</v>
      </c>
      <c r="AK31" s="774">
        <v>0</v>
      </c>
      <c r="AL31" s="774">
        <v>0</v>
      </c>
      <c r="AM31" s="774">
        <v>0</v>
      </c>
    </row>
    <row r="32" spans="1:39" ht="15" customHeight="1">
      <c r="A32" s="1051"/>
      <c r="B32" s="769" t="s">
        <v>518</v>
      </c>
      <c r="C32" s="773">
        <v>173</v>
      </c>
      <c r="D32" s="773">
        <v>94</v>
      </c>
      <c r="E32" s="773">
        <v>23556</v>
      </c>
      <c r="F32" s="771">
        <v>94</v>
      </c>
      <c r="G32" s="771">
        <v>23556</v>
      </c>
      <c r="H32" s="774">
        <v>89</v>
      </c>
      <c r="I32" s="774">
        <v>21823</v>
      </c>
      <c r="J32" s="774">
        <v>0</v>
      </c>
      <c r="K32" s="774">
        <v>0</v>
      </c>
      <c r="L32" s="774">
        <v>0</v>
      </c>
      <c r="M32" s="774">
        <v>0</v>
      </c>
      <c r="N32" s="774">
        <v>5</v>
      </c>
      <c r="O32" s="774">
        <v>1733</v>
      </c>
      <c r="P32" s="771">
        <v>0</v>
      </c>
      <c r="Q32" s="771">
        <v>0</v>
      </c>
      <c r="R32" s="774">
        <v>0</v>
      </c>
      <c r="S32" s="774">
        <v>0</v>
      </c>
      <c r="T32" s="774">
        <v>0</v>
      </c>
      <c r="U32" s="774">
        <v>0</v>
      </c>
      <c r="V32" s="774">
        <v>0</v>
      </c>
      <c r="W32" s="774">
        <v>0</v>
      </c>
      <c r="X32" s="771">
        <v>0</v>
      </c>
      <c r="Y32" s="771">
        <v>0</v>
      </c>
      <c r="Z32" s="774">
        <v>0</v>
      </c>
      <c r="AA32" s="774">
        <v>0</v>
      </c>
      <c r="AB32" s="774">
        <v>0</v>
      </c>
      <c r="AC32" s="774">
        <v>0</v>
      </c>
      <c r="AD32" s="774">
        <v>0</v>
      </c>
      <c r="AE32" s="774">
        <v>0</v>
      </c>
      <c r="AF32" s="774">
        <v>0</v>
      </c>
      <c r="AG32" s="774">
        <v>0</v>
      </c>
      <c r="AH32" s="774">
        <v>79</v>
      </c>
      <c r="AI32" s="774">
        <v>0</v>
      </c>
      <c r="AJ32" s="774">
        <v>13</v>
      </c>
      <c r="AK32" s="774">
        <v>66</v>
      </c>
      <c r="AL32" s="774">
        <v>0</v>
      </c>
      <c r="AM32" s="774">
        <v>0</v>
      </c>
    </row>
    <row r="33" spans="1:39" ht="15" customHeight="1">
      <c r="A33" s="1051"/>
      <c r="B33" s="772" t="s">
        <v>519</v>
      </c>
      <c r="C33" s="773">
        <v>379</v>
      </c>
      <c r="D33" s="773">
        <v>257</v>
      </c>
      <c r="E33" s="773">
        <v>126492</v>
      </c>
      <c r="F33" s="771">
        <v>257</v>
      </c>
      <c r="G33" s="771">
        <v>126492</v>
      </c>
      <c r="H33" s="774">
        <v>247</v>
      </c>
      <c r="I33" s="774">
        <v>123657</v>
      </c>
      <c r="J33" s="774">
        <v>1</v>
      </c>
      <c r="K33" s="774">
        <v>340</v>
      </c>
      <c r="L33" s="774">
        <v>0</v>
      </c>
      <c r="M33" s="774">
        <v>0</v>
      </c>
      <c r="N33" s="774">
        <v>9</v>
      </c>
      <c r="O33" s="774">
        <v>2495</v>
      </c>
      <c r="P33" s="771">
        <v>0</v>
      </c>
      <c r="Q33" s="771">
        <v>0</v>
      </c>
      <c r="R33" s="774">
        <v>0</v>
      </c>
      <c r="S33" s="774">
        <v>0</v>
      </c>
      <c r="T33" s="774">
        <v>0</v>
      </c>
      <c r="U33" s="774">
        <v>0</v>
      </c>
      <c r="V33" s="774">
        <v>0</v>
      </c>
      <c r="W33" s="774">
        <v>0</v>
      </c>
      <c r="X33" s="771">
        <v>0</v>
      </c>
      <c r="Y33" s="771">
        <v>0</v>
      </c>
      <c r="Z33" s="774">
        <v>0</v>
      </c>
      <c r="AA33" s="774">
        <v>0</v>
      </c>
      <c r="AB33" s="774">
        <v>0</v>
      </c>
      <c r="AC33" s="774">
        <v>0</v>
      </c>
      <c r="AD33" s="774">
        <v>0</v>
      </c>
      <c r="AE33" s="774">
        <v>0</v>
      </c>
      <c r="AF33" s="774">
        <v>0</v>
      </c>
      <c r="AG33" s="774">
        <v>0</v>
      </c>
      <c r="AH33" s="774">
        <v>122</v>
      </c>
      <c r="AI33" s="774">
        <v>0</v>
      </c>
      <c r="AJ33" s="774">
        <v>13</v>
      </c>
      <c r="AK33" s="774">
        <v>109</v>
      </c>
      <c r="AL33" s="774">
        <v>0</v>
      </c>
      <c r="AM33" s="774">
        <v>0</v>
      </c>
    </row>
    <row r="34" spans="1:39" ht="15" customHeight="1">
      <c r="A34" s="1051"/>
      <c r="B34" s="772" t="s">
        <v>520</v>
      </c>
      <c r="C34" s="773">
        <v>326</v>
      </c>
      <c r="D34" s="773">
        <v>232</v>
      </c>
      <c r="E34" s="773">
        <v>226557</v>
      </c>
      <c r="F34" s="771">
        <v>230</v>
      </c>
      <c r="G34" s="771">
        <v>220749</v>
      </c>
      <c r="H34" s="774">
        <v>217</v>
      </c>
      <c r="I34" s="774">
        <v>209794</v>
      </c>
      <c r="J34" s="774">
        <v>0</v>
      </c>
      <c r="K34" s="774">
        <v>0</v>
      </c>
      <c r="L34" s="774">
        <v>0</v>
      </c>
      <c r="M34" s="774">
        <v>0</v>
      </c>
      <c r="N34" s="774">
        <v>13</v>
      </c>
      <c r="O34" s="774">
        <v>10955</v>
      </c>
      <c r="P34" s="771">
        <v>2</v>
      </c>
      <c r="Q34" s="771">
        <v>5808</v>
      </c>
      <c r="R34" s="774">
        <v>0</v>
      </c>
      <c r="S34" s="774">
        <v>0</v>
      </c>
      <c r="T34" s="774">
        <v>0</v>
      </c>
      <c r="U34" s="774">
        <v>0</v>
      </c>
      <c r="V34" s="774">
        <v>2</v>
      </c>
      <c r="W34" s="774">
        <v>5808</v>
      </c>
      <c r="X34" s="771">
        <v>0</v>
      </c>
      <c r="Y34" s="771">
        <v>0</v>
      </c>
      <c r="Z34" s="774">
        <v>0</v>
      </c>
      <c r="AA34" s="774">
        <v>0</v>
      </c>
      <c r="AB34" s="774">
        <v>0</v>
      </c>
      <c r="AC34" s="774">
        <v>0</v>
      </c>
      <c r="AD34" s="774">
        <v>0</v>
      </c>
      <c r="AE34" s="774">
        <v>0</v>
      </c>
      <c r="AF34" s="774">
        <v>0</v>
      </c>
      <c r="AG34" s="774">
        <v>0</v>
      </c>
      <c r="AH34" s="774">
        <v>94</v>
      </c>
      <c r="AI34" s="774">
        <v>0</v>
      </c>
      <c r="AJ34" s="774">
        <v>7</v>
      </c>
      <c r="AK34" s="774">
        <v>87</v>
      </c>
      <c r="AL34" s="774">
        <v>0</v>
      </c>
      <c r="AM34" s="774">
        <v>0</v>
      </c>
    </row>
    <row r="35" spans="1:39" ht="15" customHeight="1">
      <c r="A35" s="1051"/>
      <c r="B35" s="772" t="s">
        <v>521</v>
      </c>
      <c r="C35" s="773">
        <v>247</v>
      </c>
      <c r="D35" s="773">
        <v>181</v>
      </c>
      <c r="E35" s="773">
        <v>369278</v>
      </c>
      <c r="F35" s="771">
        <v>176</v>
      </c>
      <c r="G35" s="771">
        <v>349593</v>
      </c>
      <c r="H35" s="774">
        <v>169</v>
      </c>
      <c r="I35" s="774">
        <v>338474</v>
      </c>
      <c r="J35" s="774">
        <v>0</v>
      </c>
      <c r="K35" s="774">
        <v>0</v>
      </c>
      <c r="L35" s="774">
        <v>0</v>
      </c>
      <c r="M35" s="774">
        <v>0</v>
      </c>
      <c r="N35" s="774">
        <v>7</v>
      </c>
      <c r="O35" s="774">
        <v>11119</v>
      </c>
      <c r="P35" s="771">
        <v>5</v>
      </c>
      <c r="Q35" s="771">
        <v>19685</v>
      </c>
      <c r="R35" s="774">
        <v>0</v>
      </c>
      <c r="S35" s="774">
        <v>0</v>
      </c>
      <c r="T35" s="774">
        <v>0</v>
      </c>
      <c r="U35" s="774">
        <v>0</v>
      </c>
      <c r="V35" s="774">
        <v>5</v>
      </c>
      <c r="W35" s="774">
        <v>19685</v>
      </c>
      <c r="X35" s="771">
        <v>0</v>
      </c>
      <c r="Y35" s="771">
        <v>0</v>
      </c>
      <c r="Z35" s="774">
        <v>0</v>
      </c>
      <c r="AA35" s="774">
        <v>0</v>
      </c>
      <c r="AB35" s="774">
        <v>0</v>
      </c>
      <c r="AC35" s="774">
        <v>0</v>
      </c>
      <c r="AD35" s="774">
        <v>0</v>
      </c>
      <c r="AE35" s="774">
        <v>0</v>
      </c>
      <c r="AF35" s="774">
        <v>0</v>
      </c>
      <c r="AG35" s="774">
        <v>0</v>
      </c>
      <c r="AH35" s="774">
        <v>66</v>
      </c>
      <c r="AI35" s="774">
        <v>0</v>
      </c>
      <c r="AJ35" s="774">
        <v>4</v>
      </c>
      <c r="AK35" s="774">
        <v>62</v>
      </c>
      <c r="AL35" s="774">
        <v>0</v>
      </c>
      <c r="AM35" s="774">
        <v>0</v>
      </c>
    </row>
    <row r="36" spans="1:39" ht="15" customHeight="1">
      <c r="A36" s="1051"/>
      <c r="B36" s="772" t="s">
        <v>522</v>
      </c>
      <c r="C36" s="773">
        <v>166</v>
      </c>
      <c r="D36" s="773">
        <v>110</v>
      </c>
      <c r="E36" s="773">
        <v>419405</v>
      </c>
      <c r="F36" s="771">
        <v>99</v>
      </c>
      <c r="G36" s="771">
        <v>309642</v>
      </c>
      <c r="H36" s="774">
        <v>91</v>
      </c>
      <c r="I36" s="774">
        <v>303559</v>
      </c>
      <c r="J36" s="774">
        <v>0</v>
      </c>
      <c r="K36" s="774">
        <v>0</v>
      </c>
      <c r="L36" s="774">
        <v>0</v>
      </c>
      <c r="M36" s="774">
        <v>0</v>
      </c>
      <c r="N36" s="774">
        <v>8</v>
      </c>
      <c r="O36" s="774">
        <v>6083</v>
      </c>
      <c r="P36" s="771">
        <v>9</v>
      </c>
      <c r="Q36" s="771">
        <v>75768</v>
      </c>
      <c r="R36" s="774">
        <v>5</v>
      </c>
      <c r="S36" s="774">
        <v>52091</v>
      </c>
      <c r="T36" s="774">
        <v>0</v>
      </c>
      <c r="U36" s="774">
        <v>0</v>
      </c>
      <c r="V36" s="774">
        <v>4</v>
      </c>
      <c r="W36" s="774">
        <v>23677</v>
      </c>
      <c r="X36" s="771">
        <v>2</v>
      </c>
      <c r="Y36" s="771">
        <v>33995</v>
      </c>
      <c r="Z36" s="774">
        <v>2</v>
      </c>
      <c r="AA36" s="774">
        <v>33995</v>
      </c>
      <c r="AB36" s="774">
        <v>0</v>
      </c>
      <c r="AC36" s="774">
        <v>0</v>
      </c>
      <c r="AD36" s="774">
        <v>0</v>
      </c>
      <c r="AE36" s="774">
        <v>0</v>
      </c>
      <c r="AF36" s="774">
        <v>0</v>
      </c>
      <c r="AG36" s="774">
        <v>0</v>
      </c>
      <c r="AH36" s="774">
        <v>56</v>
      </c>
      <c r="AI36" s="774">
        <v>0</v>
      </c>
      <c r="AJ36" s="774">
        <v>3</v>
      </c>
      <c r="AK36" s="774">
        <v>53</v>
      </c>
      <c r="AL36" s="774">
        <v>0</v>
      </c>
      <c r="AM36" s="774">
        <v>0</v>
      </c>
    </row>
    <row r="37" spans="1:39" ht="15" customHeight="1">
      <c r="A37" s="1051"/>
      <c r="B37" s="772" t="s">
        <v>523</v>
      </c>
      <c r="C37" s="773">
        <v>175</v>
      </c>
      <c r="D37" s="773">
        <v>109</v>
      </c>
      <c r="E37" s="773">
        <v>803324</v>
      </c>
      <c r="F37" s="771">
        <v>79</v>
      </c>
      <c r="G37" s="771">
        <v>394100</v>
      </c>
      <c r="H37" s="774">
        <v>67</v>
      </c>
      <c r="I37" s="774">
        <v>382635</v>
      </c>
      <c r="J37" s="774">
        <v>0</v>
      </c>
      <c r="K37" s="774">
        <v>0</v>
      </c>
      <c r="L37" s="774">
        <v>0</v>
      </c>
      <c r="M37" s="774">
        <v>0</v>
      </c>
      <c r="N37" s="774">
        <v>12</v>
      </c>
      <c r="O37" s="774">
        <v>11465</v>
      </c>
      <c r="P37" s="771">
        <v>19</v>
      </c>
      <c r="Q37" s="771">
        <v>228053</v>
      </c>
      <c r="R37" s="774">
        <v>12</v>
      </c>
      <c r="S37" s="774">
        <v>164485</v>
      </c>
      <c r="T37" s="774">
        <v>0</v>
      </c>
      <c r="U37" s="774">
        <v>0</v>
      </c>
      <c r="V37" s="774">
        <v>7</v>
      </c>
      <c r="W37" s="774">
        <v>63568</v>
      </c>
      <c r="X37" s="771">
        <v>11</v>
      </c>
      <c r="Y37" s="771">
        <v>181171</v>
      </c>
      <c r="Z37" s="774">
        <v>10</v>
      </c>
      <c r="AA37" s="774">
        <v>166359</v>
      </c>
      <c r="AB37" s="774">
        <v>0</v>
      </c>
      <c r="AC37" s="774">
        <v>0</v>
      </c>
      <c r="AD37" s="774">
        <v>1</v>
      </c>
      <c r="AE37" s="774">
        <v>14812</v>
      </c>
      <c r="AF37" s="774">
        <v>0</v>
      </c>
      <c r="AG37" s="774">
        <v>0</v>
      </c>
      <c r="AH37" s="774">
        <v>66</v>
      </c>
      <c r="AI37" s="774">
        <v>0</v>
      </c>
      <c r="AJ37" s="774">
        <v>3</v>
      </c>
      <c r="AK37" s="774">
        <v>63</v>
      </c>
      <c r="AL37" s="774">
        <v>0</v>
      </c>
      <c r="AM37" s="774">
        <v>0</v>
      </c>
    </row>
    <row r="38" spans="1:39" ht="15" customHeight="1">
      <c r="A38" s="1051"/>
      <c r="B38" s="772" t="s">
        <v>524</v>
      </c>
      <c r="C38" s="773">
        <v>89</v>
      </c>
      <c r="D38" s="773">
        <v>58</v>
      </c>
      <c r="E38" s="773">
        <v>705762</v>
      </c>
      <c r="F38" s="771">
        <v>32</v>
      </c>
      <c r="G38" s="771">
        <v>216749</v>
      </c>
      <c r="H38" s="774">
        <v>29</v>
      </c>
      <c r="I38" s="774">
        <v>214914</v>
      </c>
      <c r="J38" s="774">
        <v>0</v>
      </c>
      <c r="K38" s="774">
        <v>0</v>
      </c>
      <c r="L38" s="774">
        <v>0</v>
      </c>
      <c r="M38" s="774">
        <v>0</v>
      </c>
      <c r="N38" s="774">
        <v>3</v>
      </c>
      <c r="O38" s="774">
        <v>1835</v>
      </c>
      <c r="P38" s="771">
        <v>5</v>
      </c>
      <c r="Q38" s="771">
        <v>69524</v>
      </c>
      <c r="R38" s="774">
        <v>5</v>
      </c>
      <c r="S38" s="774">
        <v>69524</v>
      </c>
      <c r="T38" s="774">
        <v>0</v>
      </c>
      <c r="U38" s="774">
        <v>0</v>
      </c>
      <c r="V38" s="774">
        <v>0</v>
      </c>
      <c r="W38" s="774">
        <v>0</v>
      </c>
      <c r="X38" s="771">
        <v>21</v>
      </c>
      <c r="Y38" s="771">
        <v>419489</v>
      </c>
      <c r="Z38" s="774">
        <v>17</v>
      </c>
      <c r="AA38" s="774">
        <v>352349</v>
      </c>
      <c r="AB38" s="774">
        <v>0</v>
      </c>
      <c r="AC38" s="774">
        <v>0</v>
      </c>
      <c r="AD38" s="774">
        <v>4</v>
      </c>
      <c r="AE38" s="774">
        <v>67140</v>
      </c>
      <c r="AF38" s="774">
        <v>0</v>
      </c>
      <c r="AG38" s="774">
        <v>0</v>
      </c>
      <c r="AH38" s="774">
        <v>31</v>
      </c>
      <c r="AI38" s="774">
        <v>0</v>
      </c>
      <c r="AJ38" s="774">
        <v>1</v>
      </c>
      <c r="AK38" s="774">
        <v>30</v>
      </c>
      <c r="AL38" s="774">
        <v>0</v>
      </c>
      <c r="AM38" s="774">
        <v>0</v>
      </c>
    </row>
    <row r="39" spans="1:39" ht="15" customHeight="1">
      <c r="A39" s="1051"/>
      <c r="B39" s="772" t="s">
        <v>525</v>
      </c>
      <c r="C39" s="773">
        <v>82</v>
      </c>
      <c r="D39" s="773">
        <v>61</v>
      </c>
      <c r="E39" s="773">
        <v>822918</v>
      </c>
      <c r="F39" s="771">
        <v>34</v>
      </c>
      <c r="G39" s="771">
        <v>272805</v>
      </c>
      <c r="H39" s="774">
        <v>29</v>
      </c>
      <c r="I39" s="774">
        <v>268852</v>
      </c>
      <c r="J39" s="774">
        <v>0</v>
      </c>
      <c r="K39" s="774">
        <v>0</v>
      </c>
      <c r="L39" s="774">
        <v>0</v>
      </c>
      <c r="M39" s="774">
        <v>0</v>
      </c>
      <c r="N39" s="774">
        <v>5</v>
      </c>
      <c r="O39" s="774">
        <v>3953</v>
      </c>
      <c r="P39" s="771">
        <v>1</v>
      </c>
      <c r="Q39" s="771">
        <v>11147</v>
      </c>
      <c r="R39" s="774">
        <v>0</v>
      </c>
      <c r="S39" s="774">
        <v>0</v>
      </c>
      <c r="T39" s="774">
        <v>0</v>
      </c>
      <c r="U39" s="774">
        <v>0</v>
      </c>
      <c r="V39" s="774">
        <v>1</v>
      </c>
      <c r="W39" s="774">
        <v>11147</v>
      </c>
      <c r="X39" s="771">
        <v>26</v>
      </c>
      <c r="Y39" s="771">
        <v>538966</v>
      </c>
      <c r="Z39" s="774">
        <v>22</v>
      </c>
      <c r="AA39" s="774">
        <v>459684</v>
      </c>
      <c r="AB39" s="774">
        <v>0</v>
      </c>
      <c r="AC39" s="774">
        <v>0</v>
      </c>
      <c r="AD39" s="774">
        <v>4</v>
      </c>
      <c r="AE39" s="774">
        <v>79282</v>
      </c>
      <c r="AF39" s="774">
        <v>0</v>
      </c>
      <c r="AG39" s="774">
        <v>0</v>
      </c>
      <c r="AH39" s="774">
        <v>21</v>
      </c>
      <c r="AI39" s="774">
        <v>0</v>
      </c>
      <c r="AJ39" s="774">
        <v>0</v>
      </c>
      <c r="AK39" s="774">
        <v>21</v>
      </c>
      <c r="AL39" s="774">
        <v>0</v>
      </c>
      <c r="AM39" s="774">
        <v>0</v>
      </c>
    </row>
    <row r="40" spans="1:39" ht="15" customHeight="1">
      <c r="A40" s="1051"/>
      <c r="B40" s="1359" t="s">
        <v>526</v>
      </c>
      <c r="C40" s="773">
        <v>32</v>
      </c>
      <c r="D40" s="773">
        <v>22</v>
      </c>
      <c r="E40" s="773">
        <v>381240</v>
      </c>
      <c r="F40" s="771">
        <v>12</v>
      </c>
      <c r="G40" s="771">
        <v>164006</v>
      </c>
      <c r="H40" s="774">
        <v>12</v>
      </c>
      <c r="I40" s="774">
        <v>164006</v>
      </c>
      <c r="J40" s="774">
        <v>0</v>
      </c>
      <c r="K40" s="774">
        <v>0</v>
      </c>
      <c r="L40" s="774">
        <v>0</v>
      </c>
      <c r="M40" s="774">
        <v>0</v>
      </c>
      <c r="N40" s="774">
        <v>0</v>
      </c>
      <c r="O40" s="774">
        <v>0</v>
      </c>
      <c r="P40" s="771">
        <v>0</v>
      </c>
      <c r="Q40" s="771">
        <v>0</v>
      </c>
      <c r="R40" s="774">
        <v>0</v>
      </c>
      <c r="S40" s="774">
        <v>0</v>
      </c>
      <c r="T40" s="774">
        <v>0</v>
      </c>
      <c r="U40" s="774">
        <v>0</v>
      </c>
      <c r="V40" s="774">
        <v>0</v>
      </c>
      <c r="W40" s="774">
        <v>0</v>
      </c>
      <c r="X40" s="771">
        <v>10</v>
      </c>
      <c r="Y40" s="771">
        <v>217234</v>
      </c>
      <c r="Z40" s="774">
        <v>10</v>
      </c>
      <c r="AA40" s="774">
        <v>217234</v>
      </c>
      <c r="AB40" s="774">
        <v>0</v>
      </c>
      <c r="AC40" s="774">
        <v>0</v>
      </c>
      <c r="AD40" s="774">
        <v>0</v>
      </c>
      <c r="AE40" s="774">
        <v>0</v>
      </c>
      <c r="AF40" s="774">
        <v>0</v>
      </c>
      <c r="AG40" s="774">
        <v>0</v>
      </c>
      <c r="AH40" s="774">
        <v>10</v>
      </c>
      <c r="AI40" s="774">
        <v>0</v>
      </c>
      <c r="AJ40" s="774">
        <v>0</v>
      </c>
      <c r="AK40" s="774">
        <v>10</v>
      </c>
      <c r="AL40" s="774">
        <v>0</v>
      </c>
      <c r="AM40" s="774">
        <v>0</v>
      </c>
    </row>
    <row r="41" spans="1:39" ht="15" customHeight="1">
      <c r="A41" s="1051"/>
      <c r="B41" s="1359" t="s">
        <v>527</v>
      </c>
      <c r="C41" s="773">
        <v>53</v>
      </c>
      <c r="D41" s="773">
        <v>46</v>
      </c>
      <c r="E41" s="773">
        <v>765970</v>
      </c>
      <c r="F41" s="771">
        <v>21</v>
      </c>
      <c r="G41" s="771">
        <v>246024</v>
      </c>
      <c r="H41" s="774">
        <v>19</v>
      </c>
      <c r="I41" s="774">
        <v>243486</v>
      </c>
      <c r="J41" s="774">
        <v>0</v>
      </c>
      <c r="K41" s="774">
        <v>0</v>
      </c>
      <c r="L41" s="774">
        <v>0</v>
      </c>
      <c r="M41" s="774">
        <v>0</v>
      </c>
      <c r="N41" s="774">
        <v>2</v>
      </c>
      <c r="O41" s="774">
        <v>2538</v>
      </c>
      <c r="P41" s="771">
        <v>2</v>
      </c>
      <c r="Q41" s="771">
        <v>11316</v>
      </c>
      <c r="R41" s="774">
        <v>2</v>
      </c>
      <c r="S41" s="774">
        <v>11316</v>
      </c>
      <c r="T41" s="774">
        <v>0</v>
      </c>
      <c r="U41" s="774">
        <v>0</v>
      </c>
      <c r="V41" s="774">
        <v>0</v>
      </c>
      <c r="W41" s="774">
        <v>0</v>
      </c>
      <c r="X41" s="771">
        <v>23</v>
      </c>
      <c r="Y41" s="771">
        <v>508630</v>
      </c>
      <c r="Z41" s="774">
        <v>22</v>
      </c>
      <c r="AA41" s="774">
        <v>486206</v>
      </c>
      <c r="AB41" s="774">
        <v>0</v>
      </c>
      <c r="AC41" s="774">
        <v>0</v>
      </c>
      <c r="AD41" s="774">
        <v>1</v>
      </c>
      <c r="AE41" s="774">
        <v>22424</v>
      </c>
      <c r="AF41" s="774">
        <v>0</v>
      </c>
      <c r="AG41" s="774">
        <v>0</v>
      </c>
      <c r="AH41" s="774">
        <v>7</v>
      </c>
      <c r="AI41" s="774">
        <v>0</v>
      </c>
      <c r="AJ41" s="774">
        <v>2</v>
      </c>
      <c r="AK41" s="774">
        <v>5</v>
      </c>
      <c r="AL41" s="774">
        <v>0</v>
      </c>
      <c r="AM41" s="774">
        <v>0</v>
      </c>
    </row>
    <row r="42" spans="1:39" ht="15" customHeight="1">
      <c r="A42" s="1051"/>
      <c r="B42" s="1359" t="s">
        <v>528</v>
      </c>
      <c r="C42" s="773">
        <v>38</v>
      </c>
      <c r="D42" s="773">
        <v>30</v>
      </c>
      <c r="E42" s="773">
        <v>483589</v>
      </c>
      <c r="F42" s="771">
        <v>15</v>
      </c>
      <c r="G42" s="771">
        <v>166908</v>
      </c>
      <c r="H42" s="774">
        <v>13</v>
      </c>
      <c r="I42" s="774">
        <v>148408</v>
      </c>
      <c r="J42" s="774">
        <v>0</v>
      </c>
      <c r="K42" s="774">
        <v>0</v>
      </c>
      <c r="L42" s="774">
        <v>0</v>
      </c>
      <c r="M42" s="774">
        <v>0</v>
      </c>
      <c r="N42" s="774">
        <v>2</v>
      </c>
      <c r="O42" s="774">
        <v>18500</v>
      </c>
      <c r="P42" s="771">
        <v>1</v>
      </c>
      <c r="Q42" s="771">
        <v>9882</v>
      </c>
      <c r="R42" s="774">
        <v>0</v>
      </c>
      <c r="S42" s="774">
        <v>0</v>
      </c>
      <c r="T42" s="774">
        <v>0</v>
      </c>
      <c r="U42" s="774">
        <v>0</v>
      </c>
      <c r="V42" s="774">
        <v>1</v>
      </c>
      <c r="W42" s="774">
        <v>9882</v>
      </c>
      <c r="X42" s="771">
        <v>14</v>
      </c>
      <c r="Y42" s="771">
        <v>306799</v>
      </c>
      <c r="Z42" s="774">
        <v>10</v>
      </c>
      <c r="AA42" s="774">
        <v>217612</v>
      </c>
      <c r="AB42" s="774">
        <v>0</v>
      </c>
      <c r="AC42" s="774">
        <v>0</v>
      </c>
      <c r="AD42" s="774">
        <v>4</v>
      </c>
      <c r="AE42" s="774">
        <v>89187</v>
      </c>
      <c r="AF42" s="774">
        <v>0</v>
      </c>
      <c r="AG42" s="774">
        <v>0</v>
      </c>
      <c r="AH42" s="774">
        <v>8</v>
      </c>
      <c r="AI42" s="774">
        <v>0</v>
      </c>
      <c r="AJ42" s="774">
        <v>0</v>
      </c>
      <c r="AK42" s="774">
        <v>8</v>
      </c>
      <c r="AL42" s="774">
        <v>0</v>
      </c>
      <c r="AM42" s="774">
        <v>1</v>
      </c>
    </row>
    <row r="43" spans="1:39" ht="15" customHeight="1">
      <c r="A43" s="1051"/>
      <c r="B43" s="1359" t="s">
        <v>529</v>
      </c>
      <c r="C43" s="773">
        <v>64</v>
      </c>
      <c r="D43" s="773">
        <v>48</v>
      </c>
      <c r="E43" s="773">
        <v>840547</v>
      </c>
      <c r="F43" s="771">
        <v>16</v>
      </c>
      <c r="G43" s="771">
        <v>167029</v>
      </c>
      <c r="H43" s="774">
        <v>14</v>
      </c>
      <c r="I43" s="774">
        <v>165278</v>
      </c>
      <c r="J43" s="774">
        <v>0</v>
      </c>
      <c r="K43" s="774">
        <v>0</v>
      </c>
      <c r="L43" s="774">
        <v>0</v>
      </c>
      <c r="M43" s="774">
        <v>0</v>
      </c>
      <c r="N43" s="774">
        <v>2</v>
      </c>
      <c r="O43" s="774">
        <v>1751</v>
      </c>
      <c r="P43" s="771">
        <v>1</v>
      </c>
      <c r="Q43" s="771">
        <v>13983</v>
      </c>
      <c r="R43" s="774">
        <v>1</v>
      </c>
      <c r="S43" s="774">
        <v>13983</v>
      </c>
      <c r="T43" s="774">
        <v>0</v>
      </c>
      <c r="U43" s="774">
        <v>0</v>
      </c>
      <c r="V43" s="774">
        <v>0</v>
      </c>
      <c r="W43" s="774">
        <v>0</v>
      </c>
      <c r="X43" s="771">
        <v>31</v>
      </c>
      <c r="Y43" s="771">
        <v>659535</v>
      </c>
      <c r="Z43" s="774">
        <v>28</v>
      </c>
      <c r="AA43" s="774">
        <v>599881</v>
      </c>
      <c r="AB43" s="774">
        <v>0</v>
      </c>
      <c r="AC43" s="774">
        <v>0</v>
      </c>
      <c r="AD43" s="774">
        <v>3</v>
      </c>
      <c r="AE43" s="774">
        <v>59654</v>
      </c>
      <c r="AF43" s="774">
        <v>0</v>
      </c>
      <c r="AG43" s="774">
        <v>0</v>
      </c>
      <c r="AH43" s="774">
        <v>16</v>
      </c>
      <c r="AI43" s="774">
        <v>0</v>
      </c>
      <c r="AJ43" s="774">
        <v>0</v>
      </c>
      <c r="AK43" s="774">
        <v>16</v>
      </c>
      <c r="AL43" s="774">
        <v>0</v>
      </c>
      <c r="AM43" s="774">
        <v>2</v>
      </c>
    </row>
    <row r="44" spans="1:39" ht="15" customHeight="1">
      <c r="A44" s="1051"/>
      <c r="B44" s="1359" t="s">
        <v>530</v>
      </c>
      <c r="C44" s="773">
        <v>50</v>
      </c>
      <c r="D44" s="773">
        <v>36</v>
      </c>
      <c r="E44" s="773">
        <v>632719</v>
      </c>
      <c r="F44" s="771">
        <v>13</v>
      </c>
      <c r="G44" s="771">
        <v>121610</v>
      </c>
      <c r="H44" s="774">
        <v>10</v>
      </c>
      <c r="I44" s="774">
        <v>110905</v>
      </c>
      <c r="J44" s="774">
        <v>0</v>
      </c>
      <c r="K44" s="774">
        <v>0</v>
      </c>
      <c r="L44" s="774">
        <v>0</v>
      </c>
      <c r="M44" s="774">
        <v>0</v>
      </c>
      <c r="N44" s="774">
        <v>3</v>
      </c>
      <c r="O44" s="774">
        <v>10705</v>
      </c>
      <c r="P44" s="771">
        <v>0</v>
      </c>
      <c r="Q44" s="771">
        <v>0</v>
      </c>
      <c r="R44" s="774">
        <v>0</v>
      </c>
      <c r="S44" s="774">
        <v>0</v>
      </c>
      <c r="T44" s="774">
        <v>0</v>
      </c>
      <c r="U44" s="774">
        <v>0</v>
      </c>
      <c r="V44" s="774">
        <v>0</v>
      </c>
      <c r="W44" s="774">
        <v>0</v>
      </c>
      <c r="X44" s="771">
        <v>23</v>
      </c>
      <c r="Y44" s="771">
        <v>511109</v>
      </c>
      <c r="Z44" s="774">
        <v>21</v>
      </c>
      <c r="AA44" s="774">
        <v>467309</v>
      </c>
      <c r="AB44" s="774">
        <v>0</v>
      </c>
      <c r="AC44" s="774">
        <v>0</v>
      </c>
      <c r="AD44" s="774">
        <v>2</v>
      </c>
      <c r="AE44" s="774">
        <v>43800</v>
      </c>
      <c r="AF44" s="774">
        <v>0</v>
      </c>
      <c r="AG44" s="774">
        <v>0</v>
      </c>
      <c r="AH44" s="774">
        <v>14</v>
      </c>
      <c r="AI44" s="774">
        <v>0</v>
      </c>
      <c r="AJ44" s="774">
        <v>0</v>
      </c>
      <c r="AK44" s="774">
        <v>14</v>
      </c>
      <c r="AL44" s="774">
        <v>0</v>
      </c>
      <c r="AM44" s="774">
        <v>0</v>
      </c>
    </row>
    <row r="45" spans="1:39" ht="15" customHeight="1">
      <c r="A45" s="1051"/>
      <c r="B45" s="1359" t="s">
        <v>531</v>
      </c>
      <c r="C45" s="773">
        <v>45</v>
      </c>
      <c r="D45" s="773">
        <v>43</v>
      </c>
      <c r="E45" s="773">
        <v>836390</v>
      </c>
      <c r="F45" s="771">
        <v>13</v>
      </c>
      <c r="G45" s="771">
        <v>180156</v>
      </c>
      <c r="H45" s="774">
        <v>11</v>
      </c>
      <c r="I45" s="774">
        <v>178074</v>
      </c>
      <c r="J45" s="774">
        <v>0</v>
      </c>
      <c r="K45" s="774">
        <v>0</v>
      </c>
      <c r="L45" s="774">
        <v>0</v>
      </c>
      <c r="M45" s="774">
        <v>0</v>
      </c>
      <c r="N45" s="774">
        <v>2</v>
      </c>
      <c r="O45" s="774">
        <v>2082</v>
      </c>
      <c r="P45" s="771">
        <v>0</v>
      </c>
      <c r="Q45" s="771">
        <v>0</v>
      </c>
      <c r="R45" s="774">
        <v>0</v>
      </c>
      <c r="S45" s="774">
        <v>0</v>
      </c>
      <c r="T45" s="774">
        <v>0</v>
      </c>
      <c r="U45" s="774">
        <v>0</v>
      </c>
      <c r="V45" s="774">
        <v>0</v>
      </c>
      <c r="W45" s="774">
        <v>0</v>
      </c>
      <c r="X45" s="771">
        <v>30</v>
      </c>
      <c r="Y45" s="771">
        <v>656234</v>
      </c>
      <c r="Z45" s="774">
        <v>26</v>
      </c>
      <c r="AA45" s="774">
        <v>562920</v>
      </c>
      <c r="AB45" s="774">
        <v>0</v>
      </c>
      <c r="AC45" s="774">
        <v>0</v>
      </c>
      <c r="AD45" s="774">
        <v>4</v>
      </c>
      <c r="AE45" s="774">
        <v>93314</v>
      </c>
      <c r="AF45" s="774">
        <v>0</v>
      </c>
      <c r="AG45" s="774">
        <v>0</v>
      </c>
      <c r="AH45" s="774">
        <v>2</v>
      </c>
      <c r="AI45" s="774">
        <v>0</v>
      </c>
      <c r="AJ45" s="774">
        <v>0</v>
      </c>
      <c r="AK45" s="774">
        <v>2</v>
      </c>
      <c r="AL45" s="774">
        <v>0</v>
      </c>
      <c r="AM45" s="774">
        <v>2</v>
      </c>
    </row>
    <row r="46" spans="1:39" ht="15" customHeight="1">
      <c r="A46" s="1051"/>
      <c r="B46" s="1359" t="s">
        <v>532</v>
      </c>
      <c r="C46" s="773">
        <v>300</v>
      </c>
      <c r="D46" s="773">
        <v>295</v>
      </c>
      <c r="E46" s="773">
        <v>6473233</v>
      </c>
      <c r="F46" s="771">
        <v>7</v>
      </c>
      <c r="G46" s="771">
        <v>35337</v>
      </c>
      <c r="H46" s="774">
        <v>1</v>
      </c>
      <c r="I46" s="774">
        <v>22042</v>
      </c>
      <c r="J46" s="774">
        <v>0</v>
      </c>
      <c r="K46" s="774">
        <v>0</v>
      </c>
      <c r="L46" s="774">
        <v>1</v>
      </c>
      <c r="M46" s="774">
        <v>4536</v>
      </c>
      <c r="N46" s="774">
        <v>5</v>
      </c>
      <c r="O46" s="774">
        <v>8759</v>
      </c>
      <c r="P46" s="771">
        <v>3</v>
      </c>
      <c r="Q46" s="771">
        <v>28967</v>
      </c>
      <c r="R46" s="774">
        <v>0</v>
      </c>
      <c r="S46" s="774">
        <v>0</v>
      </c>
      <c r="T46" s="774">
        <v>3</v>
      </c>
      <c r="U46" s="774">
        <v>28967</v>
      </c>
      <c r="V46" s="774">
        <v>0</v>
      </c>
      <c r="W46" s="774">
        <v>0</v>
      </c>
      <c r="X46" s="771">
        <v>285</v>
      </c>
      <c r="Y46" s="771">
        <v>6408929</v>
      </c>
      <c r="Z46" s="774">
        <v>2</v>
      </c>
      <c r="AA46" s="774">
        <v>40232</v>
      </c>
      <c r="AB46" s="774">
        <v>282</v>
      </c>
      <c r="AC46" s="774">
        <v>6342965</v>
      </c>
      <c r="AD46" s="774">
        <v>1</v>
      </c>
      <c r="AE46" s="774">
        <v>25732</v>
      </c>
      <c r="AF46" s="774">
        <v>0</v>
      </c>
      <c r="AG46" s="774">
        <v>0</v>
      </c>
      <c r="AH46" s="774">
        <v>5</v>
      </c>
      <c r="AI46" s="774">
        <v>2</v>
      </c>
      <c r="AJ46" s="774">
        <v>0</v>
      </c>
      <c r="AK46" s="774">
        <v>3</v>
      </c>
      <c r="AL46" s="774">
        <v>0</v>
      </c>
      <c r="AM46" s="774">
        <v>10</v>
      </c>
    </row>
    <row r="47" spans="1:39" ht="15" customHeight="1">
      <c r="A47" s="1051"/>
      <c r="B47" s="1359" t="s">
        <v>533</v>
      </c>
      <c r="C47" s="773">
        <v>696</v>
      </c>
      <c r="D47" s="773">
        <v>694</v>
      </c>
      <c r="E47" s="773">
        <v>14831413</v>
      </c>
      <c r="F47" s="771">
        <v>12</v>
      </c>
      <c r="G47" s="771">
        <v>72566</v>
      </c>
      <c r="H47" s="774">
        <v>4</v>
      </c>
      <c r="I47" s="774">
        <v>46923</v>
      </c>
      <c r="J47" s="774">
        <v>0</v>
      </c>
      <c r="K47" s="774">
        <v>0</v>
      </c>
      <c r="L47" s="774">
        <v>3</v>
      </c>
      <c r="M47" s="774">
        <v>15877</v>
      </c>
      <c r="N47" s="774">
        <v>5</v>
      </c>
      <c r="O47" s="774">
        <v>9766</v>
      </c>
      <c r="P47" s="771">
        <v>12</v>
      </c>
      <c r="Q47" s="771">
        <v>116067</v>
      </c>
      <c r="R47" s="774">
        <v>1</v>
      </c>
      <c r="S47" s="774">
        <v>8202</v>
      </c>
      <c r="T47" s="774">
        <v>11</v>
      </c>
      <c r="U47" s="774">
        <v>107865</v>
      </c>
      <c r="V47" s="774">
        <v>0</v>
      </c>
      <c r="W47" s="774">
        <v>0</v>
      </c>
      <c r="X47" s="771">
        <v>670</v>
      </c>
      <c r="Y47" s="771">
        <v>14642780</v>
      </c>
      <c r="Z47" s="774">
        <v>0</v>
      </c>
      <c r="AA47" s="774">
        <v>0</v>
      </c>
      <c r="AB47" s="774">
        <v>670</v>
      </c>
      <c r="AC47" s="774">
        <v>14642780</v>
      </c>
      <c r="AD47" s="774">
        <v>0</v>
      </c>
      <c r="AE47" s="774">
        <v>0</v>
      </c>
      <c r="AF47" s="774">
        <v>0</v>
      </c>
      <c r="AG47" s="774">
        <v>0</v>
      </c>
      <c r="AH47" s="774">
        <v>2</v>
      </c>
      <c r="AI47" s="774">
        <v>0</v>
      </c>
      <c r="AJ47" s="774">
        <v>0</v>
      </c>
      <c r="AK47" s="774">
        <v>2</v>
      </c>
      <c r="AL47" s="774">
        <v>0</v>
      </c>
      <c r="AM47" s="774">
        <v>33</v>
      </c>
    </row>
    <row r="48" spans="1:39" ht="15" customHeight="1">
      <c r="A48" s="1051"/>
      <c r="B48" s="1359" t="s">
        <v>534</v>
      </c>
      <c r="C48" s="773">
        <v>16</v>
      </c>
      <c r="D48" s="773">
        <v>13</v>
      </c>
      <c r="E48" s="773">
        <v>49298</v>
      </c>
      <c r="F48" s="771">
        <v>12</v>
      </c>
      <c r="G48" s="771">
        <v>21481</v>
      </c>
      <c r="H48" s="774">
        <v>4</v>
      </c>
      <c r="I48" s="774">
        <v>2991</v>
      </c>
      <c r="J48" s="774">
        <v>0</v>
      </c>
      <c r="K48" s="774">
        <v>0</v>
      </c>
      <c r="L48" s="774">
        <v>0</v>
      </c>
      <c r="M48" s="774">
        <v>0</v>
      </c>
      <c r="N48" s="774">
        <v>8</v>
      </c>
      <c r="O48" s="774">
        <v>18490</v>
      </c>
      <c r="P48" s="771">
        <v>0</v>
      </c>
      <c r="Q48" s="771">
        <v>0</v>
      </c>
      <c r="R48" s="774">
        <v>0</v>
      </c>
      <c r="S48" s="774">
        <v>0</v>
      </c>
      <c r="T48" s="774">
        <v>0</v>
      </c>
      <c r="U48" s="774">
        <v>0</v>
      </c>
      <c r="V48" s="774">
        <v>0</v>
      </c>
      <c r="W48" s="774">
        <v>0</v>
      </c>
      <c r="X48" s="771">
        <v>1</v>
      </c>
      <c r="Y48" s="771">
        <v>27817</v>
      </c>
      <c r="Z48" s="774">
        <v>0</v>
      </c>
      <c r="AA48" s="774">
        <v>0</v>
      </c>
      <c r="AB48" s="774">
        <v>1</v>
      </c>
      <c r="AC48" s="774">
        <v>27817</v>
      </c>
      <c r="AD48" s="774">
        <v>0</v>
      </c>
      <c r="AE48" s="774">
        <v>0</v>
      </c>
      <c r="AF48" s="774">
        <v>0</v>
      </c>
      <c r="AG48" s="774">
        <v>0</v>
      </c>
      <c r="AH48" s="774">
        <v>3</v>
      </c>
      <c r="AI48" s="774">
        <v>1</v>
      </c>
      <c r="AJ48" s="774">
        <v>1</v>
      </c>
      <c r="AK48" s="774">
        <v>1</v>
      </c>
      <c r="AL48" s="774">
        <v>0</v>
      </c>
      <c r="AM48" s="774">
        <v>0</v>
      </c>
    </row>
    <row r="49" spans="1:39" ht="15" customHeight="1">
      <c r="A49" s="1051"/>
      <c r="B49" s="1359" t="s">
        <v>535</v>
      </c>
      <c r="C49" s="773">
        <v>11</v>
      </c>
      <c r="D49" s="773">
        <v>6</v>
      </c>
      <c r="E49" s="773">
        <v>19406</v>
      </c>
      <c r="F49" s="771">
        <v>5</v>
      </c>
      <c r="G49" s="771">
        <v>1993</v>
      </c>
      <c r="H49" s="774">
        <v>2</v>
      </c>
      <c r="I49" s="774">
        <v>315</v>
      </c>
      <c r="J49" s="774">
        <v>0</v>
      </c>
      <c r="K49" s="774">
        <v>0</v>
      </c>
      <c r="L49" s="774">
        <v>0</v>
      </c>
      <c r="M49" s="774">
        <v>0</v>
      </c>
      <c r="N49" s="774">
        <v>3</v>
      </c>
      <c r="O49" s="774">
        <v>1678</v>
      </c>
      <c r="P49" s="771">
        <v>0</v>
      </c>
      <c r="Q49" s="771">
        <v>0</v>
      </c>
      <c r="R49" s="774">
        <v>0</v>
      </c>
      <c r="S49" s="774">
        <v>0</v>
      </c>
      <c r="T49" s="774">
        <v>0</v>
      </c>
      <c r="U49" s="774">
        <v>0</v>
      </c>
      <c r="V49" s="774">
        <v>0</v>
      </c>
      <c r="W49" s="774">
        <v>0</v>
      </c>
      <c r="X49" s="771">
        <v>1</v>
      </c>
      <c r="Y49" s="771">
        <v>17413</v>
      </c>
      <c r="Z49" s="774">
        <v>0</v>
      </c>
      <c r="AA49" s="774">
        <v>0</v>
      </c>
      <c r="AB49" s="774">
        <v>1</v>
      </c>
      <c r="AC49" s="774">
        <v>17413</v>
      </c>
      <c r="AD49" s="774">
        <v>0</v>
      </c>
      <c r="AE49" s="774">
        <v>0</v>
      </c>
      <c r="AF49" s="774">
        <v>0</v>
      </c>
      <c r="AG49" s="774">
        <v>0</v>
      </c>
      <c r="AH49" s="774">
        <v>5</v>
      </c>
      <c r="AI49" s="774">
        <v>2</v>
      </c>
      <c r="AJ49" s="774">
        <v>0</v>
      </c>
      <c r="AK49" s="774">
        <v>3</v>
      </c>
      <c r="AL49" s="774">
        <v>0</v>
      </c>
      <c r="AM49" s="774">
        <v>0</v>
      </c>
    </row>
    <row r="50" spans="1:39" ht="15" customHeight="1">
      <c r="A50" s="1051"/>
      <c r="B50" s="1359" t="s">
        <v>536</v>
      </c>
      <c r="C50" s="773">
        <v>8</v>
      </c>
      <c r="D50" s="773">
        <v>7</v>
      </c>
      <c r="E50" s="773">
        <v>4493</v>
      </c>
      <c r="F50" s="771">
        <v>7</v>
      </c>
      <c r="G50" s="771">
        <v>4493</v>
      </c>
      <c r="H50" s="774">
        <v>5</v>
      </c>
      <c r="I50" s="774">
        <v>3802</v>
      </c>
      <c r="J50" s="774">
        <v>0</v>
      </c>
      <c r="K50" s="774">
        <v>0</v>
      </c>
      <c r="L50" s="774">
        <v>0</v>
      </c>
      <c r="M50" s="774">
        <v>0</v>
      </c>
      <c r="N50" s="774">
        <v>2</v>
      </c>
      <c r="O50" s="774">
        <v>691</v>
      </c>
      <c r="P50" s="771">
        <v>0</v>
      </c>
      <c r="Q50" s="771">
        <v>0</v>
      </c>
      <c r="R50" s="774">
        <v>0</v>
      </c>
      <c r="S50" s="774">
        <v>0</v>
      </c>
      <c r="T50" s="774">
        <v>0</v>
      </c>
      <c r="U50" s="774">
        <v>0</v>
      </c>
      <c r="V50" s="774">
        <v>0</v>
      </c>
      <c r="W50" s="774">
        <v>0</v>
      </c>
      <c r="X50" s="771">
        <v>0</v>
      </c>
      <c r="Y50" s="771">
        <v>0</v>
      </c>
      <c r="Z50" s="774">
        <v>0</v>
      </c>
      <c r="AA50" s="774">
        <v>0</v>
      </c>
      <c r="AB50" s="774">
        <v>0</v>
      </c>
      <c r="AC50" s="774">
        <v>0</v>
      </c>
      <c r="AD50" s="774">
        <v>0</v>
      </c>
      <c r="AE50" s="774">
        <v>0</v>
      </c>
      <c r="AF50" s="774">
        <v>0</v>
      </c>
      <c r="AG50" s="774">
        <v>0</v>
      </c>
      <c r="AH50" s="774">
        <v>1</v>
      </c>
      <c r="AI50" s="774">
        <v>1</v>
      </c>
      <c r="AJ50" s="774">
        <v>0</v>
      </c>
      <c r="AK50" s="774">
        <v>0</v>
      </c>
      <c r="AL50" s="774">
        <v>0</v>
      </c>
      <c r="AM50" s="774">
        <v>0</v>
      </c>
    </row>
    <row r="51" spans="1:39" ht="15" customHeight="1">
      <c r="A51" s="1051"/>
      <c r="B51" s="1359" t="s">
        <v>537</v>
      </c>
      <c r="C51" s="773">
        <v>22</v>
      </c>
      <c r="D51" s="773">
        <v>15</v>
      </c>
      <c r="E51" s="773">
        <v>145554</v>
      </c>
      <c r="F51" s="771">
        <v>11</v>
      </c>
      <c r="G51" s="771">
        <v>32062</v>
      </c>
      <c r="H51" s="774">
        <v>4</v>
      </c>
      <c r="I51" s="774">
        <v>2757</v>
      </c>
      <c r="J51" s="774">
        <v>0</v>
      </c>
      <c r="K51" s="774">
        <v>0</v>
      </c>
      <c r="L51" s="774">
        <v>1</v>
      </c>
      <c r="M51" s="774">
        <v>17613</v>
      </c>
      <c r="N51" s="774">
        <v>6</v>
      </c>
      <c r="O51" s="774">
        <v>11692</v>
      </c>
      <c r="P51" s="771">
        <v>0</v>
      </c>
      <c r="Q51" s="771">
        <v>0</v>
      </c>
      <c r="R51" s="774">
        <v>0</v>
      </c>
      <c r="S51" s="774">
        <v>0</v>
      </c>
      <c r="T51" s="774">
        <v>0</v>
      </c>
      <c r="U51" s="774">
        <v>0</v>
      </c>
      <c r="V51" s="774">
        <v>0</v>
      </c>
      <c r="W51" s="774">
        <v>0</v>
      </c>
      <c r="X51" s="771">
        <v>4</v>
      </c>
      <c r="Y51" s="771">
        <v>113492</v>
      </c>
      <c r="Z51" s="774">
        <v>0</v>
      </c>
      <c r="AA51" s="774">
        <v>0</v>
      </c>
      <c r="AB51" s="774">
        <v>4</v>
      </c>
      <c r="AC51" s="774">
        <v>113492</v>
      </c>
      <c r="AD51" s="774">
        <v>0</v>
      </c>
      <c r="AE51" s="774">
        <v>0</v>
      </c>
      <c r="AF51" s="774">
        <v>0</v>
      </c>
      <c r="AG51" s="774">
        <v>0</v>
      </c>
      <c r="AH51" s="774">
        <v>7</v>
      </c>
      <c r="AI51" s="774">
        <v>3</v>
      </c>
      <c r="AJ51" s="774">
        <v>0</v>
      </c>
      <c r="AK51" s="774">
        <v>4</v>
      </c>
      <c r="AL51" s="774">
        <v>0</v>
      </c>
      <c r="AM51" s="774">
        <v>0</v>
      </c>
    </row>
    <row r="52" spans="1:39" ht="15" customHeight="1">
      <c r="A52" s="1051"/>
      <c r="B52" s="769" t="s">
        <v>538</v>
      </c>
      <c r="C52" s="773">
        <v>26</v>
      </c>
      <c r="D52" s="773">
        <v>24</v>
      </c>
      <c r="E52" s="773">
        <v>91180</v>
      </c>
      <c r="F52" s="771">
        <v>23</v>
      </c>
      <c r="G52" s="771">
        <v>61518</v>
      </c>
      <c r="H52" s="774">
        <v>7</v>
      </c>
      <c r="I52" s="774">
        <v>30542</v>
      </c>
      <c r="J52" s="774">
        <v>0</v>
      </c>
      <c r="K52" s="774">
        <v>0</v>
      </c>
      <c r="L52" s="774">
        <v>0</v>
      </c>
      <c r="M52" s="774">
        <v>0</v>
      </c>
      <c r="N52" s="774">
        <v>16</v>
      </c>
      <c r="O52" s="774">
        <v>30976</v>
      </c>
      <c r="P52" s="771">
        <v>0</v>
      </c>
      <c r="Q52" s="771">
        <v>0</v>
      </c>
      <c r="R52" s="774">
        <v>0</v>
      </c>
      <c r="S52" s="774">
        <v>0</v>
      </c>
      <c r="T52" s="774">
        <v>0</v>
      </c>
      <c r="U52" s="774">
        <v>0</v>
      </c>
      <c r="V52" s="774">
        <v>0</v>
      </c>
      <c r="W52" s="774">
        <v>0</v>
      </c>
      <c r="X52" s="771">
        <v>1</v>
      </c>
      <c r="Y52" s="771">
        <v>29662</v>
      </c>
      <c r="Z52" s="774">
        <v>0</v>
      </c>
      <c r="AA52" s="774">
        <v>0</v>
      </c>
      <c r="AB52" s="774">
        <v>1</v>
      </c>
      <c r="AC52" s="774">
        <v>29662</v>
      </c>
      <c r="AD52" s="774">
        <v>0</v>
      </c>
      <c r="AE52" s="774">
        <v>0</v>
      </c>
      <c r="AF52" s="774">
        <v>0</v>
      </c>
      <c r="AG52" s="774">
        <v>0</v>
      </c>
      <c r="AH52" s="774">
        <v>2</v>
      </c>
      <c r="AI52" s="774">
        <v>0</v>
      </c>
      <c r="AJ52" s="774">
        <v>0</v>
      </c>
      <c r="AK52" s="774">
        <v>2</v>
      </c>
      <c r="AL52" s="774">
        <v>0</v>
      </c>
      <c r="AM52" s="774">
        <v>0</v>
      </c>
    </row>
    <row r="53" spans="1:39" ht="15" customHeight="1">
      <c r="A53" s="1051"/>
      <c r="B53" s="769" t="s">
        <v>401</v>
      </c>
      <c r="C53" s="773">
        <v>3002</v>
      </c>
      <c r="D53" s="773">
        <v>2383</v>
      </c>
      <c r="E53" s="773">
        <v>29052512</v>
      </c>
      <c r="F53" s="770">
        <v>1170</v>
      </c>
      <c r="G53" s="770">
        <v>3189057</v>
      </c>
      <c r="H53" s="774">
        <v>1046</v>
      </c>
      <c r="I53" s="774">
        <v>2983425</v>
      </c>
      <c r="J53" s="774">
        <v>1</v>
      </c>
      <c r="K53" s="774">
        <v>340</v>
      </c>
      <c r="L53" s="774">
        <v>5</v>
      </c>
      <c r="M53" s="774">
        <v>38026</v>
      </c>
      <c r="N53" s="774">
        <v>118</v>
      </c>
      <c r="O53" s="774">
        <v>167266</v>
      </c>
      <c r="P53" s="770">
        <v>60</v>
      </c>
      <c r="Q53" s="770">
        <v>590200</v>
      </c>
      <c r="R53" s="774">
        <v>26</v>
      </c>
      <c r="S53" s="774">
        <v>319601</v>
      </c>
      <c r="T53" s="774">
        <v>14</v>
      </c>
      <c r="U53" s="774">
        <v>136832</v>
      </c>
      <c r="V53" s="774">
        <v>20</v>
      </c>
      <c r="W53" s="774">
        <v>133767</v>
      </c>
      <c r="X53" s="770">
        <v>1153</v>
      </c>
      <c r="Y53" s="770">
        <v>25273255</v>
      </c>
      <c r="Z53" s="774">
        <v>170</v>
      </c>
      <c r="AA53" s="774">
        <v>3603781</v>
      </c>
      <c r="AB53" s="774">
        <v>959</v>
      </c>
      <c r="AC53" s="774">
        <v>21174129</v>
      </c>
      <c r="AD53" s="774">
        <v>24</v>
      </c>
      <c r="AE53" s="774">
        <v>495345</v>
      </c>
      <c r="AF53" s="774">
        <v>0</v>
      </c>
      <c r="AG53" s="774">
        <v>0</v>
      </c>
      <c r="AH53" s="774">
        <v>619</v>
      </c>
      <c r="AI53" s="774">
        <v>9</v>
      </c>
      <c r="AJ53" s="774">
        <v>49</v>
      </c>
      <c r="AK53" s="774">
        <v>561</v>
      </c>
      <c r="AL53" s="774">
        <v>0</v>
      </c>
      <c r="AM53" s="774">
        <v>48</v>
      </c>
    </row>
    <row r="54" spans="1:39" ht="15" customHeight="1">
      <c r="A54" s="1052"/>
      <c r="B54" s="190" t="s">
        <v>539</v>
      </c>
      <c r="C54" s="191">
        <v>9677.7188540972693</v>
      </c>
      <c r="D54" s="192" t="s">
        <v>298</v>
      </c>
      <c r="E54" s="192">
        <v>12191.570289550986</v>
      </c>
      <c r="F54" s="192" t="s">
        <v>298</v>
      </c>
      <c r="G54" s="192">
        <v>2725.6897435897436</v>
      </c>
      <c r="H54" s="192" t="s">
        <v>298</v>
      </c>
      <c r="I54" s="192">
        <v>2852.2227533460805</v>
      </c>
      <c r="J54" s="192" t="s">
        <v>298</v>
      </c>
      <c r="K54" s="192">
        <v>340</v>
      </c>
      <c r="L54" s="192" t="s">
        <v>298</v>
      </c>
      <c r="M54" s="192">
        <v>7605.2</v>
      </c>
      <c r="N54" s="192" t="s">
        <v>298</v>
      </c>
      <c r="O54" s="192">
        <v>1417.5084745762713</v>
      </c>
      <c r="P54" s="192" t="s">
        <v>298</v>
      </c>
      <c r="Q54" s="192">
        <v>9836.6666666666661</v>
      </c>
      <c r="R54" s="192" t="s">
        <v>298</v>
      </c>
      <c r="S54" s="192">
        <v>12292.346153846154</v>
      </c>
      <c r="T54" s="192" t="s">
        <v>298</v>
      </c>
      <c r="U54" s="192">
        <v>9773.7142857142862</v>
      </c>
      <c r="V54" s="192" t="s">
        <v>298</v>
      </c>
      <c r="W54" s="192">
        <v>6688.35</v>
      </c>
      <c r="X54" s="192" t="s">
        <v>298</v>
      </c>
      <c r="Y54" s="192">
        <v>21919.562012142236</v>
      </c>
      <c r="Z54" s="192" t="s">
        <v>298</v>
      </c>
      <c r="AA54" s="192">
        <v>21198.711764705884</v>
      </c>
      <c r="AB54" s="192" t="s">
        <v>298</v>
      </c>
      <c r="AC54" s="192">
        <v>22079.383733055267</v>
      </c>
      <c r="AD54" s="192" t="s">
        <v>298</v>
      </c>
      <c r="AE54" s="192">
        <v>20639.375</v>
      </c>
      <c r="AF54" s="192" t="s">
        <v>298</v>
      </c>
      <c r="AG54" s="192" t="s">
        <v>298</v>
      </c>
      <c r="AH54" s="192" t="s">
        <v>298</v>
      </c>
      <c r="AI54" s="192">
        <v>1.4539579967689823E-2</v>
      </c>
      <c r="AJ54" s="192" t="s">
        <v>298</v>
      </c>
      <c r="AK54" s="192">
        <v>11.448979591836734</v>
      </c>
      <c r="AL54" s="192" t="s">
        <v>298</v>
      </c>
      <c r="AM54" s="192" t="s">
        <v>298</v>
      </c>
    </row>
    <row r="55" spans="1:39" ht="15" customHeight="1">
      <c r="A55" s="1050" t="s">
        <v>541</v>
      </c>
      <c r="B55" s="766" t="s">
        <v>517</v>
      </c>
      <c r="C55" s="773">
        <v>2</v>
      </c>
      <c r="D55" s="774">
        <v>1</v>
      </c>
      <c r="E55" s="774">
        <v>84</v>
      </c>
      <c r="F55" s="768">
        <v>1</v>
      </c>
      <c r="G55" s="768">
        <v>84</v>
      </c>
      <c r="H55" s="774">
        <v>1</v>
      </c>
      <c r="I55" s="774">
        <v>84</v>
      </c>
      <c r="J55" s="774">
        <v>0</v>
      </c>
      <c r="K55" s="774">
        <v>0</v>
      </c>
      <c r="L55" s="774">
        <v>0</v>
      </c>
      <c r="M55" s="774">
        <v>0</v>
      </c>
      <c r="N55" s="774">
        <v>0</v>
      </c>
      <c r="O55" s="774">
        <v>0</v>
      </c>
      <c r="P55" s="768">
        <v>0</v>
      </c>
      <c r="Q55" s="768">
        <v>0</v>
      </c>
      <c r="R55" s="774">
        <v>0</v>
      </c>
      <c r="S55" s="774">
        <v>0</v>
      </c>
      <c r="T55" s="774">
        <v>0</v>
      </c>
      <c r="U55" s="774">
        <v>0</v>
      </c>
      <c r="V55" s="774">
        <v>0</v>
      </c>
      <c r="W55" s="774">
        <v>0</v>
      </c>
      <c r="X55" s="768">
        <v>0</v>
      </c>
      <c r="Y55" s="768">
        <v>0</v>
      </c>
      <c r="Z55" s="774">
        <v>0</v>
      </c>
      <c r="AA55" s="774">
        <v>0</v>
      </c>
      <c r="AB55" s="774">
        <v>0</v>
      </c>
      <c r="AC55" s="774">
        <v>0</v>
      </c>
      <c r="AD55" s="774">
        <v>0</v>
      </c>
      <c r="AE55" s="774">
        <v>0</v>
      </c>
      <c r="AF55" s="774">
        <v>0</v>
      </c>
      <c r="AG55" s="774">
        <v>0</v>
      </c>
      <c r="AH55" s="774">
        <v>1</v>
      </c>
      <c r="AI55" s="774">
        <v>0</v>
      </c>
      <c r="AJ55" s="774">
        <v>1</v>
      </c>
      <c r="AK55" s="774">
        <v>0</v>
      </c>
      <c r="AL55" s="774">
        <v>0</v>
      </c>
      <c r="AM55" s="774">
        <v>0</v>
      </c>
    </row>
    <row r="56" spans="1:39" ht="15" customHeight="1">
      <c r="A56" s="1051"/>
      <c r="B56" s="769" t="s">
        <v>518</v>
      </c>
      <c r="C56" s="774">
        <v>45</v>
      </c>
      <c r="D56" s="774">
        <v>29</v>
      </c>
      <c r="E56" s="774">
        <v>6619</v>
      </c>
      <c r="F56" s="771">
        <v>29</v>
      </c>
      <c r="G56" s="771">
        <v>6619</v>
      </c>
      <c r="H56" s="774">
        <v>28</v>
      </c>
      <c r="I56" s="774">
        <v>6452</v>
      </c>
      <c r="J56" s="774">
        <v>0</v>
      </c>
      <c r="K56" s="774">
        <v>0</v>
      </c>
      <c r="L56" s="774">
        <v>0</v>
      </c>
      <c r="M56" s="774">
        <v>0</v>
      </c>
      <c r="N56" s="774">
        <v>1</v>
      </c>
      <c r="O56" s="774">
        <v>167</v>
      </c>
      <c r="P56" s="771">
        <v>0</v>
      </c>
      <c r="Q56" s="771">
        <v>0</v>
      </c>
      <c r="R56" s="774">
        <v>0</v>
      </c>
      <c r="S56" s="774">
        <v>0</v>
      </c>
      <c r="T56" s="774">
        <v>0</v>
      </c>
      <c r="U56" s="774">
        <v>0</v>
      </c>
      <c r="V56" s="774">
        <v>0</v>
      </c>
      <c r="W56" s="774">
        <v>0</v>
      </c>
      <c r="X56" s="771">
        <v>0</v>
      </c>
      <c r="Y56" s="771">
        <v>0</v>
      </c>
      <c r="Z56" s="774">
        <v>0</v>
      </c>
      <c r="AA56" s="774">
        <v>0</v>
      </c>
      <c r="AB56" s="774">
        <v>0</v>
      </c>
      <c r="AC56" s="774">
        <v>0</v>
      </c>
      <c r="AD56" s="774">
        <v>0</v>
      </c>
      <c r="AE56" s="774">
        <v>0</v>
      </c>
      <c r="AF56" s="774">
        <v>0</v>
      </c>
      <c r="AG56" s="774">
        <v>0</v>
      </c>
      <c r="AH56" s="774">
        <v>16</v>
      </c>
      <c r="AI56" s="774">
        <v>0</v>
      </c>
      <c r="AJ56" s="774">
        <v>6</v>
      </c>
      <c r="AK56" s="774">
        <v>10</v>
      </c>
      <c r="AL56" s="774">
        <v>0</v>
      </c>
      <c r="AM56" s="774">
        <v>0</v>
      </c>
    </row>
    <row r="57" spans="1:39" ht="15" customHeight="1">
      <c r="A57" s="1051"/>
      <c r="B57" s="772" t="s">
        <v>519</v>
      </c>
      <c r="C57" s="774">
        <v>131</v>
      </c>
      <c r="D57" s="774">
        <v>96</v>
      </c>
      <c r="E57" s="774">
        <v>49086</v>
      </c>
      <c r="F57" s="771">
        <v>96</v>
      </c>
      <c r="G57" s="771">
        <v>49086</v>
      </c>
      <c r="H57" s="774">
        <v>92</v>
      </c>
      <c r="I57" s="774">
        <v>48114</v>
      </c>
      <c r="J57" s="774">
        <v>0</v>
      </c>
      <c r="K57" s="774">
        <v>0</v>
      </c>
      <c r="L57" s="774">
        <v>0</v>
      </c>
      <c r="M57" s="774">
        <v>0</v>
      </c>
      <c r="N57" s="774">
        <v>4</v>
      </c>
      <c r="O57" s="774">
        <v>972</v>
      </c>
      <c r="P57" s="771">
        <v>0</v>
      </c>
      <c r="Q57" s="771">
        <v>0</v>
      </c>
      <c r="R57" s="774">
        <v>0</v>
      </c>
      <c r="S57" s="774">
        <v>0</v>
      </c>
      <c r="T57" s="774">
        <v>0</v>
      </c>
      <c r="U57" s="774">
        <v>0</v>
      </c>
      <c r="V57" s="774">
        <v>0</v>
      </c>
      <c r="W57" s="774">
        <v>0</v>
      </c>
      <c r="X57" s="771">
        <v>0</v>
      </c>
      <c r="Y57" s="771">
        <v>0</v>
      </c>
      <c r="Z57" s="774">
        <v>0</v>
      </c>
      <c r="AA57" s="774">
        <v>0</v>
      </c>
      <c r="AB57" s="774">
        <v>0</v>
      </c>
      <c r="AC57" s="774">
        <v>0</v>
      </c>
      <c r="AD57" s="774">
        <v>0</v>
      </c>
      <c r="AE57" s="774">
        <v>0</v>
      </c>
      <c r="AF57" s="774">
        <v>0</v>
      </c>
      <c r="AG57" s="774">
        <v>0</v>
      </c>
      <c r="AH57" s="774">
        <v>35</v>
      </c>
      <c r="AI57" s="774">
        <v>0</v>
      </c>
      <c r="AJ57" s="774">
        <v>7</v>
      </c>
      <c r="AK57" s="774">
        <v>28</v>
      </c>
      <c r="AL57" s="774">
        <v>0</v>
      </c>
      <c r="AM57" s="774">
        <v>0</v>
      </c>
    </row>
    <row r="58" spans="1:39" ht="15" customHeight="1">
      <c r="A58" s="1051"/>
      <c r="B58" s="772" t="s">
        <v>520</v>
      </c>
      <c r="C58" s="774">
        <v>145</v>
      </c>
      <c r="D58" s="774">
        <v>101</v>
      </c>
      <c r="E58" s="774">
        <v>119542</v>
      </c>
      <c r="F58" s="771">
        <v>100</v>
      </c>
      <c r="G58" s="771">
        <v>116723</v>
      </c>
      <c r="H58" s="774">
        <v>96</v>
      </c>
      <c r="I58" s="774">
        <v>112288</v>
      </c>
      <c r="J58" s="774">
        <v>0</v>
      </c>
      <c r="K58" s="774">
        <v>0</v>
      </c>
      <c r="L58" s="774">
        <v>0</v>
      </c>
      <c r="M58" s="774">
        <v>0</v>
      </c>
      <c r="N58" s="774">
        <v>4</v>
      </c>
      <c r="O58" s="774">
        <v>4435</v>
      </c>
      <c r="P58" s="771">
        <v>1</v>
      </c>
      <c r="Q58" s="771">
        <v>2819</v>
      </c>
      <c r="R58" s="774">
        <v>0</v>
      </c>
      <c r="S58" s="774">
        <v>0</v>
      </c>
      <c r="T58" s="774">
        <v>0</v>
      </c>
      <c r="U58" s="774">
        <v>0</v>
      </c>
      <c r="V58" s="774">
        <v>1</v>
      </c>
      <c r="W58" s="774">
        <v>2819</v>
      </c>
      <c r="X58" s="771">
        <v>0</v>
      </c>
      <c r="Y58" s="771">
        <v>0</v>
      </c>
      <c r="Z58" s="774">
        <v>0</v>
      </c>
      <c r="AA58" s="774">
        <v>0</v>
      </c>
      <c r="AB58" s="774">
        <v>0</v>
      </c>
      <c r="AC58" s="774">
        <v>0</v>
      </c>
      <c r="AD58" s="774">
        <v>0</v>
      </c>
      <c r="AE58" s="774">
        <v>0</v>
      </c>
      <c r="AF58" s="774">
        <v>0</v>
      </c>
      <c r="AG58" s="774">
        <v>0</v>
      </c>
      <c r="AH58" s="774">
        <v>44</v>
      </c>
      <c r="AI58" s="774">
        <v>0</v>
      </c>
      <c r="AJ58" s="774">
        <v>1</v>
      </c>
      <c r="AK58" s="774">
        <v>43</v>
      </c>
      <c r="AL58" s="774">
        <v>0</v>
      </c>
      <c r="AM58" s="774">
        <v>0</v>
      </c>
    </row>
    <row r="59" spans="1:39" ht="15" customHeight="1">
      <c r="A59" s="1051"/>
      <c r="B59" s="772" t="s">
        <v>521</v>
      </c>
      <c r="C59" s="774">
        <v>114</v>
      </c>
      <c r="D59" s="774">
        <v>81</v>
      </c>
      <c r="E59" s="774">
        <v>184494</v>
      </c>
      <c r="F59" s="771">
        <v>79</v>
      </c>
      <c r="G59" s="771">
        <v>176219</v>
      </c>
      <c r="H59" s="774">
        <v>77</v>
      </c>
      <c r="I59" s="774">
        <v>174223</v>
      </c>
      <c r="J59" s="774">
        <v>0</v>
      </c>
      <c r="K59" s="774">
        <v>0</v>
      </c>
      <c r="L59" s="774">
        <v>0</v>
      </c>
      <c r="M59" s="774">
        <v>0</v>
      </c>
      <c r="N59" s="774">
        <v>2</v>
      </c>
      <c r="O59" s="774">
        <v>1996</v>
      </c>
      <c r="P59" s="771">
        <v>2</v>
      </c>
      <c r="Q59" s="771">
        <v>8275</v>
      </c>
      <c r="R59" s="774">
        <v>0</v>
      </c>
      <c r="S59" s="774">
        <v>0</v>
      </c>
      <c r="T59" s="774">
        <v>0</v>
      </c>
      <c r="U59" s="774">
        <v>0</v>
      </c>
      <c r="V59" s="774">
        <v>2</v>
      </c>
      <c r="W59" s="774">
        <v>8275</v>
      </c>
      <c r="X59" s="771">
        <v>0</v>
      </c>
      <c r="Y59" s="771">
        <v>0</v>
      </c>
      <c r="Z59" s="774">
        <v>0</v>
      </c>
      <c r="AA59" s="774">
        <v>0</v>
      </c>
      <c r="AB59" s="774">
        <v>0</v>
      </c>
      <c r="AC59" s="774">
        <v>0</v>
      </c>
      <c r="AD59" s="774">
        <v>0</v>
      </c>
      <c r="AE59" s="774">
        <v>0</v>
      </c>
      <c r="AF59" s="774">
        <v>0</v>
      </c>
      <c r="AG59" s="774">
        <v>0</v>
      </c>
      <c r="AH59" s="774">
        <v>33</v>
      </c>
      <c r="AI59" s="774">
        <v>0</v>
      </c>
      <c r="AJ59" s="774">
        <v>1</v>
      </c>
      <c r="AK59" s="774">
        <v>32</v>
      </c>
      <c r="AL59" s="774">
        <v>0</v>
      </c>
      <c r="AM59" s="774">
        <v>0</v>
      </c>
    </row>
    <row r="60" spans="1:39" ht="15" customHeight="1">
      <c r="A60" s="1051"/>
      <c r="B60" s="772" t="s">
        <v>522</v>
      </c>
      <c r="C60" s="774">
        <v>71</v>
      </c>
      <c r="D60" s="774">
        <v>47</v>
      </c>
      <c r="E60" s="774">
        <v>197285</v>
      </c>
      <c r="F60" s="771">
        <v>41</v>
      </c>
      <c r="G60" s="771">
        <v>149827</v>
      </c>
      <c r="H60" s="774">
        <v>39</v>
      </c>
      <c r="I60" s="774">
        <v>147101</v>
      </c>
      <c r="J60" s="774">
        <v>0</v>
      </c>
      <c r="K60" s="774">
        <v>0</v>
      </c>
      <c r="L60" s="774">
        <v>0</v>
      </c>
      <c r="M60" s="774">
        <v>0</v>
      </c>
      <c r="N60" s="774">
        <v>2</v>
      </c>
      <c r="O60" s="774">
        <v>2726</v>
      </c>
      <c r="P60" s="771">
        <v>6</v>
      </c>
      <c r="Q60" s="771">
        <v>47458</v>
      </c>
      <c r="R60" s="774">
        <v>3</v>
      </c>
      <c r="S60" s="774">
        <v>32530</v>
      </c>
      <c r="T60" s="774">
        <v>0</v>
      </c>
      <c r="U60" s="774">
        <v>0</v>
      </c>
      <c r="V60" s="774">
        <v>3</v>
      </c>
      <c r="W60" s="774">
        <v>14928</v>
      </c>
      <c r="X60" s="771">
        <v>0</v>
      </c>
      <c r="Y60" s="771">
        <v>0</v>
      </c>
      <c r="Z60" s="774">
        <v>0</v>
      </c>
      <c r="AA60" s="774">
        <v>0</v>
      </c>
      <c r="AB60" s="774">
        <v>0</v>
      </c>
      <c r="AC60" s="774">
        <v>0</v>
      </c>
      <c r="AD60" s="774">
        <v>0</v>
      </c>
      <c r="AE60" s="774">
        <v>0</v>
      </c>
      <c r="AF60" s="774">
        <v>0</v>
      </c>
      <c r="AG60" s="774">
        <v>0</v>
      </c>
      <c r="AH60" s="774">
        <v>24</v>
      </c>
      <c r="AI60" s="774">
        <v>0</v>
      </c>
      <c r="AJ60" s="774">
        <v>0</v>
      </c>
      <c r="AK60" s="774">
        <v>24</v>
      </c>
      <c r="AL60" s="774">
        <v>0</v>
      </c>
      <c r="AM60" s="774">
        <v>0</v>
      </c>
    </row>
    <row r="61" spans="1:39" ht="15" customHeight="1">
      <c r="A61" s="1051"/>
      <c r="B61" s="772" t="s">
        <v>523</v>
      </c>
      <c r="C61" s="774">
        <v>81</v>
      </c>
      <c r="D61" s="774">
        <v>55</v>
      </c>
      <c r="E61" s="774">
        <v>469582</v>
      </c>
      <c r="F61" s="771">
        <v>36</v>
      </c>
      <c r="G61" s="771">
        <v>202665</v>
      </c>
      <c r="H61" s="774">
        <v>29</v>
      </c>
      <c r="I61" s="774">
        <v>197749</v>
      </c>
      <c r="J61" s="774">
        <v>0</v>
      </c>
      <c r="K61" s="774">
        <v>0</v>
      </c>
      <c r="L61" s="774">
        <v>0</v>
      </c>
      <c r="M61" s="774">
        <v>0</v>
      </c>
      <c r="N61" s="774">
        <v>7</v>
      </c>
      <c r="O61" s="774">
        <v>4916</v>
      </c>
      <c r="P61" s="771">
        <v>11</v>
      </c>
      <c r="Q61" s="771">
        <v>132796</v>
      </c>
      <c r="R61" s="774">
        <v>7</v>
      </c>
      <c r="S61" s="774">
        <v>95265</v>
      </c>
      <c r="T61" s="774">
        <v>0</v>
      </c>
      <c r="U61" s="774">
        <v>0</v>
      </c>
      <c r="V61" s="774">
        <v>4</v>
      </c>
      <c r="W61" s="774">
        <v>37531</v>
      </c>
      <c r="X61" s="771">
        <v>8</v>
      </c>
      <c r="Y61" s="771">
        <v>134121</v>
      </c>
      <c r="Z61" s="774">
        <v>7</v>
      </c>
      <c r="AA61" s="774">
        <v>119309</v>
      </c>
      <c r="AB61" s="774">
        <v>0</v>
      </c>
      <c r="AC61" s="774">
        <v>0</v>
      </c>
      <c r="AD61" s="774">
        <v>1</v>
      </c>
      <c r="AE61" s="774">
        <v>14812</v>
      </c>
      <c r="AF61" s="774">
        <v>0</v>
      </c>
      <c r="AG61" s="774">
        <v>0</v>
      </c>
      <c r="AH61" s="774">
        <v>26</v>
      </c>
      <c r="AI61" s="774">
        <v>0</v>
      </c>
      <c r="AJ61" s="774">
        <v>1</v>
      </c>
      <c r="AK61" s="774">
        <v>25</v>
      </c>
      <c r="AL61" s="774">
        <v>0</v>
      </c>
      <c r="AM61" s="774">
        <v>0</v>
      </c>
    </row>
    <row r="62" spans="1:39" ht="15" customHeight="1">
      <c r="A62" s="1051"/>
      <c r="B62" s="772" t="s">
        <v>524</v>
      </c>
      <c r="C62" s="774">
        <v>44</v>
      </c>
      <c r="D62" s="774">
        <v>29</v>
      </c>
      <c r="E62" s="774">
        <v>407227</v>
      </c>
      <c r="F62" s="771">
        <v>14</v>
      </c>
      <c r="G62" s="771">
        <v>100554</v>
      </c>
      <c r="H62" s="774">
        <v>13</v>
      </c>
      <c r="I62" s="774">
        <v>100332</v>
      </c>
      <c r="J62" s="774">
        <v>0</v>
      </c>
      <c r="K62" s="774">
        <v>0</v>
      </c>
      <c r="L62" s="774">
        <v>0</v>
      </c>
      <c r="M62" s="774">
        <v>0</v>
      </c>
      <c r="N62" s="774">
        <v>1</v>
      </c>
      <c r="O62" s="774">
        <v>222</v>
      </c>
      <c r="P62" s="771">
        <v>2</v>
      </c>
      <c r="Q62" s="771">
        <v>30964</v>
      </c>
      <c r="R62" s="774">
        <v>2</v>
      </c>
      <c r="S62" s="774">
        <v>30964</v>
      </c>
      <c r="T62" s="774">
        <v>0</v>
      </c>
      <c r="U62" s="774">
        <v>0</v>
      </c>
      <c r="V62" s="774">
        <v>0</v>
      </c>
      <c r="W62" s="774">
        <v>0</v>
      </c>
      <c r="X62" s="771">
        <v>13</v>
      </c>
      <c r="Y62" s="771">
        <v>275709</v>
      </c>
      <c r="Z62" s="774">
        <v>12</v>
      </c>
      <c r="AA62" s="774">
        <v>256710</v>
      </c>
      <c r="AB62" s="774">
        <v>0</v>
      </c>
      <c r="AC62" s="774">
        <v>0</v>
      </c>
      <c r="AD62" s="774">
        <v>1</v>
      </c>
      <c r="AE62" s="774">
        <v>18999</v>
      </c>
      <c r="AF62" s="774">
        <v>0</v>
      </c>
      <c r="AG62" s="774">
        <v>0</v>
      </c>
      <c r="AH62" s="774">
        <v>15</v>
      </c>
      <c r="AI62" s="774">
        <v>0</v>
      </c>
      <c r="AJ62" s="774">
        <v>1</v>
      </c>
      <c r="AK62" s="774">
        <v>14</v>
      </c>
      <c r="AL62" s="774">
        <v>0</v>
      </c>
      <c r="AM62" s="774">
        <v>0</v>
      </c>
    </row>
    <row r="63" spans="1:39" ht="15" customHeight="1">
      <c r="A63" s="1051"/>
      <c r="B63" s="772" t="s">
        <v>525</v>
      </c>
      <c r="C63" s="774">
        <v>52</v>
      </c>
      <c r="D63" s="774">
        <v>37</v>
      </c>
      <c r="E63" s="774">
        <v>507901</v>
      </c>
      <c r="F63" s="771">
        <v>17</v>
      </c>
      <c r="G63" s="771">
        <v>105000</v>
      </c>
      <c r="H63" s="774">
        <v>13</v>
      </c>
      <c r="I63" s="774">
        <v>103710</v>
      </c>
      <c r="J63" s="774">
        <v>0</v>
      </c>
      <c r="K63" s="774">
        <v>0</v>
      </c>
      <c r="L63" s="774">
        <v>0</v>
      </c>
      <c r="M63" s="774">
        <v>0</v>
      </c>
      <c r="N63" s="774">
        <v>4</v>
      </c>
      <c r="O63" s="774">
        <v>1290</v>
      </c>
      <c r="P63" s="771">
        <v>1</v>
      </c>
      <c r="Q63" s="771">
        <v>11147</v>
      </c>
      <c r="R63" s="774">
        <v>0</v>
      </c>
      <c r="S63" s="774">
        <v>0</v>
      </c>
      <c r="T63" s="774">
        <v>0</v>
      </c>
      <c r="U63" s="774">
        <v>0</v>
      </c>
      <c r="V63" s="774">
        <v>1</v>
      </c>
      <c r="W63" s="774">
        <v>11147</v>
      </c>
      <c r="X63" s="771">
        <v>19</v>
      </c>
      <c r="Y63" s="771">
        <v>391754</v>
      </c>
      <c r="Z63" s="774">
        <v>15</v>
      </c>
      <c r="AA63" s="774">
        <v>312472</v>
      </c>
      <c r="AB63" s="774">
        <v>0</v>
      </c>
      <c r="AC63" s="774">
        <v>0</v>
      </c>
      <c r="AD63" s="774">
        <v>4</v>
      </c>
      <c r="AE63" s="774">
        <v>79282</v>
      </c>
      <c r="AF63" s="774">
        <v>0</v>
      </c>
      <c r="AG63" s="774">
        <v>0</v>
      </c>
      <c r="AH63" s="774">
        <v>15</v>
      </c>
      <c r="AI63" s="774">
        <v>0</v>
      </c>
      <c r="AJ63" s="774">
        <v>0</v>
      </c>
      <c r="AK63" s="774">
        <v>15</v>
      </c>
      <c r="AL63" s="774">
        <v>0</v>
      </c>
      <c r="AM63" s="774">
        <v>0</v>
      </c>
    </row>
    <row r="64" spans="1:39" ht="15" customHeight="1">
      <c r="A64" s="1051"/>
      <c r="B64" s="1359" t="s">
        <v>526</v>
      </c>
      <c r="C64" s="774">
        <v>19</v>
      </c>
      <c r="D64" s="774">
        <v>13</v>
      </c>
      <c r="E64" s="774">
        <v>251938</v>
      </c>
      <c r="F64" s="771">
        <v>6</v>
      </c>
      <c r="G64" s="771">
        <v>93654</v>
      </c>
      <c r="H64" s="774">
        <v>6</v>
      </c>
      <c r="I64" s="774">
        <v>93654</v>
      </c>
      <c r="J64" s="774">
        <v>0</v>
      </c>
      <c r="K64" s="774">
        <v>0</v>
      </c>
      <c r="L64" s="774">
        <v>0</v>
      </c>
      <c r="M64" s="774">
        <v>0</v>
      </c>
      <c r="N64" s="774">
        <v>0</v>
      </c>
      <c r="O64" s="774">
        <v>0</v>
      </c>
      <c r="P64" s="771">
        <v>0</v>
      </c>
      <c r="Q64" s="771">
        <v>0</v>
      </c>
      <c r="R64" s="774">
        <v>0</v>
      </c>
      <c r="S64" s="774">
        <v>0</v>
      </c>
      <c r="T64" s="774">
        <v>0</v>
      </c>
      <c r="U64" s="774">
        <v>0</v>
      </c>
      <c r="V64" s="774">
        <v>0</v>
      </c>
      <c r="W64" s="774">
        <v>0</v>
      </c>
      <c r="X64" s="771">
        <v>7</v>
      </c>
      <c r="Y64" s="771">
        <v>158284</v>
      </c>
      <c r="Z64" s="774">
        <v>7</v>
      </c>
      <c r="AA64" s="774">
        <v>158284</v>
      </c>
      <c r="AB64" s="774">
        <v>0</v>
      </c>
      <c r="AC64" s="774">
        <v>0</v>
      </c>
      <c r="AD64" s="774">
        <v>0</v>
      </c>
      <c r="AE64" s="774">
        <v>0</v>
      </c>
      <c r="AF64" s="774">
        <v>0</v>
      </c>
      <c r="AG64" s="774">
        <v>0</v>
      </c>
      <c r="AH64" s="774">
        <v>6</v>
      </c>
      <c r="AI64" s="774">
        <v>0</v>
      </c>
      <c r="AJ64" s="774">
        <v>0</v>
      </c>
      <c r="AK64" s="774">
        <v>6</v>
      </c>
      <c r="AL64" s="774">
        <v>0</v>
      </c>
      <c r="AM64" s="774">
        <v>0</v>
      </c>
    </row>
    <row r="65" spans="1:39" ht="15" customHeight="1">
      <c r="A65" s="1051"/>
      <c r="B65" s="1359" t="s">
        <v>527</v>
      </c>
      <c r="C65" s="774">
        <v>37</v>
      </c>
      <c r="D65" s="774">
        <v>32</v>
      </c>
      <c r="E65" s="774">
        <v>560643</v>
      </c>
      <c r="F65" s="771">
        <v>16</v>
      </c>
      <c r="G65" s="771">
        <v>198606</v>
      </c>
      <c r="H65" s="774">
        <v>14</v>
      </c>
      <c r="I65" s="774">
        <v>196068</v>
      </c>
      <c r="J65" s="774">
        <v>0</v>
      </c>
      <c r="K65" s="774">
        <v>0</v>
      </c>
      <c r="L65" s="774">
        <v>0</v>
      </c>
      <c r="M65" s="774">
        <v>0</v>
      </c>
      <c r="N65" s="774">
        <v>2</v>
      </c>
      <c r="O65" s="774">
        <v>2538</v>
      </c>
      <c r="P65" s="771">
        <v>0</v>
      </c>
      <c r="Q65" s="771">
        <v>0</v>
      </c>
      <c r="R65" s="774">
        <v>0</v>
      </c>
      <c r="S65" s="774">
        <v>0</v>
      </c>
      <c r="T65" s="774">
        <v>0</v>
      </c>
      <c r="U65" s="774">
        <v>0</v>
      </c>
      <c r="V65" s="774">
        <v>0</v>
      </c>
      <c r="W65" s="774">
        <v>0</v>
      </c>
      <c r="X65" s="771">
        <v>16</v>
      </c>
      <c r="Y65" s="771">
        <v>362037</v>
      </c>
      <c r="Z65" s="774">
        <v>15</v>
      </c>
      <c r="AA65" s="774">
        <v>339613</v>
      </c>
      <c r="AB65" s="774">
        <v>0</v>
      </c>
      <c r="AC65" s="774">
        <v>0</v>
      </c>
      <c r="AD65" s="774">
        <v>1</v>
      </c>
      <c r="AE65" s="774">
        <v>22424</v>
      </c>
      <c r="AF65" s="774">
        <v>0</v>
      </c>
      <c r="AG65" s="774">
        <v>0</v>
      </c>
      <c r="AH65" s="774">
        <v>5</v>
      </c>
      <c r="AI65" s="774">
        <v>0</v>
      </c>
      <c r="AJ65" s="774">
        <v>1</v>
      </c>
      <c r="AK65" s="774">
        <v>4</v>
      </c>
      <c r="AL65" s="774">
        <v>0</v>
      </c>
      <c r="AM65" s="774">
        <v>0</v>
      </c>
    </row>
    <row r="66" spans="1:39" ht="15" customHeight="1">
      <c r="A66" s="1051"/>
      <c r="B66" s="1359" t="s">
        <v>528</v>
      </c>
      <c r="C66" s="774">
        <v>22</v>
      </c>
      <c r="D66" s="774">
        <v>16</v>
      </c>
      <c r="E66" s="774">
        <v>278357</v>
      </c>
      <c r="F66" s="771">
        <v>6</v>
      </c>
      <c r="G66" s="771">
        <v>53218</v>
      </c>
      <c r="H66" s="774">
        <v>6</v>
      </c>
      <c r="I66" s="774">
        <v>53218</v>
      </c>
      <c r="J66" s="774">
        <v>0</v>
      </c>
      <c r="K66" s="774">
        <v>0</v>
      </c>
      <c r="L66" s="774">
        <v>0</v>
      </c>
      <c r="M66" s="774">
        <v>0</v>
      </c>
      <c r="N66" s="774">
        <v>0</v>
      </c>
      <c r="O66" s="774">
        <v>0</v>
      </c>
      <c r="P66" s="771">
        <v>0</v>
      </c>
      <c r="Q66" s="771">
        <v>0</v>
      </c>
      <c r="R66" s="774">
        <v>0</v>
      </c>
      <c r="S66" s="774">
        <v>0</v>
      </c>
      <c r="T66" s="774">
        <v>0</v>
      </c>
      <c r="U66" s="774">
        <v>0</v>
      </c>
      <c r="V66" s="774">
        <v>0</v>
      </c>
      <c r="W66" s="774">
        <v>0</v>
      </c>
      <c r="X66" s="771">
        <v>10</v>
      </c>
      <c r="Y66" s="771">
        <v>225139</v>
      </c>
      <c r="Z66" s="774">
        <v>6</v>
      </c>
      <c r="AA66" s="774">
        <v>135952</v>
      </c>
      <c r="AB66" s="774">
        <v>0</v>
      </c>
      <c r="AC66" s="774">
        <v>0</v>
      </c>
      <c r="AD66" s="774">
        <v>4</v>
      </c>
      <c r="AE66" s="774">
        <v>89187</v>
      </c>
      <c r="AF66" s="774">
        <v>0</v>
      </c>
      <c r="AG66" s="774">
        <v>0</v>
      </c>
      <c r="AH66" s="774">
        <v>6</v>
      </c>
      <c r="AI66" s="774">
        <v>0</v>
      </c>
      <c r="AJ66" s="774">
        <v>0</v>
      </c>
      <c r="AK66" s="774">
        <v>6</v>
      </c>
      <c r="AL66" s="774">
        <v>0</v>
      </c>
      <c r="AM66" s="774">
        <v>0</v>
      </c>
    </row>
    <row r="67" spans="1:39" ht="15" customHeight="1">
      <c r="A67" s="1051"/>
      <c r="B67" s="1359" t="s">
        <v>529</v>
      </c>
      <c r="C67" s="774">
        <v>39</v>
      </c>
      <c r="D67" s="774">
        <v>30</v>
      </c>
      <c r="E67" s="774">
        <v>537228</v>
      </c>
      <c r="F67" s="771">
        <v>10</v>
      </c>
      <c r="G67" s="771">
        <v>104527</v>
      </c>
      <c r="H67" s="774">
        <v>9</v>
      </c>
      <c r="I67" s="774">
        <v>103315</v>
      </c>
      <c r="J67" s="774">
        <v>0</v>
      </c>
      <c r="K67" s="774">
        <v>0</v>
      </c>
      <c r="L67" s="774">
        <v>0</v>
      </c>
      <c r="M67" s="774">
        <v>0</v>
      </c>
      <c r="N67" s="774">
        <v>1</v>
      </c>
      <c r="O67" s="774">
        <v>1212</v>
      </c>
      <c r="P67" s="771">
        <v>0</v>
      </c>
      <c r="Q67" s="771">
        <v>0</v>
      </c>
      <c r="R67" s="774">
        <v>0</v>
      </c>
      <c r="S67" s="774">
        <v>0</v>
      </c>
      <c r="T67" s="774">
        <v>0</v>
      </c>
      <c r="U67" s="774">
        <v>0</v>
      </c>
      <c r="V67" s="774">
        <v>0</v>
      </c>
      <c r="W67" s="774">
        <v>0</v>
      </c>
      <c r="X67" s="771">
        <v>20</v>
      </c>
      <c r="Y67" s="771">
        <v>432701</v>
      </c>
      <c r="Z67" s="774">
        <v>18</v>
      </c>
      <c r="AA67" s="774">
        <v>395534</v>
      </c>
      <c r="AB67" s="774">
        <v>0</v>
      </c>
      <c r="AC67" s="774">
        <v>0</v>
      </c>
      <c r="AD67" s="774">
        <v>2</v>
      </c>
      <c r="AE67" s="774">
        <v>37167</v>
      </c>
      <c r="AF67" s="774">
        <v>0</v>
      </c>
      <c r="AG67" s="774">
        <v>0</v>
      </c>
      <c r="AH67" s="774">
        <v>9</v>
      </c>
      <c r="AI67" s="774">
        <v>0</v>
      </c>
      <c r="AJ67" s="774">
        <v>0</v>
      </c>
      <c r="AK67" s="774">
        <v>9</v>
      </c>
      <c r="AL67" s="774">
        <v>0</v>
      </c>
      <c r="AM67" s="774">
        <v>0</v>
      </c>
    </row>
    <row r="68" spans="1:39" ht="15" customHeight="1">
      <c r="A68" s="1051"/>
      <c r="B68" s="1359" t="s">
        <v>530</v>
      </c>
      <c r="C68" s="774">
        <v>31</v>
      </c>
      <c r="D68" s="774">
        <v>20</v>
      </c>
      <c r="E68" s="774">
        <v>377511</v>
      </c>
      <c r="F68" s="771">
        <v>7</v>
      </c>
      <c r="G68" s="771">
        <v>70241</v>
      </c>
      <c r="H68" s="774">
        <v>5</v>
      </c>
      <c r="I68" s="774">
        <v>62223</v>
      </c>
      <c r="J68" s="774">
        <v>0</v>
      </c>
      <c r="K68" s="774">
        <v>0</v>
      </c>
      <c r="L68" s="774">
        <v>0</v>
      </c>
      <c r="M68" s="774">
        <v>0</v>
      </c>
      <c r="N68" s="774">
        <v>2</v>
      </c>
      <c r="O68" s="774">
        <v>8018</v>
      </c>
      <c r="P68" s="771">
        <v>0</v>
      </c>
      <c r="Q68" s="771">
        <v>0</v>
      </c>
      <c r="R68" s="774">
        <v>0</v>
      </c>
      <c r="S68" s="774">
        <v>0</v>
      </c>
      <c r="T68" s="774">
        <v>0</v>
      </c>
      <c r="U68" s="774">
        <v>0</v>
      </c>
      <c r="V68" s="774">
        <v>0</v>
      </c>
      <c r="W68" s="774">
        <v>0</v>
      </c>
      <c r="X68" s="771">
        <v>13</v>
      </c>
      <c r="Y68" s="771">
        <v>307270</v>
      </c>
      <c r="Z68" s="774">
        <v>12</v>
      </c>
      <c r="AA68" s="774">
        <v>284815</v>
      </c>
      <c r="AB68" s="774">
        <v>0</v>
      </c>
      <c r="AC68" s="774">
        <v>0</v>
      </c>
      <c r="AD68" s="774">
        <v>1</v>
      </c>
      <c r="AE68" s="774">
        <v>22455</v>
      </c>
      <c r="AF68" s="774">
        <v>0</v>
      </c>
      <c r="AG68" s="774">
        <v>0</v>
      </c>
      <c r="AH68" s="774">
        <v>11</v>
      </c>
      <c r="AI68" s="774">
        <v>0</v>
      </c>
      <c r="AJ68" s="774">
        <v>0</v>
      </c>
      <c r="AK68" s="774">
        <v>11</v>
      </c>
      <c r="AL68" s="774">
        <v>0</v>
      </c>
      <c r="AM68" s="774">
        <v>0</v>
      </c>
    </row>
    <row r="69" spans="1:39" ht="15" customHeight="1">
      <c r="A69" s="1051"/>
      <c r="B69" s="1359" t="s">
        <v>531</v>
      </c>
      <c r="C69" s="774">
        <v>24</v>
      </c>
      <c r="D69" s="774">
        <v>23</v>
      </c>
      <c r="E69" s="774">
        <v>502746</v>
      </c>
      <c r="F69" s="771">
        <v>6</v>
      </c>
      <c r="G69" s="771">
        <v>118175</v>
      </c>
      <c r="H69" s="774">
        <v>6</v>
      </c>
      <c r="I69" s="774">
        <v>118175</v>
      </c>
      <c r="J69" s="774">
        <v>0</v>
      </c>
      <c r="K69" s="774">
        <v>0</v>
      </c>
      <c r="L69" s="774">
        <v>0</v>
      </c>
      <c r="M69" s="774">
        <v>0</v>
      </c>
      <c r="N69" s="774">
        <v>0</v>
      </c>
      <c r="O69" s="774">
        <v>0</v>
      </c>
      <c r="P69" s="771">
        <v>0</v>
      </c>
      <c r="Q69" s="771">
        <v>0</v>
      </c>
      <c r="R69" s="774">
        <v>0</v>
      </c>
      <c r="S69" s="774">
        <v>0</v>
      </c>
      <c r="T69" s="774">
        <v>0</v>
      </c>
      <c r="U69" s="774">
        <v>0</v>
      </c>
      <c r="V69" s="774">
        <v>0</v>
      </c>
      <c r="W69" s="774">
        <v>0</v>
      </c>
      <c r="X69" s="771">
        <v>17</v>
      </c>
      <c r="Y69" s="771">
        <v>384571</v>
      </c>
      <c r="Z69" s="774">
        <v>14</v>
      </c>
      <c r="AA69" s="774">
        <v>312453</v>
      </c>
      <c r="AB69" s="774">
        <v>0</v>
      </c>
      <c r="AC69" s="774">
        <v>0</v>
      </c>
      <c r="AD69" s="774">
        <v>3</v>
      </c>
      <c r="AE69" s="774">
        <v>72118</v>
      </c>
      <c r="AF69" s="774">
        <v>0</v>
      </c>
      <c r="AG69" s="774">
        <v>0</v>
      </c>
      <c r="AH69" s="774">
        <v>1</v>
      </c>
      <c r="AI69" s="774">
        <v>0</v>
      </c>
      <c r="AJ69" s="774">
        <v>0</v>
      </c>
      <c r="AK69" s="774">
        <v>1</v>
      </c>
      <c r="AL69" s="774">
        <v>0</v>
      </c>
      <c r="AM69" s="774">
        <v>1</v>
      </c>
    </row>
    <row r="70" spans="1:39" ht="15" customHeight="1">
      <c r="A70" s="1051"/>
      <c r="B70" s="1359" t="s">
        <v>532</v>
      </c>
      <c r="C70" s="774">
        <v>168</v>
      </c>
      <c r="D70" s="774">
        <v>165</v>
      </c>
      <c r="E70" s="774">
        <v>3780616</v>
      </c>
      <c r="F70" s="771">
        <v>2</v>
      </c>
      <c r="G70" s="771">
        <v>6094</v>
      </c>
      <c r="H70" s="774">
        <v>0</v>
      </c>
      <c r="I70" s="774">
        <v>0</v>
      </c>
      <c r="J70" s="774">
        <v>0</v>
      </c>
      <c r="K70" s="774">
        <v>0</v>
      </c>
      <c r="L70" s="774">
        <v>0</v>
      </c>
      <c r="M70" s="774">
        <v>0</v>
      </c>
      <c r="N70" s="774">
        <v>2</v>
      </c>
      <c r="O70" s="774">
        <v>6094</v>
      </c>
      <c r="P70" s="771">
        <v>3</v>
      </c>
      <c r="Q70" s="771">
        <v>28967</v>
      </c>
      <c r="R70" s="774">
        <v>0</v>
      </c>
      <c r="S70" s="774">
        <v>0</v>
      </c>
      <c r="T70" s="774">
        <v>3</v>
      </c>
      <c r="U70" s="774">
        <v>28967</v>
      </c>
      <c r="V70" s="774">
        <v>0</v>
      </c>
      <c r="W70" s="774">
        <v>0</v>
      </c>
      <c r="X70" s="771">
        <v>160</v>
      </c>
      <c r="Y70" s="771">
        <v>3745555</v>
      </c>
      <c r="Z70" s="774">
        <v>1</v>
      </c>
      <c r="AA70" s="774">
        <v>20579</v>
      </c>
      <c r="AB70" s="774">
        <v>158</v>
      </c>
      <c r="AC70" s="774">
        <v>3699244</v>
      </c>
      <c r="AD70" s="774">
        <v>1</v>
      </c>
      <c r="AE70" s="774">
        <v>25732</v>
      </c>
      <c r="AF70" s="774">
        <v>0</v>
      </c>
      <c r="AG70" s="774">
        <v>0</v>
      </c>
      <c r="AH70" s="774">
        <v>3</v>
      </c>
      <c r="AI70" s="774">
        <v>1</v>
      </c>
      <c r="AJ70" s="774">
        <v>0</v>
      </c>
      <c r="AK70" s="774">
        <v>2</v>
      </c>
      <c r="AL70" s="774">
        <v>0</v>
      </c>
      <c r="AM70" s="774">
        <v>4</v>
      </c>
    </row>
    <row r="71" spans="1:39" ht="15" customHeight="1">
      <c r="A71" s="1051"/>
      <c r="B71" s="1359" t="s">
        <v>533</v>
      </c>
      <c r="C71" s="774">
        <v>370</v>
      </c>
      <c r="D71" s="774">
        <v>369</v>
      </c>
      <c r="E71" s="774">
        <v>8450462</v>
      </c>
      <c r="F71" s="771">
        <v>4</v>
      </c>
      <c r="G71" s="771">
        <v>32367</v>
      </c>
      <c r="H71" s="774">
        <v>1</v>
      </c>
      <c r="I71" s="774">
        <v>25968</v>
      </c>
      <c r="J71" s="774">
        <v>0</v>
      </c>
      <c r="K71" s="774">
        <v>0</v>
      </c>
      <c r="L71" s="774">
        <v>1</v>
      </c>
      <c r="M71" s="774">
        <v>4984</v>
      </c>
      <c r="N71" s="774">
        <v>2</v>
      </c>
      <c r="O71" s="774">
        <v>1415</v>
      </c>
      <c r="P71" s="771">
        <v>4</v>
      </c>
      <c r="Q71" s="771">
        <v>38471</v>
      </c>
      <c r="R71" s="774">
        <v>0</v>
      </c>
      <c r="S71" s="774">
        <v>0</v>
      </c>
      <c r="T71" s="774">
        <v>4</v>
      </c>
      <c r="U71" s="774">
        <v>38471</v>
      </c>
      <c r="V71" s="774">
        <v>0</v>
      </c>
      <c r="W71" s="774">
        <v>0</v>
      </c>
      <c r="X71" s="771">
        <v>361</v>
      </c>
      <c r="Y71" s="771">
        <v>8379624</v>
      </c>
      <c r="Z71" s="774">
        <v>0</v>
      </c>
      <c r="AA71" s="774">
        <v>0</v>
      </c>
      <c r="AB71" s="774">
        <v>361</v>
      </c>
      <c r="AC71" s="774">
        <v>8379624</v>
      </c>
      <c r="AD71" s="774">
        <v>0</v>
      </c>
      <c r="AE71" s="774">
        <v>0</v>
      </c>
      <c r="AF71" s="774">
        <v>0</v>
      </c>
      <c r="AG71" s="774">
        <v>0</v>
      </c>
      <c r="AH71" s="774">
        <v>1</v>
      </c>
      <c r="AI71" s="774">
        <v>0</v>
      </c>
      <c r="AJ71" s="774">
        <v>0</v>
      </c>
      <c r="AK71" s="774">
        <v>1</v>
      </c>
      <c r="AL71" s="774">
        <v>0</v>
      </c>
      <c r="AM71" s="774">
        <v>23</v>
      </c>
    </row>
    <row r="72" spans="1:39" ht="15" customHeight="1">
      <c r="A72" s="1051"/>
      <c r="B72" s="1359" t="s">
        <v>534</v>
      </c>
      <c r="C72" s="774">
        <v>10</v>
      </c>
      <c r="D72" s="774">
        <v>7</v>
      </c>
      <c r="E72" s="774">
        <v>43532</v>
      </c>
      <c r="F72" s="771">
        <v>6</v>
      </c>
      <c r="G72" s="771">
        <v>15715</v>
      </c>
      <c r="H72" s="774">
        <v>2</v>
      </c>
      <c r="I72" s="774">
        <v>1954</v>
      </c>
      <c r="J72" s="774">
        <v>0</v>
      </c>
      <c r="K72" s="774">
        <v>0</v>
      </c>
      <c r="L72" s="774">
        <v>0</v>
      </c>
      <c r="M72" s="774">
        <v>0</v>
      </c>
      <c r="N72" s="774">
        <v>4</v>
      </c>
      <c r="O72" s="774">
        <v>13761</v>
      </c>
      <c r="P72" s="771">
        <v>0</v>
      </c>
      <c r="Q72" s="771">
        <v>0</v>
      </c>
      <c r="R72" s="774">
        <v>0</v>
      </c>
      <c r="S72" s="774">
        <v>0</v>
      </c>
      <c r="T72" s="774">
        <v>0</v>
      </c>
      <c r="U72" s="774">
        <v>0</v>
      </c>
      <c r="V72" s="774">
        <v>0</v>
      </c>
      <c r="W72" s="774">
        <v>0</v>
      </c>
      <c r="X72" s="771">
        <v>1</v>
      </c>
      <c r="Y72" s="771">
        <v>27817</v>
      </c>
      <c r="Z72" s="774">
        <v>0</v>
      </c>
      <c r="AA72" s="774">
        <v>0</v>
      </c>
      <c r="AB72" s="774">
        <v>1</v>
      </c>
      <c r="AC72" s="774">
        <v>27817</v>
      </c>
      <c r="AD72" s="774">
        <v>0</v>
      </c>
      <c r="AE72" s="774">
        <v>0</v>
      </c>
      <c r="AF72" s="774">
        <v>0</v>
      </c>
      <c r="AG72" s="774">
        <v>0</v>
      </c>
      <c r="AH72" s="774">
        <v>3</v>
      </c>
      <c r="AI72" s="774">
        <v>1</v>
      </c>
      <c r="AJ72" s="774">
        <v>1</v>
      </c>
      <c r="AK72" s="774">
        <v>1</v>
      </c>
      <c r="AL72" s="774">
        <v>0</v>
      </c>
      <c r="AM72" s="774">
        <v>0</v>
      </c>
    </row>
    <row r="73" spans="1:39" ht="15" customHeight="1">
      <c r="A73" s="1051"/>
      <c r="B73" s="1359" t="s">
        <v>535</v>
      </c>
      <c r="C73" s="774">
        <v>5</v>
      </c>
      <c r="D73" s="774">
        <v>1</v>
      </c>
      <c r="E73" s="774">
        <v>795</v>
      </c>
      <c r="F73" s="771">
        <v>1</v>
      </c>
      <c r="G73" s="771">
        <v>795</v>
      </c>
      <c r="H73" s="774">
        <v>0</v>
      </c>
      <c r="I73" s="774">
        <v>0</v>
      </c>
      <c r="J73" s="774">
        <v>0</v>
      </c>
      <c r="K73" s="774">
        <v>0</v>
      </c>
      <c r="L73" s="774">
        <v>0</v>
      </c>
      <c r="M73" s="774">
        <v>0</v>
      </c>
      <c r="N73" s="774">
        <v>1</v>
      </c>
      <c r="O73" s="774">
        <v>795</v>
      </c>
      <c r="P73" s="771">
        <v>0</v>
      </c>
      <c r="Q73" s="771">
        <v>0</v>
      </c>
      <c r="R73" s="774">
        <v>0</v>
      </c>
      <c r="S73" s="774">
        <v>0</v>
      </c>
      <c r="T73" s="774">
        <v>0</v>
      </c>
      <c r="U73" s="774">
        <v>0</v>
      </c>
      <c r="V73" s="774">
        <v>0</v>
      </c>
      <c r="W73" s="774">
        <v>0</v>
      </c>
      <c r="X73" s="771">
        <v>0</v>
      </c>
      <c r="Y73" s="771">
        <v>0</v>
      </c>
      <c r="Z73" s="774">
        <v>0</v>
      </c>
      <c r="AA73" s="774">
        <v>0</v>
      </c>
      <c r="AB73" s="774">
        <v>0</v>
      </c>
      <c r="AC73" s="774">
        <v>0</v>
      </c>
      <c r="AD73" s="774">
        <v>0</v>
      </c>
      <c r="AE73" s="774">
        <v>0</v>
      </c>
      <c r="AF73" s="774">
        <v>0</v>
      </c>
      <c r="AG73" s="774">
        <v>0</v>
      </c>
      <c r="AH73" s="774">
        <v>4</v>
      </c>
      <c r="AI73" s="774">
        <v>2</v>
      </c>
      <c r="AJ73" s="774">
        <v>0</v>
      </c>
      <c r="AK73" s="774">
        <v>2</v>
      </c>
      <c r="AL73" s="774">
        <v>0</v>
      </c>
      <c r="AM73" s="774">
        <v>0</v>
      </c>
    </row>
    <row r="74" spans="1:39" ht="15" customHeight="1">
      <c r="A74" s="1051"/>
      <c r="B74" s="1359" t="s">
        <v>536</v>
      </c>
      <c r="C74" s="774">
        <v>3</v>
      </c>
      <c r="D74" s="774">
        <v>2</v>
      </c>
      <c r="E74" s="774">
        <v>1645</v>
      </c>
      <c r="F74" s="771">
        <v>2</v>
      </c>
      <c r="G74" s="771">
        <v>1645</v>
      </c>
      <c r="H74" s="774">
        <v>1</v>
      </c>
      <c r="I74" s="774">
        <v>1209</v>
      </c>
      <c r="J74" s="774">
        <v>0</v>
      </c>
      <c r="K74" s="774">
        <v>0</v>
      </c>
      <c r="L74" s="774">
        <v>0</v>
      </c>
      <c r="M74" s="774">
        <v>0</v>
      </c>
      <c r="N74" s="774">
        <v>1</v>
      </c>
      <c r="O74" s="774">
        <v>436</v>
      </c>
      <c r="P74" s="771">
        <v>0</v>
      </c>
      <c r="Q74" s="771">
        <v>0</v>
      </c>
      <c r="R74" s="774">
        <v>0</v>
      </c>
      <c r="S74" s="774">
        <v>0</v>
      </c>
      <c r="T74" s="774">
        <v>0</v>
      </c>
      <c r="U74" s="774">
        <v>0</v>
      </c>
      <c r="V74" s="774">
        <v>0</v>
      </c>
      <c r="W74" s="774">
        <v>0</v>
      </c>
      <c r="X74" s="771">
        <v>0</v>
      </c>
      <c r="Y74" s="771">
        <v>0</v>
      </c>
      <c r="Z74" s="774">
        <v>0</v>
      </c>
      <c r="AA74" s="774">
        <v>0</v>
      </c>
      <c r="AB74" s="774">
        <v>0</v>
      </c>
      <c r="AC74" s="774">
        <v>0</v>
      </c>
      <c r="AD74" s="774">
        <v>0</v>
      </c>
      <c r="AE74" s="774">
        <v>0</v>
      </c>
      <c r="AF74" s="774">
        <v>0</v>
      </c>
      <c r="AG74" s="774">
        <v>0</v>
      </c>
      <c r="AH74" s="774">
        <v>1</v>
      </c>
      <c r="AI74" s="774">
        <v>1</v>
      </c>
      <c r="AJ74" s="774">
        <v>0</v>
      </c>
      <c r="AK74" s="774">
        <v>0</v>
      </c>
      <c r="AL74" s="774">
        <v>0</v>
      </c>
      <c r="AM74" s="774">
        <v>0</v>
      </c>
    </row>
    <row r="75" spans="1:39" ht="15" customHeight="1">
      <c r="A75" s="1051"/>
      <c r="B75" s="1359" t="s">
        <v>537</v>
      </c>
      <c r="C75" s="774">
        <v>8</v>
      </c>
      <c r="D75" s="774">
        <v>5</v>
      </c>
      <c r="E75" s="774">
        <v>9837</v>
      </c>
      <c r="F75" s="771">
        <v>5</v>
      </c>
      <c r="G75" s="771">
        <v>9837</v>
      </c>
      <c r="H75" s="774">
        <v>3</v>
      </c>
      <c r="I75" s="774">
        <v>2239</v>
      </c>
      <c r="J75" s="774">
        <v>0</v>
      </c>
      <c r="K75" s="774">
        <v>0</v>
      </c>
      <c r="L75" s="774">
        <v>0</v>
      </c>
      <c r="M75" s="774">
        <v>0</v>
      </c>
      <c r="N75" s="774">
        <v>2</v>
      </c>
      <c r="O75" s="774">
        <v>7598</v>
      </c>
      <c r="P75" s="771">
        <v>0</v>
      </c>
      <c r="Q75" s="771">
        <v>0</v>
      </c>
      <c r="R75" s="774">
        <v>0</v>
      </c>
      <c r="S75" s="774">
        <v>0</v>
      </c>
      <c r="T75" s="774">
        <v>0</v>
      </c>
      <c r="U75" s="774">
        <v>0</v>
      </c>
      <c r="V75" s="774">
        <v>0</v>
      </c>
      <c r="W75" s="774">
        <v>0</v>
      </c>
      <c r="X75" s="771">
        <v>0</v>
      </c>
      <c r="Y75" s="771">
        <v>0</v>
      </c>
      <c r="Z75" s="774">
        <v>0</v>
      </c>
      <c r="AA75" s="774">
        <v>0</v>
      </c>
      <c r="AB75" s="774">
        <v>0</v>
      </c>
      <c r="AC75" s="774">
        <v>0</v>
      </c>
      <c r="AD75" s="774">
        <v>0</v>
      </c>
      <c r="AE75" s="774">
        <v>0</v>
      </c>
      <c r="AF75" s="774">
        <v>0</v>
      </c>
      <c r="AG75" s="774">
        <v>0</v>
      </c>
      <c r="AH75" s="774">
        <v>3</v>
      </c>
      <c r="AI75" s="774">
        <v>3</v>
      </c>
      <c r="AJ75" s="774">
        <v>0</v>
      </c>
      <c r="AK75" s="774">
        <v>0</v>
      </c>
      <c r="AL75" s="774">
        <v>0</v>
      </c>
      <c r="AM75" s="774">
        <v>0</v>
      </c>
    </row>
    <row r="76" spans="1:39" ht="15" customHeight="1">
      <c r="A76" s="1051"/>
      <c r="B76" s="769" t="s">
        <v>538</v>
      </c>
      <c r="C76" s="774">
        <v>8</v>
      </c>
      <c r="D76" s="774">
        <v>7</v>
      </c>
      <c r="E76" s="774">
        <v>8417</v>
      </c>
      <c r="F76" s="771">
        <v>7</v>
      </c>
      <c r="G76" s="771">
        <v>8417</v>
      </c>
      <c r="H76" s="774">
        <v>3</v>
      </c>
      <c r="I76" s="774">
        <v>667</v>
      </c>
      <c r="J76" s="774">
        <v>0</v>
      </c>
      <c r="K76" s="774">
        <v>0</v>
      </c>
      <c r="L76" s="774">
        <v>0</v>
      </c>
      <c r="M76" s="774">
        <v>0</v>
      </c>
      <c r="N76" s="774">
        <v>4</v>
      </c>
      <c r="O76" s="774">
        <v>7750</v>
      </c>
      <c r="P76" s="771">
        <v>0</v>
      </c>
      <c r="Q76" s="771">
        <v>0</v>
      </c>
      <c r="R76" s="774">
        <v>0</v>
      </c>
      <c r="S76" s="774">
        <v>0</v>
      </c>
      <c r="T76" s="774">
        <v>0</v>
      </c>
      <c r="U76" s="774">
        <v>0</v>
      </c>
      <c r="V76" s="774">
        <v>0</v>
      </c>
      <c r="W76" s="774">
        <v>0</v>
      </c>
      <c r="X76" s="771">
        <v>0</v>
      </c>
      <c r="Y76" s="771">
        <v>0</v>
      </c>
      <c r="Z76" s="774">
        <v>0</v>
      </c>
      <c r="AA76" s="774">
        <v>0</v>
      </c>
      <c r="AB76" s="774">
        <v>0</v>
      </c>
      <c r="AC76" s="774">
        <v>0</v>
      </c>
      <c r="AD76" s="774">
        <v>0</v>
      </c>
      <c r="AE76" s="774">
        <v>0</v>
      </c>
      <c r="AF76" s="774">
        <v>0</v>
      </c>
      <c r="AG76" s="774">
        <v>0</v>
      </c>
      <c r="AH76" s="774">
        <v>1</v>
      </c>
      <c r="AI76" s="774">
        <v>0</v>
      </c>
      <c r="AJ76" s="774">
        <v>0</v>
      </c>
      <c r="AK76" s="774">
        <v>1</v>
      </c>
      <c r="AL76" s="774">
        <v>0</v>
      </c>
      <c r="AM76" s="774">
        <v>0</v>
      </c>
    </row>
    <row r="77" spans="1:39" ht="15" customHeight="1">
      <c r="A77" s="1051"/>
      <c r="B77" s="769" t="s">
        <v>401</v>
      </c>
      <c r="C77" s="774">
        <v>1429</v>
      </c>
      <c r="D77" s="774">
        <v>1166</v>
      </c>
      <c r="E77" s="774">
        <v>16745547</v>
      </c>
      <c r="F77" s="770">
        <v>491</v>
      </c>
      <c r="G77" s="770">
        <v>1620068</v>
      </c>
      <c r="H77" s="774">
        <v>444</v>
      </c>
      <c r="I77" s="774">
        <v>1548743</v>
      </c>
      <c r="J77" s="774">
        <v>0</v>
      </c>
      <c r="K77" s="774">
        <v>0</v>
      </c>
      <c r="L77" s="774">
        <v>1</v>
      </c>
      <c r="M77" s="774">
        <v>4984</v>
      </c>
      <c r="N77" s="774">
        <v>46</v>
      </c>
      <c r="O77" s="774">
        <v>66341</v>
      </c>
      <c r="P77" s="770">
        <v>30</v>
      </c>
      <c r="Q77" s="770">
        <v>300897</v>
      </c>
      <c r="R77" s="774">
        <v>12</v>
      </c>
      <c r="S77" s="774">
        <v>158759</v>
      </c>
      <c r="T77" s="774">
        <v>7</v>
      </c>
      <c r="U77" s="774">
        <v>67438</v>
      </c>
      <c r="V77" s="774">
        <v>11</v>
      </c>
      <c r="W77" s="774">
        <v>74700</v>
      </c>
      <c r="X77" s="770">
        <v>645</v>
      </c>
      <c r="Y77" s="770">
        <v>14824582</v>
      </c>
      <c r="Z77" s="774">
        <v>107</v>
      </c>
      <c r="AA77" s="774">
        <v>2335721</v>
      </c>
      <c r="AB77" s="774">
        <v>520</v>
      </c>
      <c r="AC77" s="774">
        <v>12106685</v>
      </c>
      <c r="AD77" s="774">
        <v>18</v>
      </c>
      <c r="AE77" s="774">
        <v>382176</v>
      </c>
      <c r="AF77" s="774">
        <v>0</v>
      </c>
      <c r="AG77" s="774">
        <v>0</v>
      </c>
      <c r="AH77" s="774">
        <v>263</v>
      </c>
      <c r="AI77" s="774">
        <v>8</v>
      </c>
      <c r="AJ77" s="774">
        <v>20</v>
      </c>
      <c r="AK77" s="774">
        <v>235</v>
      </c>
      <c r="AL77" s="774">
        <v>0</v>
      </c>
      <c r="AM77" s="774">
        <v>28</v>
      </c>
    </row>
    <row r="78" spans="1:39" ht="15" customHeight="1">
      <c r="A78" s="1052"/>
      <c r="B78" s="190" t="s">
        <v>539</v>
      </c>
      <c r="C78" s="191">
        <v>11718.367389783065</v>
      </c>
      <c r="D78" s="192" t="s">
        <v>298</v>
      </c>
      <c r="E78" s="192">
        <v>14361.532590051458</v>
      </c>
      <c r="F78" s="192" t="s">
        <v>298</v>
      </c>
      <c r="G78" s="192">
        <v>3299.5274949083505</v>
      </c>
      <c r="H78" s="192" t="s">
        <v>298</v>
      </c>
      <c r="I78" s="192">
        <v>3488.1599099099099</v>
      </c>
      <c r="J78" s="192" t="s">
        <v>298</v>
      </c>
      <c r="K78" s="192" t="s">
        <v>298</v>
      </c>
      <c r="L78" s="192" t="s">
        <v>298</v>
      </c>
      <c r="M78" s="192">
        <v>4984</v>
      </c>
      <c r="N78" s="192" t="s">
        <v>298</v>
      </c>
      <c r="O78" s="192">
        <v>1442.195652173913</v>
      </c>
      <c r="P78" s="192" t="s">
        <v>298</v>
      </c>
      <c r="Q78" s="192">
        <v>10029.9</v>
      </c>
      <c r="R78" s="192" t="s">
        <v>298</v>
      </c>
      <c r="S78" s="192">
        <v>13229.916666666666</v>
      </c>
      <c r="T78" s="192" t="s">
        <v>298</v>
      </c>
      <c r="U78" s="192">
        <v>9634</v>
      </c>
      <c r="V78" s="192" t="s">
        <v>298</v>
      </c>
      <c r="W78" s="192">
        <v>6790.909090909091</v>
      </c>
      <c r="X78" s="192" t="s">
        <v>298</v>
      </c>
      <c r="Y78" s="192">
        <v>22983.848062015502</v>
      </c>
      <c r="Z78" s="192" t="s">
        <v>298</v>
      </c>
      <c r="AA78" s="192">
        <v>21829.168224299065</v>
      </c>
      <c r="AB78" s="192" t="s">
        <v>298</v>
      </c>
      <c r="AC78" s="192">
        <v>23282.086538461539</v>
      </c>
      <c r="AD78" s="192" t="s">
        <v>298</v>
      </c>
      <c r="AE78" s="192">
        <v>21232</v>
      </c>
      <c r="AF78" s="192" t="s">
        <v>298</v>
      </c>
      <c r="AG78" s="192" t="s">
        <v>298</v>
      </c>
      <c r="AH78" s="192" t="s">
        <v>298</v>
      </c>
      <c r="AI78" s="192">
        <v>3.0418250950570342E-2</v>
      </c>
      <c r="AJ78" s="192" t="s">
        <v>298</v>
      </c>
      <c r="AK78" s="192">
        <v>11.75</v>
      </c>
      <c r="AL78" s="192" t="s">
        <v>298</v>
      </c>
      <c r="AM78" s="192" t="s">
        <v>298</v>
      </c>
    </row>
    <row r="79" spans="1:39" ht="15" customHeight="1">
      <c r="A79" s="1050" t="s">
        <v>542</v>
      </c>
      <c r="B79" s="766" t="s">
        <v>517</v>
      </c>
      <c r="C79" s="773">
        <v>0</v>
      </c>
      <c r="D79" s="773">
        <v>0</v>
      </c>
      <c r="E79" s="773">
        <v>0</v>
      </c>
      <c r="F79" s="773">
        <v>0</v>
      </c>
      <c r="G79" s="773">
        <v>0</v>
      </c>
      <c r="H79" s="773">
        <v>0</v>
      </c>
      <c r="I79" s="773">
        <v>0</v>
      </c>
      <c r="J79" s="773">
        <v>0</v>
      </c>
      <c r="K79" s="773">
        <v>0</v>
      </c>
      <c r="L79" s="773">
        <v>0</v>
      </c>
      <c r="M79" s="773">
        <v>0</v>
      </c>
      <c r="N79" s="773">
        <v>0</v>
      </c>
      <c r="O79" s="773">
        <v>0</v>
      </c>
      <c r="P79" s="773">
        <v>0</v>
      </c>
      <c r="Q79" s="773">
        <v>0</v>
      </c>
      <c r="R79" s="773">
        <v>0</v>
      </c>
      <c r="S79" s="773">
        <v>0</v>
      </c>
      <c r="T79" s="773">
        <v>0</v>
      </c>
      <c r="U79" s="773">
        <v>0</v>
      </c>
      <c r="V79" s="773">
        <v>0</v>
      </c>
      <c r="W79" s="773">
        <v>0</v>
      </c>
      <c r="X79" s="773">
        <v>0</v>
      </c>
      <c r="Y79" s="773">
        <v>0</v>
      </c>
      <c r="Z79" s="773">
        <v>0</v>
      </c>
      <c r="AA79" s="773">
        <v>0</v>
      </c>
      <c r="AB79" s="773">
        <v>0</v>
      </c>
      <c r="AC79" s="773">
        <v>0</v>
      </c>
      <c r="AD79" s="773">
        <v>0</v>
      </c>
      <c r="AE79" s="773">
        <v>0</v>
      </c>
      <c r="AF79" s="773">
        <v>0</v>
      </c>
      <c r="AG79" s="773">
        <v>0</v>
      </c>
      <c r="AH79" s="773">
        <v>0</v>
      </c>
      <c r="AI79" s="773">
        <v>0</v>
      </c>
      <c r="AJ79" s="773">
        <v>0</v>
      </c>
      <c r="AK79" s="773">
        <v>0</v>
      </c>
      <c r="AL79" s="773">
        <v>0</v>
      </c>
      <c r="AM79" s="773">
        <v>0</v>
      </c>
    </row>
    <row r="80" spans="1:39" ht="15" customHeight="1">
      <c r="A80" s="1051"/>
      <c r="B80" s="769" t="s">
        <v>518</v>
      </c>
      <c r="C80" s="773">
        <v>1</v>
      </c>
      <c r="D80" s="773">
        <v>1</v>
      </c>
      <c r="E80" s="773">
        <v>373</v>
      </c>
      <c r="F80" s="773">
        <v>1</v>
      </c>
      <c r="G80" s="773">
        <v>373</v>
      </c>
      <c r="H80" s="773">
        <v>1</v>
      </c>
      <c r="I80" s="773">
        <v>373</v>
      </c>
      <c r="J80" s="773">
        <v>0</v>
      </c>
      <c r="K80" s="773">
        <v>0</v>
      </c>
      <c r="L80" s="773">
        <v>0</v>
      </c>
      <c r="M80" s="773">
        <v>0</v>
      </c>
      <c r="N80" s="773">
        <v>0</v>
      </c>
      <c r="O80" s="773">
        <v>0</v>
      </c>
      <c r="P80" s="773">
        <v>0</v>
      </c>
      <c r="Q80" s="773">
        <v>0</v>
      </c>
      <c r="R80" s="773">
        <v>0</v>
      </c>
      <c r="S80" s="773">
        <v>0</v>
      </c>
      <c r="T80" s="773">
        <v>0</v>
      </c>
      <c r="U80" s="773">
        <v>0</v>
      </c>
      <c r="V80" s="773">
        <v>0</v>
      </c>
      <c r="W80" s="773">
        <v>0</v>
      </c>
      <c r="X80" s="773">
        <v>0</v>
      </c>
      <c r="Y80" s="773">
        <v>0</v>
      </c>
      <c r="Z80" s="773">
        <v>0</v>
      </c>
      <c r="AA80" s="773">
        <v>0</v>
      </c>
      <c r="AB80" s="773">
        <v>0</v>
      </c>
      <c r="AC80" s="773">
        <v>0</v>
      </c>
      <c r="AD80" s="773">
        <v>0</v>
      </c>
      <c r="AE80" s="773">
        <v>0</v>
      </c>
      <c r="AF80" s="773">
        <v>0</v>
      </c>
      <c r="AG80" s="773">
        <v>0</v>
      </c>
      <c r="AH80" s="773">
        <v>0</v>
      </c>
      <c r="AI80" s="773">
        <v>0</v>
      </c>
      <c r="AJ80" s="773">
        <v>0</v>
      </c>
      <c r="AK80" s="773">
        <v>0</v>
      </c>
      <c r="AL80" s="773">
        <v>0</v>
      </c>
      <c r="AM80" s="773">
        <v>0</v>
      </c>
    </row>
    <row r="81" spans="1:39" ht="15" customHeight="1">
      <c r="A81" s="1051"/>
      <c r="B81" s="772" t="s">
        <v>519</v>
      </c>
      <c r="C81" s="773">
        <v>3</v>
      </c>
      <c r="D81" s="773">
        <v>3</v>
      </c>
      <c r="E81" s="773">
        <v>1131</v>
      </c>
      <c r="F81" s="773">
        <v>3</v>
      </c>
      <c r="G81" s="773">
        <v>1131</v>
      </c>
      <c r="H81" s="773">
        <v>2</v>
      </c>
      <c r="I81" s="773">
        <v>791</v>
      </c>
      <c r="J81" s="773">
        <v>1</v>
      </c>
      <c r="K81" s="773">
        <v>340</v>
      </c>
      <c r="L81" s="773">
        <v>0</v>
      </c>
      <c r="M81" s="773">
        <v>0</v>
      </c>
      <c r="N81" s="773">
        <v>0</v>
      </c>
      <c r="O81" s="773">
        <v>0</v>
      </c>
      <c r="P81" s="773">
        <v>0</v>
      </c>
      <c r="Q81" s="773">
        <v>0</v>
      </c>
      <c r="R81" s="773">
        <v>0</v>
      </c>
      <c r="S81" s="773">
        <v>0</v>
      </c>
      <c r="T81" s="773">
        <v>0</v>
      </c>
      <c r="U81" s="773">
        <v>0</v>
      </c>
      <c r="V81" s="773">
        <v>0</v>
      </c>
      <c r="W81" s="773">
        <v>0</v>
      </c>
      <c r="X81" s="773">
        <v>0</v>
      </c>
      <c r="Y81" s="773">
        <v>0</v>
      </c>
      <c r="Z81" s="773">
        <v>0</v>
      </c>
      <c r="AA81" s="773">
        <v>0</v>
      </c>
      <c r="AB81" s="773">
        <v>0</v>
      </c>
      <c r="AC81" s="773">
        <v>0</v>
      </c>
      <c r="AD81" s="773">
        <v>0</v>
      </c>
      <c r="AE81" s="773">
        <v>0</v>
      </c>
      <c r="AF81" s="773">
        <v>0</v>
      </c>
      <c r="AG81" s="773">
        <v>0</v>
      </c>
      <c r="AH81" s="773">
        <v>0</v>
      </c>
      <c r="AI81" s="773">
        <v>0</v>
      </c>
      <c r="AJ81" s="773">
        <v>0</v>
      </c>
      <c r="AK81" s="773">
        <v>0</v>
      </c>
      <c r="AL81" s="773">
        <v>0</v>
      </c>
      <c r="AM81" s="773">
        <v>0</v>
      </c>
    </row>
    <row r="82" spans="1:39" ht="15" customHeight="1">
      <c r="A82" s="1051"/>
      <c r="B82" s="772" t="s">
        <v>520</v>
      </c>
      <c r="C82" s="773">
        <v>1</v>
      </c>
      <c r="D82" s="773">
        <v>1</v>
      </c>
      <c r="E82" s="773">
        <v>1078</v>
      </c>
      <c r="F82" s="773">
        <v>1</v>
      </c>
      <c r="G82" s="773">
        <v>1078</v>
      </c>
      <c r="H82" s="773">
        <v>1</v>
      </c>
      <c r="I82" s="773">
        <v>1078</v>
      </c>
      <c r="J82" s="773">
        <v>0</v>
      </c>
      <c r="K82" s="773">
        <v>0</v>
      </c>
      <c r="L82" s="773">
        <v>0</v>
      </c>
      <c r="M82" s="773">
        <v>0</v>
      </c>
      <c r="N82" s="773">
        <v>0</v>
      </c>
      <c r="O82" s="773">
        <v>0</v>
      </c>
      <c r="P82" s="773">
        <v>0</v>
      </c>
      <c r="Q82" s="773">
        <v>0</v>
      </c>
      <c r="R82" s="773">
        <v>0</v>
      </c>
      <c r="S82" s="773">
        <v>0</v>
      </c>
      <c r="T82" s="773">
        <v>0</v>
      </c>
      <c r="U82" s="773">
        <v>0</v>
      </c>
      <c r="V82" s="773">
        <v>0</v>
      </c>
      <c r="W82" s="773">
        <v>0</v>
      </c>
      <c r="X82" s="773">
        <v>0</v>
      </c>
      <c r="Y82" s="773">
        <v>0</v>
      </c>
      <c r="Z82" s="773">
        <v>0</v>
      </c>
      <c r="AA82" s="773">
        <v>0</v>
      </c>
      <c r="AB82" s="773">
        <v>0</v>
      </c>
      <c r="AC82" s="773">
        <v>0</v>
      </c>
      <c r="AD82" s="773">
        <v>0</v>
      </c>
      <c r="AE82" s="773">
        <v>0</v>
      </c>
      <c r="AF82" s="773">
        <v>0</v>
      </c>
      <c r="AG82" s="773">
        <v>0</v>
      </c>
      <c r="AH82" s="773">
        <v>0</v>
      </c>
      <c r="AI82" s="773">
        <v>0</v>
      </c>
      <c r="AJ82" s="773">
        <v>0</v>
      </c>
      <c r="AK82" s="773">
        <v>0</v>
      </c>
      <c r="AL82" s="773">
        <v>0</v>
      </c>
      <c r="AM82" s="773">
        <v>0</v>
      </c>
    </row>
    <row r="83" spans="1:39" ht="15" customHeight="1">
      <c r="A83" s="1051"/>
      <c r="B83" s="772" t="s">
        <v>521</v>
      </c>
      <c r="C83" s="773">
        <v>0</v>
      </c>
      <c r="D83" s="773">
        <v>0</v>
      </c>
      <c r="E83" s="773">
        <v>0</v>
      </c>
      <c r="F83" s="773">
        <v>0</v>
      </c>
      <c r="G83" s="773">
        <v>0</v>
      </c>
      <c r="H83" s="773">
        <v>0</v>
      </c>
      <c r="I83" s="773">
        <v>0</v>
      </c>
      <c r="J83" s="773">
        <v>0</v>
      </c>
      <c r="K83" s="773">
        <v>0</v>
      </c>
      <c r="L83" s="773">
        <v>0</v>
      </c>
      <c r="M83" s="773">
        <v>0</v>
      </c>
      <c r="N83" s="773">
        <v>0</v>
      </c>
      <c r="O83" s="773">
        <v>0</v>
      </c>
      <c r="P83" s="773">
        <v>0</v>
      </c>
      <c r="Q83" s="773">
        <v>0</v>
      </c>
      <c r="R83" s="773">
        <v>0</v>
      </c>
      <c r="S83" s="773">
        <v>0</v>
      </c>
      <c r="T83" s="773">
        <v>0</v>
      </c>
      <c r="U83" s="773">
        <v>0</v>
      </c>
      <c r="V83" s="773">
        <v>0</v>
      </c>
      <c r="W83" s="773">
        <v>0</v>
      </c>
      <c r="X83" s="773">
        <v>0</v>
      </c>
      <c r="Y83" s="773">
        <v>0</v>
      </c>
      <c r="Z83" s="773">
        <v>0</v>
      </c>
      <c r="AA83" s="773">
        <v>0</v>
      </c>
      <c r="AB83" s="773">
        <v>0</v>
      </c>
      <c r="AC83" s="773">
        <v>0</v>
      </c>
      <c r="AD83" s="773">
        <v>0</v>
      </c>
      <c r="AE83" s="773">
        <v>0</v>
      </c>
      <c r="AF83" s="773">
        <v>0</v>
      </c>
      <c r="AG83" s="773">
        <v>0</v>
      </c>
      <c r="AH83" s="773">
        <v>0</v>
      </c>
      <c r="AI83" s="773">
        <v>0</v>
      </c>
      <c r="AJ83" s="773">
        <v>0</v>
      </c>
      <c r="AK83" s="773">
        <v>0</v>
      </c>
      <c r="AL83" s="773">
        <v>0</v>
      </c>
      <c r="AM83" s="773">
        <v>0</v>
      </c>
    </row>
    <row r="84" spans="1:39" ht="15" customHeight="1">
      <c r="A84" s="1051"/>
      <c r="B84" s="772" t="s">
        <v>522</v>
      </c>
      <c r="C84" s="773">
        <v>1</v>
      </c>
      <c r="D84" s="773">
        <v>1</v>
      </c>
      <c r="E84" s="773">
        <v>245</v>
      </c>
      <c r="F84" s="773">
        <v>1</v>
      </c>
      <c r="G84" s="773">
        <v>245</v>
      </c>
      <c r="H84" s="773">
        <v>1</v>
      </c>
      <c r="I84" s="773">
        <v>245</v>
      </c>
      <c r="J84" s="773">
        <v>0</v>
      </c>
      <c r="K84" s="773">
        <v>0</v>
      </c>
      <c r="L84" s="773">
        <v>0</v>
      </c>
      <c r="M84" s="773">
        <v>0</v>
      </c>
      <c r="N84" s="773">
        <v>0</v>
      </c>
      <c r="O84" s="773">
        <v>0</v>
      </c>
      <c r="P84" s="773">
        <v>0</v>
      </c>
      <c r="Q84" s="773">
        <v>0</v>
      </c>
      <c r="R84" s="773">
        <v>0</v>
      </c>
      <c r="S84" s="773">
        <v>0</v>
      </c>
      <c r="T84" s="773">
        <v>0</v>
      </c>
      <c r="U84" s="773">
        <v>0</v>
      </c>
      <c r="V84" s="773">
        <v>0</v>
      </c>
      <c r="W84" s="773">
        <v>0</v>
      </c>
      <c r="X84" s="773">
        <v>0</v>
      </c>
      <c r="Y84" s="773">
        <v>0</v>
      </c>
      <c r="Z84" s="773">
        <v>0</v>
      </c>
      <c r="AA84" s="773">
        <v>0</v>
      </c>
      <c r="AB84" s="773">
        <v>0</v>
      </c>
      <c r="AC84" s="773">
        <v>0</v>
      </c>
      <c r="AD84" s="773">
        <v>0</v>
      </c>
      <c r="AE84" s="773">
        <v>0</v>
      </c>
      <c r="AF84" s="773">
        <v>0</v>
      </c>
      <c r="AG84" s="773">
        <v>0</v>
      </c>
      <c r="AH84" s="773">
        <v>0</v>
      </c>
      <c r="AI84" s="773">
        <v>0</v>
      </c>
      <c r="AJ84" s="773">
        <v>0</v>
      </c>
      <c r="AK84" s="773">
        <v>0</v>
      </c>
      <c r="AL84" s="773">
        <v>0</v>
      </c>
      <c r="AM84" s="773">
        <v>0</v>
      </c>
    </row>
    <row r="85" spans="1:39" ht="15" customHeight="1">
      <c r="A85" s="1051"/>
      <c r="B85" s="772" t="s">
        <v>523</v>
      </c>
      <c r="C85" s="773">
        <v>3</v>
      </c>
      <c r="D85" s="773">
        <v>3</v>
      </c>
      <c r="E85" s="773">
        <v>12924</v>
      </c>
      <c r="F85" s="773">
        <v>3</v>
      </c>
      <c r="G85" s="773">
        <v>12924</v>
      </c>
      <c r="H85" s="773">
        <v>3</v>
      </c>
      <c r="I85" s="773">
        <v>12924</v>
      </c>
      <c r="J85" s="773">
        <v>0</v>
      </c>
      <c r="K85" s="773">
        <v>0</v>
      </c>
      <c r="L85" s="773">
        <v>0</v>
      </c>
      <c r="M85" s="773">
        <v>0</v>
      </c>
      <c r="N85" s="773">
        <v>0</v>
      </c>
      <c r="O85" s="773">
        <v>0</v>
      </c>
      <c r="P85" s="773">
        <v>0</v>
      </c>
      <c r="Q85" s="773">
        <v>0</v>
      </c>
      <c r="R85" s="773">
        <v>0</v>
      </c>
      <c r="S85" s="773">
        <v>0</v>
      </c>
      <c r="T85" s="773">
        <v>0</v>
      </c>
      <c r="U85" s="773">
        <v>0</v>
      </c>
      <c r="V85" s="773">
        <v>0</v>
      </c>
      <c r="W85" s="773">
        <v>0</v>
      </c>
      <c r="X85" s="773">
        <v>0</v>
      </c>
      <c r="Y85" s="773">
        <v>0</v>
      </c>
      <c r="Z85" s="773">
        <v>0</v>
      </c>
      <c r="AA85" s="773">
        <v>0</v>
      </c>
      <c r="AB85" s="773">
        <v>0</v>
      </c>
      <c r="AC85" s="773">
        <v>0</v>
      </c>
      <c r="AD85" s="773">
        <v>0</v>
      </c>
      <c r="AE85" s="773">
        <v>0</v>
      </c>
      <c r="AF85" s="773">
        <v>0</v>
      </c>
      <c r="AG85" s="773">
        <v>0</v>
      </c>
      <c r="AH85" s="773">
        <v>0</v>
      </c>
      <c r="AI85" s="773">
        <v>0</v>
      </c>
      <c r="AJ85" s="773">
        <v>0</v>
      </c>
      <c r="AK85" s="773">
        <v>0</v>
      </c>
      <c r="AL85" s="773">
        <v>0</v>
      </c>
      <c r="AM85" s="773">
        <v>0</v>
      </c>
    </row>
    <row r="86" spans="1:39" ht="15" customHeight="1">
      <c r="A86" s="1051"/>
      <c r="B86" s="772" t="s">
        <v>524</v>
      </c>
      <c r="C86" s="773">
        <v>2</v>
      </c>
      <c r="D86" s="773">
        <v>2</v>
      </c>
      <c r="E86" s="773">
        <v>17027</v>
      </c>
      <c r="F86" s="773">
        <v>1</v>
      </c>
      <c r="G86" s="773">
        <v>121</v>
      </c>
      <c r="H86" s="773">
        <v>1</v>
      </c>
      <c r="I86" s="773">
        <v>121</v>
      </c>
      <c r="J86" s="773">
        <v>0</v>
      </c>
      <c r="K86" s="773">
        <v>0</v>
      </c>
      <c r="L86" s="773">
        <v>0</v>
      </c>
      <c r="M86" s="773">
        <v>0</v>
      </c>
      <c r="N86" s="773">
        <v>0</v>
      </c>
      <c r="O86" s="773">
        <v>0</v>
      </c>
      <c r="P86" s="773">
        <v>0</v>
      </c>
      <c r="Q86" s="773">
        <v>0</v>
      </c>
      <c r="R86" s="773">
        <v>0</v>
      </c>
      <c r="S86" s="773">
        <v>0</v>
      </c>
      <c r="T86" s="773">
        <v>0</v>
      </c>
      <c r="U86" s="773">
        <v>0</v>
      </c>
      <c r="V86" s="773">
        <v>0</v>
      </c>
      <c r="W86" s="773">
        <v>0</v>
      </c>
      <c r="X86" s="773">
        <v>1</v>
      </c>
      <c r="Y86" s="773">
        <v>16906</v>
      </c>
      <c r="Z86" s="773">
        <v>0</v>
      </c>
      <c r="AA86" s="773">
        <v>0</v>
      </c>
      <c r="AB86" s="773">
        <v>0</v>
      </c>
      <c r="AC86" s="773">
        <v>0</v>
      </c>
      <c r="AD86" s="773">
        <v>1</v>
      </c>
      <c r="AE86" s="773">
        <v>16906</v>
      </c>
      <c r="AF86" s="773">
        <v>0</v>
      </c>
      <c r="AG86" s="773">
        <v>0</v>
      </c>
      <c r="AH86" s="773">
        <v>0</v>
      </c>
      <c r="AI86" s="773">
        <v>0</v>
      </c>
      <c r="AJ86" s="773">
        <v>0</v>
      </c>
      <c r="AK86" s="773">
        <v>0</v>
      </c>
      <c r="AL86" s="773">
        <v>0</v>
      </c>
      <c r="AM86" s="773">
        <v>0</v>
      </c>
    </row>
    <row r="87" spans="1:39" ht="15" customHeight="1">
      <c r="A87" s="1051"/>
      <c r="B87" s="772" t="s">
        <v>525</v>
      </c>
      <c r="C87" s="773">
        <v>2</v>
      </c>
      <c r="D87" s="773">
        <v>2</v>
      </c>
      <c r="E87" s="773">
        <v>34862</v>
      </c>
      <c r="F87" s="773">
        <v>1</v>
      </c>
      <c r="G87" s="773">
        <v>13768</v>
      </c>
      <c r="H87" s="773">
        <v>1</v>
      </c>
      <c r="I87" s="773">
        <v>13768</v>
      </c>
      <c r="J87" s="773">
        <v>0</v>
      </c>
      <c r="K87" s="773">
        <v>0</v>
      </c>
      <c r="L87" s="773">
        <v>0</v>
      </c>
      <c r="M87" s="773">
        <v>0</v>
      </c>
      <c r="N87" s="773">
        <v>0</v>
      </c>
      <c r="O87" s="773">
        <v>0</v>
      </c>
      <c r="P87" s="773">
        <v>0</v>
      </c>
      <c r="Q87" s="773">
        <v>0</v>
      </c>
      <c r="R87" s="773">
        <v>0</v>
      </c>
      <c r="S87" s="773">
        <v>0</v>
      </c>
      <c r="T87" s="773">
        <v>0</v>
      </c>
      <c r="U87" s="773">
        <v>0</v>
      </c>
      <c r="V87" s="773">
        <v>0</v>
      </c>
      <c r="W87" s="773">
        <v>0</v>
      </c>
      <c r="X87" s="773">
        <v>1</v>
      </c>
      <c r="Y87" s="773">
        <v>21094</v>
      </c>
      <c r="Z87" s="773">
        <v>1</v>
      </c>
      <c r="AA87" s="773">
        <v>21094</v>
      </c>
      <c r="AB87" s="773">
        <v>0</v>
      </c>
      <c r="AC87" s="773">
        <v>0</v>
      </c>
      <c r="AD87" s="773">
        <v>0</v>
      </c>
      <c r="AE87" s="773">
        <v>0</v>
      </c>
      <c r="AF87" s="773">
        <v>0</v>
      </c>
      <c r="AG87" s="773">
        <v>0</v>
      </c>
      <c r="AH87" s="773">
        <v>0</v>
      </c>
      <c r="AI87" s="773">
        <v>0</v>
      </c>
      <c r="AJ87" s="773">
        <v>0</v>
      </c>
      <c r="AK87" s="773">
        <v>0</v>
      </c>
      <c r="AL87" s="773">
        <v>0</v>
      </c>
      <c r="AM87" s="773">
        <v>0</v>
      </c>
    </row>
    <row r="88" spans="1:39" ht="15" customHeight="1">
      <c r="A88" s="1051"/>
      <c r="B88" s="1359" t="s">
        <v>526</v>
      </c>
      <c r="C88" s="773">
        <v>1</v>
      </c>
      <c r="D88" s="773">
        <v>1</v>
      </c>
      <c r="E88" s="773">
        <v>8989</v>
      </c>
      <c r="F88" s="773">
        <v>1</v>
      </c>
      <c r="G88" s="773">
        <v>8989</v>
      </c>
      <c r="H88" s="773">
        <v>1</v>
      </c>
      <c r="I88" s="773">
        <v>8989</v>
      </c>
      <c r="J88" s="773">
        <v>0</v>
      </c>
      <c r="K88" s="773">
        <v>0</v>
      </c>
      <c r="L88" s="773">
        <v>0</v>
      </c>
      <c r="M88" s="773">
        <v>0</v>
      </c>
      <c r="N88" s="773">
        <v>0</v>
      </c>
      <c r="O88" s="773">
        <v>0</v>
      </c>
      <c r="P88" s="773">
        <v>0</v>
      </c>
      <c r="Q88" s="773">
        <v>0</v>
      </c>
      <c r="R88" s="773">
        <v>0</v>
      </c>
      <c r="S88" s="773">
        <v>0</v>
      </c>
      <c r="T88" s="773">
        <v>0</v>
      </c>
      <c r="U88" s="773">
        <v>0</v>
      </c>
      <c r="V88" s="773">
        <v>0</v>
      </c>
      <c r="W88" s="773">
        <v>0</v>
      </c>
      <c r="X88" s="773">
        <v>0</v>
      </c>
      <c r="Y88" s="773">
        <v>0</v>
      </c>
      <c r="Z88" s="773">
        <v>0</v>
      </c>
      <c r="AA88" s="773">
        <v>0</v>
      </c>
      <c r="AB88" s="773">
        <v>0</v>
      </c>
      <c r="AC88" s="773">
        <v>0</v>
      </c>
      <c r="AD88" s="773">
        <v>0</v>
      </c>
      <c r="AE88" s="773">
        <v>0</v>
      </c>
      <c r="AF88" s="773">
        <v>0</v>
      </c>
      <c r="AG88" s="773">
        <v>0</v>
      </c>
      <c r="AH88" s="773">
        <v>0</v>
      </c>
      <c r="AI88" s="773">
        <v>0</v>
      </c>
      <c r="AJ88" s="773">
        <v>0</v>
      </c>
      <c r="AK88" s="773">
        <v>0</v>
      </c>
      <c r="AL88" s="773">
        <v>0</v>
      </c>
      <c r="AM88" s="773">
        <v>0</v>
      </c>
    </row>
    <row r="89" spans="1:39" ht="15" customHeight="1">
      <c r="A89" s="1051"/>
      <c r="B89" s="1359" t="s">
        <v>527</v>
      </c>
      <c r="C89" s="773">
        <v>3</v>
      </c>
      <c r="D89" s="773">
        <v>3</v>
      </c>
      <c r="E89" s="773">
        <v>50060</v>
      </c>
      <c r="F89" s="773">
        <v>1</v>
      </c>
      <c r="G89" s="773">
        <v>13286</v>
      </c>
      <c r="H89" s="773">
        <v>1</v>
      </c>
      <c r="I89" s="773">
        <v>13286</v>
      </c>
      <c r="J89" s="773">
        <v>0</v>
      </c>
      <c r="K89" s="773">
        <v>0</v>
      </c>
      <c r="L89" s="773">
        <v>0</v>
      </c>
      <c r="M89" s="773">
        <v>0</v>
      </c>
      <c r="N89" s="773">
        <v>0</v>
      </c>
      <c r="O89" s="773">
        <v>0</v>
      </c>
      <c r="P89" s="773">
        <v>0</v>
      </c>
      <c r="Q89" s="773">
        <v>0</v>
      </c>
      <c r="R89" s="773">
        <v>0</v>
      </c>
      <c r="S89" s="773">
        <v>0</v>
      </c>
      <c r="T89" s="773">
        <v>0</v>
      </c>
      <c r="U89" s="773">
        <v>0</v>
      </c>
      <c r="V89" s="773">
        <v>0</v>
      </c>
      <c r="W89" s="773">
        <v>0</v>
      </c>
      <c r="X89" s="773">
        <v>2</v>
      </c>
      <c r="Y89" s="773">
        <v>36774</v>
      </c>
      <c r="Z89" s="773">
        <v>2</v>
      </c>
      <c r="AA89" s="773">
        <v>36774</v>
      </c>
      <c r="AB89" s="773">
        <v>0</v>
      </c>
      <c r="AC89" s="773">
        <v>0</v>
      </c>
      <c r="AD89" s="773">
        <v>0</v>
      </c>
      <c r="AE89" s="773">
        <v>0</v>
      </c>
      <c r="AF89" s="773">
        <v>0</v>
      </c>
      <c r="AG89" s="773">
        <v>0</v>
      </c>
      <c r="AH89" s="773">
        <v>0</v>
      </c>
      <c r="AI89" s="773">
        <v>0</v>
      </c>
      <c r="AJ89" s="773">
        <v>0</v>
      </c>
      <c r="AK89" s="773">
        <v>0</v>
      </c>
      <c r="AL89" s="773">
        <v>0</v>
      </c>
      <c r="AM89" s="773">
        <v>0</v>
      </c>
    </row>
    <row r="90" spans="1:39" ht="15" customHeight="1">
      <c r="A90" s="1051"/>
      <c r="B90" s="1359" t="s">
        <v>528</v>
      </c>
      <c r="C90" s="773">
        <v>3</v>
      </c>
      <c r="D90" s="773">
        <v>3</v>
      </c>
      <c r="E90" s="773">
        <v>25451</v>
      </c>
      <c r="F90" s="773">
        <v>2</v>
      </c>
      <c r="G90" s="773">
        <v>15569</v>
      </c>
      <c r="H90" s="773">
        <v>1</v>
      </c>
      <c r="I90" s="773">
        <v>14753</v>
      </c>
      <c r="J90" s="773">
        <v>0</v>
      </c>
      <c r="K90" s="773">
        <v>0</v>
      </c>
      <c r="L90" s="773">
        <v>0</v>
      </c>
      <c r="M90" s="773">
        <v>0</v>
      </c>
      <c r="N90" s="773">
        <v>1</v>
      </c>
      <c r="O90" s="773">
        <v>816</v>
      </c>
      <c r="P90" s="773">
        <v>1</v>
      </c>
      <c r="Q90" s="773">
        <v>9882</v>
      </c>
      <c r="R90" s="773">
        <v>0</v>
      </c>
      <c r="S90" s="773">
        <v>0</v>
      </c>
      <c r="T90" s="773">
        <v>0</v>
      </c>
      <c r="U90" s="773">
        <v>0</v>
      </c>
      <c r="V90" s="773">
        <v>1</v>
      </c>
      <c r="W90" s="773">
        <v>9882</v>
      </c>
      <c r="X90" s="773">
        <v>0</v>
      </c>
      <c r="Y90" s="773">
        <v>0</v>
      </c>
      <c r="Z90" s="773">
        <v>0</v>
      </c>
      <c r="AA90" s="773">
        <v>0</v>
      </c>
      <c r="AB90" s="773">
        <v>0</v>
      </c>
      <c r="AC90" s="773">
        <v>0</v>
      </c>
      <c r="AD90" s="773">
        <v>0</v>
      </c>
      <c r="AE90" s="773">
        <v>0</v>
      </c>
      <c r="AF90" s="773">
        <v>0</v>
      </c>
      <c r="AG90" s="773">
        <v>0</v>
      </c>
      <c r="AH90" s="773">
        <v>0</v>
      </c>
      <c r="AI90" s="773">
        <v>0</v>
      </c>
      <c r="AJ90" s="773">
        <v>0</v>
      </c>
      <c r="AK90" s="773">
        <v>0</v>
      </c>
      <c r="AL90" s="773">
        <v>0</v>
      </c>
      <c r="AM90" s="773">
        <v>0</v>
      </c>
    </row>
    <row r="91" spans="1:39" ht="15" customHeight="1">
      <c r="A91" s="1051"/>
      <c r="B91" s="1359" t="s">
        <v>529</v>
      </c>
      <c r="C91" s="773">
        <v>2</v>
      </c>
      <c r="D91" s="773">
        <v>2</v>
      </c>
      <c r="E91" s="773">
        <v>28060</v>
      </c>
      <c r="F91" s="773">
        <v>0</v>
      </c>
      <c r="G91" s="773">
        <v>0</v>
      </c>
      <c r="H91" s="773">
        <v>0</v>
      </c>
      <c r="I91" s="773">
        <v>0</v>
      </c>
      <c r="J91" s="773">
        <v>0</v>
      </c>
      <c r="K91" s="773">
        <v>0</v>
      </c>
      <c r="L91" s="773">
        <v>0</v>
      </c>
      <c r="M91" s="773">
        <v>0</v>
      </c>
      <c r="N91" s="773">
        <v>0</v>
      </c>
      <c r="O91" s="773">
        <v>0</v>
      </c>
      <c r="P91" s="773">
        <v>1</v>
      </c>
      <c r="Q91" s="773">
        <v>13983</v>
      </c>
      <c r="R91" s="773">
        <v>1</v>
      </c>
      <c r="S91" s="773">
        <v>13983</v>
      </c>
      <c r="T91" s="773">
        <v>0</v>
      </c>
      <c r="U91" s="773">
        <v>0</v>
      </c>
      <c r="V91" s="773">
        <v>0</v>
      </c>
      <c r="W91" s="773">
        <v>0</v>
      </c>
      <c r="X91" s="773">
        <v>1</v>
      </c>
      <c r="Y91" s="773">
        <v>14077</v>
      </c>
      <c r="Z91" s="773">
        <v>1</v>
      </c>
      <c r="AA91" s="773">
        <v>14077</v>
      </c>
      <c r="AB91" s="773">
        <v>0</v>
      </c>
      <c r="AC91" s="773">
        <v>0</v>
      </c>
      <c r="AD91" s="773">
        <v>0</v>
      </c>
      <c r="AE91" s="773">
        <v>0</v>
      </c>
      <c r="AF91" s="773">
        <v>0</v>
      </c>
      <c r="AG91" s="773">
        <v>0</v>
      </c>
      <c r="AH91" s="773">
        <v>0</v>
      </c>
      <c r="AI91" s="773">
        <v>0</v>
      </c>
      <c r="AJ91" s="773">
        <v>0</v>
      </c>
      <c r="AK91" s="773">
        <v>0</v>
      </c>
      <c r="AL91" s="773">
        <v>0</v>
      </c>
      <c r="AM91" s="773">
        <v>0</v>
      </c>
    </row>
    <row r="92" spans="1:39" ht="15" customHeight="1">
      <c r="A92" s="1051"/>
      <c r="B92" s="1359" t="s">
        <v>530</v>
      </c>
      <c r="C92" s="773">
        <v>2</v>
      </c>
      <c r="D92" s="773">
        <v>2</v>
      </c>
      <c r="E92" s="773">
        <v>34711</v>
      </c>
      <c r="F92" s="773">
        <v>0</v>
      </c>
      <c r="G92" s="773">
        <v>0</v>
      </c>
      <c r="H92" s="773">
        <v>0</v>
      </c>
      <c r="I92" s="773">
        <v>0</v>
      </c>
      <c r="J92" s="773">
        <v>0</v>
      </c>
      <c r="K92" s="773">
        <v>0</v>
      </c>
      <c r="L92" s="773">
        <v>0</v>
      </c>
      <c r="M92" s="773">
        <v>0</v>
      </c>
      <c r="N92" s="773">
        <v>0</v>
      </c>
      <c r="O92" s="773">
        <v>0</v>
      </c>
      <c r="P92" s="773">
        <v>0</v>
      </c>
      <c r="Q92" s="773">
        <v>0</v>
      </c>
      <c r="R92" s="773">
        <v>0</v>
      </c>
      <c r="S92" s="773">
        <v>0</v>
      </c>
      <c r="T92" s="773">
        <v>0</v>
      </c>
      <c r="U92" s="773">
        <v>0</v>
      </c>
      <c r="V92" s="773">
        <v>0</v>
      </c>
      <c r="W92" s="773">
        <v>0</v>
      </c>
      <c r="X92" s="773">
        <v>2</v>
      </c>
      <c r="Y92" s="773">
        <v>34711</v>
      </c>
      <c r="Z92" s="773">
        <v>2</v>
      </c>
      <c r="AA92" s="773">
        <v>34711</v>
      </c>
      <c r="AB92" s="773">
        <v>0</v>
      </c>
      <c r="AC92" s="773">
        <v>0</v>
      </c>
      <c r="AD92" s="773">
        <v>0</v>
      </c>
      <c r="AE92" s="773">
        <v>0</v>
      </c>
      <c r="AF92" s="773">
        <v>0</v>
      </c>
      <c r="AG92" s="773">
        <v>0</v>
      </c>
      <c r="AH92" s="773">
        <v>0</v>
      </c>
      <c r="AI92" s="773">
        <v>0</v>
      </c>
      <c r="AJ92" s="773">
        <v>0</v>
      </c>
      <c r="AK92" s="773">
        <v>0</v>
      </c>
      <c r="AL92" s="773">
        <v>0</v>
      </c>
      <c r="AM92" s="773">
        <v>0</v>
      </c>
    </row>
    <row r="93" spans="1:39" ht="15" customHeight="1">
      <c r="A93" s="1051"/>
      <c r="B93" s="1359" t="s">
        <v>531</v>
      </c>
      <c r="C93" s="773">
        <v>5</v>
      </c>
      <c r="D93" s="773">
        <v>5</v>
      </c>
      <c r="E93" s="773">
        <v>76908</v>
      </c>
      <c r="F93" s="773">
        <v>3</v>
      </c>
      <c r="G93" s="773">
        <v>40921</v>
      </c>
      <c r="H93" s="773">
        <v>3</v>
      </c>
      <c r="I93" s="773">
        <v>40921</v>
      </c>
      <c r="J93" s="773">
        <v>0</v>
      </c>
      <c r="K93" s="773">
        <v>0</v>
      </c>
      <c r="L93" s="773">
        <v>0</v>
      </c>
      <c r="M93" s="773">
        <v>0</v>
      </c>
      <c r="N93" s="773">
        <v>0</v>
      </c>
      <c r="O93" s="773">
        <v>0</v>
      </c>
      <c r="P93" s="773">
        <v>0</v>
      </c>
      <c r="Q93" s="773">
        <v>0</v>
      </c>
      <c r="R93" s="773">
        <v>0</v>
      </c>
      <c r="S93" s="773">
        <v>0</v>
      </c>
      <c r="T93" s="773">
        <v>0</v>
      </c>
      <c r="U93" s="773">
        <v>0</v>
      </c>
      <c r="V93" s="773">
        <v>0</v>
      </c>
      <c r="W93" s="773">
        <v>0</v>
      </c>
      <c r="X93" s="773">
        <v>2</v>
      </c>
      <c r="Y93" s="773">
        <v>35987</v>
      </c>
      <c r="Z93" s="773">
        <v>2</v>
      </c>
      <c r="AA93" s="773">
        <v>35987</v>
      </c>
      <c r="AB93" s="773">
        <v>0</v>
      </c>
      <c r="AC93" s="773">
        <v>0</v>
      </c>
      <c r="AD93" s="773">
        <v>0</v>
      </c>
      <c r="AE93" s="773">
        <v>0</v>
      </c>
      <c r="AF93" s="773">
        <v>0</v>
      </c>
      <c r="AG93" s="773">
        <v>0</v>
      </c>
      <c r="AH93" s="773">
        <v>0</v>
      </c>
      <c r="AI93" s="773">
        <v>0</v>
      </c>
      <c r="AJ93" s="773">
        <v>0</v>
      </c>
      <c r="AK93" s="773">
        <v>0</v>
      </c>
      <c r="AL93" s="773">
        <v>0</v>
      </c>
      <c r="AM93" s="773">
        <v>0</v>
      </c>
    </row>
    <row r="94" spans="1:39" ht="15" customHeight="1">
      <c r="A94" s="1051"/>
      <c r="B94" s="1359" t="s">
        <v>532</v>
      </c>
      <c r="C94" s="773">
        <v>15</v>
      </c>
      <c r="D94" s="773">
        <v>14</v>
      </c>
      <c r="E94" s="773">
        <v>236242</v>
      </c>
      <c r="F94" s="773">
        <v>0</v>
      </c>
      <c r="G94" s="773">
        <v>0</v>
      </c>
      <c r="H94" s="773">
        <v>0</v>
      </c>
      <c r="I94" s="773">
        <v>0</v>
      </c>
      <c r="J94" s="773">
        <v>0</v>
      </c>
      <c r="K94" s="773">
        <v>0</v>
      </c>
      <c r="L94" s="773">
        <v>0</v>
      </c>
      <c r="M94" s="773">
        <v>0</v>
      </c>
      <c r="N94" s="773">
        <v>0</v>
      </c>
      <c r="O94" s="773">
        <v>0</v>
      </c>
      <c r="P94" s="773">
        <v>0</v>
      </c>
      <c r="Q94" s="773">
        <v>0</v>
      </c>
      <c r="R94" s="773">
        <v>0</v>
      </c>
      <c r="S94" s="773">
        <v>0</v>
      </c>
      <c r="T94" s="773">
        <v>0</v>
      </c>
      <c r="U94" s="773">
        <v>0</v>
      </c>
      <c r="V94" s="773">
        <v>0</v>
      </c>
      <c r="W94" s="773">
        <v>0</v>
      </c>
      <c r="X94" s="773">
        <v>14</v>
      </c>
      <c r="Y94" s="773">
        <v>236242</v>
      </c>
      <c r="Z94" s="773">
        <v>0</v>
      </c>
      <c r="AA94" s="773">
        <v>0</v>
      </c>
      <c r="AB94" s="773">
        <v>14</v>
      </c>
      <c r="AC94" s="773">
        <v>236242</v>
      </c>
      <c r="AD94" s="773">
        <v>0</v>
      </c>
      <c r="AE94" s="773">
        <v>0</v>
      </c>
      <c r="AF94" s="773">
        <v>0</v>
      </c>
      <c r="AG94" s="773">
        <v>0</v>
      </c>
      <c r="AH94" s="773">
        <v>1</v>
      </c>
      <c r="AI94" s="773">
        <v>1</v>
      </c>
      <c r="AJ94" s="773">
        <v>0</v>
      </c>
      <c r="AK94" s="773">
        <v>0</v>
      </c>
      <c r="AL94" s="773">
        <v>0</v>
      </c>
      <c r="AM94" s="773">
        <v>0</v>
      </c>
    </row>
    <row r="95" spans="1:39" ht="15" customHeight="1">
      <c r="A95" s="1051"/>
      <c r="B95" s="1359" t="s">
        <v>533</v>
      </c>
      <c r="C95" s="773">
        <v>113</v>
      </c>
      <c r="D95" s="773">
        <v>113</v>
      </c>
      <c r="E95" s="773">
        <v>1950245</v>
      </c>
      <c r="F95" s="773">
        <v>0</v>
      </c>
      <c r="G95" s="773">
        <v>0</v>
      </c>
      <c r="H95" s="773">
        <v>0</v>
      </c>
      <c r="I95" s="773">
        <v>0</v>
      </c>
      <c r="J95" s="773">
        <v>0</v>
      </c>
      <c r="K95" s="773">
        <v>0</v>
      </c>
      <c r="L95" s="773">
        <v>0</v>
      </c>
      <c r="M95" s="773">
        <v>0</v>
      </c>
      <c r="N95" s="773">
        <v>0</v>
      </c>
      <c r="O95" s="773">
        <v>0</v>
      </c>
      <c r="P95" s="773">
        <v>3</v>
      </c>
      <c r="Q95" s="773">
        <v>28211</v>
      </c>
      <c r="R95" s="773">
        <v>0</v>
      </c>
      <c r="S95" s="773">
        <v>0</v>
      </c>
      <c r="T95" s="773">
        <v>3</v>
      </c>
      <c r="U95" s="773">
        <v>28211</v>
      </c>
      <c r="V95" s="773">
        <v>0</v>
      </c>
      <c r="W95" s="773">
        <v>0</v>
      </c>
      <c r="X95" s="773">
        <v>110</v>
      </c>
      <c r="Y95" s="773">
        <v>1922034</v>
      </c>
      <c r="Z95" s="773">
        <v>0</v>
      </c>
      <c r="AA95" s="773">
        <v>0</v>
      </c>
      <c r="AB95" s="773">
        <v>110</v>
      </c>
      <c r="AC95" s="773">
        <v>1922034</v>
      </c>
      <c r="AD95" s="773">
        <v>0</v>
      </c>
      <c r="AE95" s="773">
        <v>0</v>
      </c>
      <c r="AF95" s="773">
        <v>0</v>
      </c>
      <c r="AG95" s="773">
        <v>0</v>
      </c>
      <c r="AH95" s="773">
        <v>0</v>
      </c>
      <c r="AI95" s="773">
        <v>0</v>
      </c>
      <c r="AJ95" s="773">
        <v>0</v>
      </c>
      <c r="AK95" s="773">
        <v>0</v>
      </c>
      <c r="AL95" s="773">
        <v>0</v>
      </c>
      <c r="AM95" s="773">
        <v>1</v>
      </c>
    </row>
    <row r="96" spans="1:39" ht="15" customHeight="1">
      <c r="A96" s="1051"/>
      <c r="B96" s="1359" t="s">
        <v>534</v>
      </c>
      <c r="C96" s="773">
        <v>0</v>
      </c>
      <c r="D96" s="773">
        <v>0</v>
      </c>
      <c r="E96" s="773">
        <v>0</v>
      </c>
      <c r="F96" s="773">
        <v>0</v>
      </c>
      <c r="G96" s="773">
        <v>0</v>
      </c>
      <c r="H96" s="773">
        <v>0</v>
      </c>
      <c r="I96" s="773">
        <v>0</v>
      </c>
      <c r="J96" s="773">
        <v>0</v>
      </c>
      <c r="K96" s="773">
        <v>0</v>
      </c>
      <c r="L96" s="773">
        <v>0</v>
      </c>
      <c r="M96" s="773">
        <v>0</v>
      </c>
      <c r="N96" s="773">
        <v>0</v>
      </c>
      <c r="O96" s="773">
        <v>0</v>
      </c>
      <c r="P96" s="773">
        <v>0</v>
      </c>
      <c r="Q96" s="773">
        <v>0</v>
      </c>
      <c r="R96" s="773">
        <v>0</v>
      </c>
      <c r="S96" s="773">
        <v>0</v>
      </c>
      <c r="T96" s="773">
        <v>0</v>
      </c>
      <c r="U96" s="773">
        <v>0</v>
      </c>
      <c r="V96" s="773">
        <v>0</v>
      </c>
      <c r="W96" s="773">
        <v>0</v>
      </c>
      <c r="X96" s="773">
        <v>0</v>
      </c>
      <c r="Y96" s="773">
        <v>0</v>
      </c>
      <c r="Z96" s="773">
        <v>0</v>
      </c>
      <c r="AA96" s="773">
        <v>0</v>
      </c>
      <c r="AB96" s="773">
        <v>0</v>
      </c>
      <c r="AC96" s="773">
        <v>0</v>
      </c>
      <c r="AD96" s="773">
        <v>0</v>
      </c>
      <c r="AE96" s="773">
        <v>0</v>
      </c>
      <c r="AF96" s="773">
        <v>0</v>
      </c>
      <c r="AG96" s="773">
        <v>0</v>
      </c>
      <c r="AH96" s="773">
        <v>0</v>
      </c>
      <c r="AI96" s="773">
        <v>0</v>
      </c>
      <c r="AJ96" s="773">
        <v>0</v>
      </c>
      <c r="AK96" s="773">
        <v>0</v>
      </c>
      <c r="AL96" s="773">
        <v>0</v>
      </c>
      <c r="AM96" s="773">
        <v>0</v>
      </c>
    </row>
    <row r="97" spans="1:39" ht="15" customHeight="1">
      <c r="A97" s="1051"/>
      <c r="B97" s="1359" t="s">
        <v>535</v>
      </c>
      <c r="C97" s="773">
        <v>1</v>
      </c>
      <c r="D97" s="773">
        <v>1</v>
      </c>
      <c r="E97" s="773">
        <v>17413</v>
      </c>
      <c r="F97" s="773">
        <v>0</v>
      </c>
      <c r="G97" s="773">
        <v>0</v>
      </c>
      <c r="H97" s="773">
        <v>0</v>
      </c>
      <c r="I97" s="773">
        <v>0</v>
      </c>
      <c r="J97" s="773">
        <v>0</v>
      </c>
      <c r="K97" s="773">
        <v>0</v>
      </c>
      <c r="L97" s="773">
        <v>0</v>
      </c>
      <c r="M97" s="773">
        <v>0</v>
      </c>
      <c r="N97" s="773">
        <v>0</v>
      </c>
      <c r="O97" s="773">
        <v>0</v>
      </c>
      <c r="P97" s="773">
        <v>0</v>
      </c>
      <c r="Q97" s="773">
        <v>0</v>
      </c>
      <c r="R97" s="773">
        <v>0</v>
      </c>
      <c r="S97" s="773">
        <v>0</v>
      </c>
      <c r="T97" s="773">
        <v>0</v>
      </c>
      <c r="U97" s="773">
        <v>0</v>
      </c>
      <c r="V97" s="773">
        <v>0</v>
      </c>
      <c r="W97" s="773">
        <v>0</v>
      </c>
      <c r="X97" s="773">
        <v>1</v>
      </c>
      <c r="Y97" s="773">
        <v>17413</v>
      </c>
      <c r="Z97" s="773">
        <v>0</v>
      </c>
      <c r="AA97" s="773">
        <v>0</v>
      </c>
      <c r="AB97" s="773">
        <v>1</v>
      </c>
      <c r="AC97" s="773">
        <v>17413</v>
      </c>
      <c r="AD97" s="773">
        <v>0</v>
      </c>
      <c r="AE97" s="773">
        <v>0</v>
      </c>
      <c r="AF97" s="773">
        <v>0</v>
      </c>
      <c r="AG97" s="773">
        <v>0</v>
      </c>
      <c r="AH97" s="773">
        <v>0</v>
      </c>
      <c r="AI97" s="773">
        <v>0</v>
      </c>
      <c r="AJ97" s="773">
        <v>0</v>
      </c>
      <c r="AK97" s="773">
        <v>0</v>
      </c>
      <c r="AL97" s="773">
        <v>0</v>
      </c>
      <c r="AM97" s="773">
        <v>0</v>
      </c>
    </row>
    <row r="98" spans="1:39" ht="15" customHeight="1">
      <c r="A98" s="1051"/>
      <c r="B98" s="1359" t="s">
        <v>536</v>
      </c>
      <c r="C98" s="773">
        <v>0</v>
      </c>
      <c r="D98" s="773">
        <v>0</v>
      </c>
      <c r="E98" s="773">
        <v>0</v>
      </c>
      <c r="F98" s="773">
        <v>0</v>
      </c>
      <c r="G98" s="773">
        <v>0</v>
      </c>
      <c r="H98" s="773">
        <v>0</v>
      </c>
      <c r="I98" s="773">
        <v>0</v>
      </c>
      <c r="J98" s="773">
        <v>0</v>
      </c>
      <c r="K98" s="773">
        <v>0</v>
      </c>
      <c r="L98" s="773">
        <v>0</v>
      </c>
      <c r="M98" s="773">
        <v>0</v>
      </c>
      <c r="N98" s="773">
        <v>0</v>
      </c>
      <c r="O98" s="773">
        <v>0</v>
      </c>
      <c r="P98" s="773">
        <v>0</v>
      </c>
      <c r="Q98" s="773">
        <v>0</v>
      </c>
      <c r="R98" s="773">
        <v>0</v>
      </c>
      <c r="S98" s="773">
        <v>0</v>
      </c>
      <c r="T98" s="773">
        <v>0</v>
      </c>
      <c r="U98" s="773">
        <v>0</v>
      </c>
      <c r="V98" s="773">
        <v>0</v>
      </c>
      <c r="W98" s="773">
        <v>0</v>
      </c>
      <c r="X98" s="773">
        <v>0</v>
      </c>
      <c r="Y98" s="773">
        <v>0</v>
      </c>
      <c r="Z98" s="773">
        <v>0</v>
      </c>
      <c r="AA98" s="773">
        <v>0</v>
      </c>
      <c r="AB98" s="773">
        <v>0</v>
      </c>
      <c r="AC98" s="773">
        <v>0</v>
      </c>
      <c r="AD98" s="773">
        <v>0</v>
      </c>
      <c r="AE98" s="773">
        <v>0</v>
      </c>
      <c r="AF98" s="773">
        <v>0</v>
      </c>
      <c r="AG98" s="773">
        <v>0</v>
      </c>
      <c r="AH98" s="773">
        <v>0</v>
      </c>
      <c r="AI98" s="773">
        <v>0</v>
      </c>
      <c r="AJ98" s="773">
        <v>0</v>
      </c>
      <c r="AK98" s="773">
        <v>0</v>
      </c>
      <c r="AL98" s="773">
        <v>0</v>
      </c>
      <c r="AM98" s="773">
        <v>0</v>
      </c>
    </row>
    <row r="99" spans="1:39" ht="15" customHeight="1">
      <c r="A99" s="1051"/>
      <c r="B99" s="1359" t="s">
        <v>537</v>
      </c>
      <c r="C99" s="773">
        <v>4</v>
      </c>
      <c r="D99" s="773">
        <v>0</v>
      </c>
      <c r="E99" s="773">
        <v>0</v>
      </c>
      <c r="F99" s="773">
        <v>0</v>
      </c>
      <c r="G99" s="773">
        <v>0</v>
      </c>
      <c r="H99" s="773">
        <v>0</v>
      </c>
      <c r="I99" s="773">
        <v>0</v>
      </c>
      <c r="J99" s="773">
        <v>0</v>
      </c>
      <c r="K99" s="773">
        <v>0</v>
      </c>
      <c r="L99" s="773">
        <v>0</v>
      </c>
      <c r="M99" s="773">
        <v>0</v>
      </c>
      <c r="N99" s="773">
        <v>0</v>
      </c>
      <c r="O99" s="773">
        <v>0</v>
      </c>
      <c r="P99" s="773">
        <v>0</v>
      </c>
      <c r="Q99" s="773">
        <v>0</v>
      </c>
      <c r="R99" s="773">
        <v>0</v>
      </c>
      <c r="S99" s="773">
        <v>0</v>
      </c>
      <c r="T99" s="773">
        <v>0</v>
      </c>
      <c r="U99" s="773">
        <v>0</v>
      </c>
      <c r="V99" s="773">
        <v>0</v>
      </c>
      <c r="W99" s="773">
        <v>0</v>
      </c>
      <c r="X99" s="773">
        <v>0</v>
      </c>
      <c r="Y99" s="773">
        <v>0</v>
      </c>
      <c r="Z99" s="773">
        <v>0</v>
      </c>
      <c r="AA99" s="773">
        <v>0</v>
      </c>
      <c r="AB99" s="773">
        <v>0</v>
      </c>
      <c r="AC99" s="773">
        <v>0</v>
      </c>
      <c r="AD99" s="773">
        <v>0</v>
      </c>
      <c r="AE99" s="773">
        <v>0</v>
      </c>
      <c r="AF99" s="773">
        <v>0</v>
      </c>
      <c r="AG99" s="773">
        <v>0</v>
      </c>
      <c r="AH99" s="773">
        <v>4</v>
      </c>
      <c r="AI99" s="773">
        <v>0</v>
      </c>
      <c r="AJ99" s="773">
        <v>0</v>
      </c>
      <c r="AK99" s="773">
        <v>4</v>
      </c>
      <c r="AL99" s="773">
        <v>0</v>
      </c>
      <c r="AM99" s="773">
        <v>0</v>
      </c>
    </row>
    <row r="100" spans="1:39" ht="15" customHeight="1">
      <c r="A100" s="1051"/>
      <c r="B100" s="769" t="s">
        <v>538</v>
      </c>
      <c r="C100" s="773">
        <v>0</v>
      </c>
      <c r="D100" s="773">
        <v>0</v>
      </c>
      <c r="E100" s="773">
        <v>0</v>
      </c>
      <c r="F100" s="773">
        <v>0</v>
      </c>
      <c r="G100" s="773">
        <v>0</v>
      </c>
      <c r="H100" s="773">
        <v>0</v>
      </c>
      <c r="I100" s="773">
        <v>0</v>
      </c>
      <c r="J100" s="773">
        <v>0</v>
      </c>
      <c r="K100" s="773">
        <v>0</v>
      </c>
      <c r="L100" s="773">
        <v>0</v>
      </c>
      <c r="M100" s="773">
        <v>0</v>
      </c>
      <c r="N100" s="773">
        <v>0</v>
      </c>
      <c r="O100" s="773">
        <v>0</v>
      </c>
      <c r="P100" s="773">
        <v>0</v>
      </c>
      <c r="Q100" s="773">
        <v>0</v>
      </c>
      <c r="R100" s="773">
        <v>0</v>
      </c>
      <c r="S100" s="773">
        <v>0</v>
      </c>
      <c r="T100" s="773">
        <v>0</v>
      </c>
      <c r="U100" s="773">
        <v>0</v>
      </c>
      <c r="V100" s="773">
        <v>0</v>
      </c>
      <c r="W100" s="773">
        <v>0</v>
      </c>
      <c r="X100" s="773">
        <v>0</v>
      </c>
      <c r="Y100" s="773">
        <v>0</v>
      </c>
      <c r="Z100" s="773">
        <v>0</v>
      </c>
      <c r="AA100" s="773">
        <v>0</v>
      </c>
      <c r="AB100" s="773">
        <v>0</v>
      </c>
      <c r="AC100" s="773">
        <v>0</v>
      </c>
      <c r="AD100" s="773">
        <v>0</v>
      </c>
      <c r="AE100" s="773">
        <v>0</v>
      </c>
      <c r="AF100" s="773">
        <v>0</v>
      </c>
      <c r="AG100" s="773">
        <v>0</v>
      </c>
      <c r="AH100" s="773">
        <v>0</v>
      </c>
      <c r="AI100" s="773">
        <v>0</v>
      </c>
      <c r="AJ100" s="773">
        <v>0</v>
      </c>
      <c r="AK100" s="773">
        <v>0</v>
      </c>
      <c r="AL100" s="773">
        <v>0</v>
      </c>
      <c r="AM100" s="773">
        <v>0</v>
      </c>
    </row>
    <row r="101" spans="1:39" ht="15" customHeight="1">
      <c r="A101" s="1051"/>
      <c r="B101" s="769" t="s">
        <v>401</v>
      </c>
      <c r="C101" s="773">
        <v>162</v>
      </c>
      <c r="D101" s="773">
        <v>157</v>
      </c>
      <c r="E101" s="773">
        <v>2495719</v>
      </c>
      <c r="F101" s="773">
        <v>18</v>
      </c>
      <c r="G101" s="773">
        <v>108405</v>
      </c>
      <c r="H101" s="773">
        <v>16</v>
      </c>
      <c r="I101" s="773">
        <v>107249</v>
      </c>
      <c r="J101" s="773">
        <v>1</v>
      </c>
      <c r="K101" s="773">
        <v>340</v>
      </c>
      <c r="L101" s="773">
        <v>0</v>
      </c>
      <c r="M101" s="773">
        <v>0</v>
      </c>
      <c r="N101" s="773">
        <v>1</v>
      </c>
      <c r="O101" s="773">
        <v>816</v>
      </c>
      <c r="P101" s="773">
        <v>5</v>
      </c>
      <c r="Q101" s="773">
        <v>52076</v>
      </c>
      <c r="R101" s="773">
        <v>1</v>
      </c>
      <c r="S101" s="773">
        <v>13983</v>
      </c>
      <c r="T101" s="773">
        <v>3</v>
      </c>
      <c r="U101" s="773">
        <v>28211</v>
      </c>
      <c r="V101" s="773">
        <v>1</v>
      </c>
      <c r="W101" s="773">
        <v>9882</v>
      </c>
      <c r="X101" s="773">
        <v>134</v>
      </c>
      <c r="Y101" s="773">
        <v>2335238</v>
      </c>
      <c r="Z101" s="773">
        <v>8</v>
      </c>
      <c r="AA101" s="773">
        <v>142643</v>
      </c>
      <c r="AB101" s="773">
        <v>125</v>
      </c>
      <c r="AC101" s="773">
        <v>2175689</v>
      </c>
      <c r="AD101" s="773">
        <v>1</v>
      </c>
      <c r="AE101" s="773">
        <v>16906</v>
      </c>
      <c r="AF101" s="773">
        <v>0</v>
      </c>
      <c r="AG101" s="773">
        <v>0</v>
      </c>
      <c r="AH101" s="773">
        <v>5</v>
      </c>
      <c r="AI101" s="773">
        <v>1</v>
      </c>
      <c r="AJ101" s="773">
        <v>0</v>
      </c>
      <c r="AK101" s="773">
        <v>4</v>
      </c>
      <c r="AL101" s="773">
        <v>0</v>
      </c>
      <c r="AM101" s="773">
        <v>1</v>
      </c>
    </row>
    <row r="102" spans="1:39" ht="15" customHeight="1">
      <c r="A102" s="1052"/>
      <c r="B102" s="190" t="s">
        <v>539</v>
      </c>
      <c r="C102" s="191">
        <v>15405.672839506173</v>
      </c>
      <c r="D102" s="192" t="s">
        <v>298</v>
      </c>
      <c r="E102" s="192">
        <v>15896.299363057326</v>
      </c>
      <c r="F102" s="192" t="s">
        <v>298</v>
      </c>
      <c r="G102" s="192">
        <v>6022.5</v>
      </c>
      <c r="H102" s="192" t="s">
        <v>298</v>
      </c>
      <c r="I102" s="192">
        <v>6703.0625</v>
      </c>
      <c r="J102" s="192" t="s">
        <v>298</v>
      </c>
      <c r="K102" s="192">
        <v>340</v>
      </c>
      <c r="L102" s="192" t="s">
        <v>298</v>
      </c>
      <c r="M102" s="192" t="s">
        <v>298</v>
      </c>
      <c r="N102" s="192" t="s">
        <v>298</v>
      </c>
      <c r="O102" s="192">
        <v>816</v>
      </c>
      <c r="P102" s="192" t="s">
        <v>298</v>
      </c>
      <c r="Q102" s="192">
        <v>10415.200000000001</v>
      </c>
      <c r="R102" s="192" t="s">
        <v>298</v>
      </c>
      <c r="S102" s="192">
        <v>13983</v>
      </c>
      <c r="T102" s="192" t="s">
        <v>298</v>
      </c>
      <c r="U102" s="192">
        <v>9403.6666666666661</v>
      </c>
      <c r="V102" s="192" t="s">
        <v>298</v>
      </c>
      <c r="W102" s="192">
        <v>9882</v>
      </c>
      <c r="X102" s="192" t="s">
        <v>298</v>
      </c>
      <c r="Y102" s="192">
        <v>17427.149253731342</v>
      </c>
      <c r="Z102" s="192" t="s">
        <v>298</v>
      </c>
      <c r="AA102" s="192">
        <v>17830.375</v>
      </c>
      <c r="AB102" s="192" t="s">
        <v>298</v>
      </c>
      <c r="AC102" s="192">
        <v>17405.511999999999</v>
      </c>
      <c r="AD102" s="192" t="s">
        <v>298</v>
      </c>
      <c r="AE102" s="192">
        <v>16906</v>
      </c>
      <c r="AF102" s="192" t="s">
        <v>298</v>
      </c>
      <c r="AG102" s="192" t="s">
        <v>298</v>
      </c>
      <c r="AH102" s="192" t="s">
        <v>298</v>
      </c>
      <c r="AI102" s="192">
        <v>0.2</v>
      </c>
      <c r="AJ102" s="192" t="s">
        <v>298</v>
      </c>
      <c r="AK102" s="192" t="s">
        <v>298</v>
      </c>
      <c r="AL102" s="192" t="s">
        <v>298</v>
      </c>
      <c r="AM102" s="192" t="s">
        <v>298</v>
      </c>
    </row>
    <row r="103" spans="1:39" ht="15" customHeight="1">
      <c r="A103" s="1050" t="s">
        <v>543</v>
      </c>
      <c r="B103" s="766" t="s">
        <v>517</v>
      </c>
      <c r="C103" s="773">
        <v>0</v>
      </c>
      <c r="D103" s="773">
        <v>0</v>
      </c>
      <c r="E103" s="773">
        <v>0</v>
      </c>
      <c r="F103" s="773">
        <v>0</v>
      </c>
      <c r="G103" s="773">
        <v>0</v>
      </c>
      <c r="H103" s="773">
        <v>0</v>
      </c>
      <c r="I103" s="773">
        <v>0</v>
      </c>
      <c r="J103" s="773">
        <v>0</v>
      </c>
      <c r="K103" s="773">
        <v>0</v>
      </c>
      <c r="L103" s="773">
        <v>0</v>
      </c>
      <c r="M103" s="773">
        <v>0</v>
      </c>
      <c r="N103" s="773">
        <v>0</v>
      </c>
      <c r="O103" s="773">
        <v>0</v>
      </c>
      <c r="P103" s="773">
        <v>0</v>
      </c>
      <c r="Q103" s="773">
        <v>0</v>
      </c>
      <c r="R103" s="773">
        <v>0</v>
      </c>
      <c r="S103" s="773">
        <v>0</v>
      </c>
      <c r="T103" s="773">
        <v>0</v>
      </c>
      <c r="U103" s="773">
        <v>0</v>
      </c>
      <c r="V103" s="773">
        <v>0</v>
      </c>
      <c r="W103" s="773">
        <v>0</v>
      </c>
      <c r="X103" s="773">
        <v>0</v>
      </c>
      <c r="Y103" s="773">
        <v>0</v>
      </c>
      <c r="Z103" s="773">
        <v>0</v>
      </c>
      <c r="AA103" s="773">
        <v>0</v>
      </c>
      <c r="AB103" s="773">
        <v>0</v>
      </c>
      <c r="AC103" s="773">
        <v>0</v>
      </c>
      <c r="AD103" s="773">
        <v>0</v>
      </c>
      <c r="AE103" s="773">
        <v>0</v>
      </c>
      <c r="AF103" s="773">
        <v>0</v>
      </c>
      <c r="AG103" s="773">
        <v>0</v>
      </c>
      <c r="AH103" s="773">
        <v>0</v>
      </c>
      <c r="AI103" s="773">
        <v>0</v>
      </c>
      <c r="AJ103" s="773">
        <v>0</v>
      </c>
      <c r="AK103" s="773">
        <v>0</v>
      </c>
      <c r="AL103" s="773">
        <v>0</v>
      </c>
      <c r="AM103" s="773">
        <v>0</v>
      </c>
    </row>
    <row r="104" spans="1:39" ht="15" customHeight="1">
      <c r="A104" s="1051"/>
      <c r="B104" s="769" t="s">
        <v>518</v>
      </c>
      <c r="C104" s="773">
        <v>8</v>
      </c>
      <c r="D104" s="773">
        <v>6</v>
      </c>
      <c r="E104" s="773">
        <v>947</v>
      </c>
      <c r="F104" s="773">
        <v>6</v>
      </c>
      <c r="G104" s="773">
        <v>947</v>
      </c>
      <c r="H104" s="773">
        <v>4</v>
      </c>
      <c r="I104" s="773">
        <v>500</v>
      </c>
      <c r="J104" s="773">
        <v>0</v>
      </c>
      <c r="K104" s="773">
        <v>0</v>
      </c>
      <c r="L104" s="773">
        <v>0</v>
      </c>
      <c r="M104" s="773">
        <v>0</v>
      </c>
      <c r="N104" s="773">
        <v>2</v>
      </c>
      <c r="O104" s="773">
        <v>447</v>
      </c>
      <c r="P104" s="773">
        <v>0</v>
      </c>
      <c r="Q104" s="773">
        <v>0</v>
      </c>
      <c r="R104" s="773">
        <v>0</v>
      </c>
      <c r="S104" s="773">
        <v>0</v>
      </c>
      <c r="T104" s="773">
        <v>0</v>
      </c>
      <c r="U104" s="773">
        <v>0</v>
      </c>
      <c r="V104" s="773">
        <v>0</v>
      </c>
      <c r="W104" s="773">
        <v>0</v>
      </c>
      <c r="X104" s="773">
        <v>0</v>
      </c>
      <c r="Y104" s="773">
        <v>0</v>
      </c>
      <c r="Z104" s="773">
        <v>0</v>
      </c>
      <c r="AA104" s="773">
        <v>0</v>
      </c>
      <c r="AB104" s="773">
        <v>0</v>
      </c>
      <c r="AC104" s="773">
        <v>0</v>
      </c>
      <c r="AD104" s="773">
        <v>0</v>
      </c>
      <c r="AE104" s="773">
        <v>0</v>
      </c>
      <c r="AF104" s="773">
        <v>0</v>
      </c>
      <c r="AG104" s="773">
        <v>0</v>
      </c>
      <c r="AH104" s="773">
        <v>2</v>
      </c>
      <c r="AI104" s="773">
        <v>0</v>
      </c>
      <c r="AJ104" s="773">
        <v>0</v>
      </c>
      <c r="AK104" s="773">
        <v>2</v>
      </c>
      <c r="AL104" s="773">
        <v>0</v>
      </c>
      <c r="AM104" s="773">
        <v>0</v>
      </c>
    </row>
    <row r="105" spans="1:39" ht="15" customHeight="1">
      <c r="A105" s="1051"/>
      <c r="B105" s="772" t="s">
        <v>519</v>
      </c>
      <c r="C105" s="773">
        <v>27</v>
      </c>
      <c r="D105" s="773">
        <v>17</v>
      </c>
      <c r="E105" s="773">
        <v>12830</v>
      </c>
      <c r="F105" s="773">
        <v>17</v>
      </c>
      <c r="G105" s="773">
        <v>12830</v>
      </c>
      <c r="H105" s="773">
        <v>15</v>
      </c>
      <c r="I105" s="773">
        <v>9932</v>
      </c>
      <c r="J105" s="773">
        <v>0</v>
      </c>
      <c r="K105" s="773">
        <v>0</v>
      </c>
      <c r="L105" s="773">
        <v>0</v>
      </c>
      <c r="M105" s="773">
        <v>0</v>
      </c>
      <c r="N105" s="773">
        <v>2</v>
      </c>
      <c r="O105" s="773">
        <v>2898</v>
      </c>
      <c r="P105" s="773">
        <v>0</v>
      </c>
      <c r="Q105" s="773">
        <v>0</v>
      </c>
      <c r="R105" s="773">
        <v>0</v>
      </c>
      <c r="S105" s="773">
        <v>0</v>
      </c>
      <c r="T105" s="773">
        <v>0</v>
      </c>
      <c r="U105" s="773">
        <v>0</v>
      </c>
      <c r="V105" s="773">
        <v>0</v>
      </c>
      <c r="W105" s="773">
        <v>0</v>
      </c>
      <c r="X105" s="773">
        <v>0</v>
      </c>
      <c r="Y105" s="773">
        <v>0</v>
      </c>
      <c r="Z105" s="773">
        <v>0</v>
      </c>
      <c r="AA105" s="773">
        <v>0</v>
      </c>
      <c r="AB105" s="773">
        <v>0</v>
      </c>
      <c r="AC105" s="773">
        <v>0</v>
      </c>
      <c r="AD105" s="773">
        <v>0</v>
      </c>
      <c r="AE105" s="773">
        <v>0</v>
      </c>
      <c r="AF105" s="773">
        <v>0</v>
      </c>
      <c r="AG105" s="773">
        <v>0</v>
      </c>
      <c r="AH105" s="773">
        <v>10</v>
      </c>
      <c r="AI105" s="773">
        <v>1</v>
      </c>
      <c r="AJ105" s="773">
        <v>0</v>
      </c>
      <c r="AK105" s="773">
        <v>9</v>
      </c>
      <c r="AL105" s="773">
        <v>0</v>
      </c>
      <c r="AM105" s="773">
        <v>0</v>
      </c>
    </row>
    <row r="106" spans="1:39" ht="15" customHeight="1">
      <c r="A106" s="1051"/>
      <c r="B106" s="772" t="s">
        <v>520</v>
      </c>
      <c r="C106" s="773">
        <v>34</v>
      </c>
      <c r="D106" s="773">
        <v>16</v>
      </c>
      <c r="E106" s="773">
        <v>19034</v>
      </c>
      <c r="F106" s="773">
        <v>16</v>
      </c>
      <c r="G106" s="773">
        <v>19034</v>
      </c>
      <c r="H106" s="773">
        <v>15</v>
      </c>
      <c r="I106" s="773">
        <v>17087</v>
      </c>
      <c r="J106" s="773">
        <v>0</v>
      </c>
      <c r="K106" s="773">
        <v>0</v>
      </c>
      <c r="L106" s="773">
        <v>0</v>
      </c>
      <c r="M106" s="773">
        <v>0</v>
      </c>
      <c r="N106" s="773">
        <v>1</v>
      </c>
      <c r="O106" s="773">
        <v>1947</v>
      </c>
      <c r="P106" s="773">
        <v>0</v>
      </c>
      <c r="Q106" s="773">
        <v>0</v>
      </c>
      <c r="R106" s="773">
        <v>0</v>
      </c>
      <c r="S106" s="773">
        <v>0</v>
      </c>
      <c r="T106" s="773">
        <v>0</v>
      </c>
      <c r="U106" s="773">
        <v>0</v>
      </c>
      <c r="V106" s="773">
        <v>0</v>
      </c>
      <c r="W106" s="773">
        <v>0</v>
      </c>
      <c r="X106" s="773">
        <v>0</v>
      </c>
      <c r="Y106" s="773">
        <v>0</v>
      </c>
      <c r="Z106" s="773">
        <v>0</v>
      </c>
      <c r="AA106" s="773">
        <v>0</v>
      </c>
      <c r="AB106" s="773">
        <v>0</v>
      </c>
      <c r="AC106" s="773">
        <v>0</v>
      </c>
      <c r="AD106" s="773">
        <v>0</v>
      </c>
      <c r="AE106" s="773">
        <v>0</v>
      </c>
      <c r="AF106" s="773">
        <v>0</v>
      </c>
      <c r="AG106" s="773">
        <v>0</v>
      </c>
      <c r="AH106" s="773">
        <v>18</v>
      </c>
      <c r="AI106" s="773">
        <v>0</v>
      </c>
      <c r="AJ106" s="773">
        <v>0</v>
      </c>
      <c r="AK106" s="773">
        <v>18</v>
      </c>
      <c r="AL106" s="773">
        <v>0</v>
      </c>
      <c r="AM106" s="773">
        <v>0</v>
      </c>
    </row>
    <row r="107" spans="1:39" ht="15" customHeight="1">
      <c r="A107" s="1051"/>
      <c r="B107" s="772" t="s">
        <v>521</v>
      </c>
      <c r="C107" s="773">
        <v>41</v>
      </c>
      <c r="D107" s="773">
        <v>12</v>
      </c>
      <c r="E107" s="773">
        <v>38056</v>
      </c>
      <c r="F107" s="773">
        <v>12</v>
      </c>
      <c r="G107" s="773">
        <v>38056</v>
      </c>
      <c r="H107" s="773">
        <v>12</v>
      </c>
      <c r="I107" s="773">
        <v>38056</v>
      </c>
      <c r="J107" s="773">
        <v>0</v>
      </c>
      <c r="K107" s="773">
        <v>0</v>
      </c>
      <c r="L107" s="773">
        <v>0</v>
      </c>
      <c r="M107" s="773">
        <v>0</v>
      </c>
      <c r="N107" s="773">
        <v>0</v>
      </c>
      <c r="O107" s="773">
        <v>0</v>
      </c>
      <c r="P107" s="773">
        <v>0</v>
      </c>
      <c r="Q107" s="773">
        <v>0</v>
      </c>
      <c r="R107" s="773">
        <v>0</v>
      </c>
      <c r="S107" s="773">
        <v>0</v>
      </c>
      <c r="T107" s="773">
        <v>0</v>
      </c>
      <c r="U107" s="773">
        <v>0</v>
      </c>
      <c r="V107" s="773">
        <v>0</v>
      </c>
      <c r="W107" s="773">
        <v>0</v>
      </c>
      <c r="X107" s="773">
        <v>0</v>
      </c>
      <c r="Y107" s="773">
        <v>0</v>
      </c>
      <c r="Z107" s="773">
        <v>0</v>
      </c>
      <c r="AA107" s="773">
        <v>0</v>
      </c>
      <c r="AB107" s="773">
        <v>0</v>
      </c>
      <c r="AC107" s="773">
        <v>0</v>
      </c>
      <c r="AD107" s="773">
        <v>0</v>
      </c>
      <c r="AE107" s="773">
        <v>0</v>
      </c>
      <c r="AF107" s="773">
        <v>0</v>
      </c>
      <c r="AG107" s="773">
        <v>0</v>
      </c>
      <c r="AH107" s="773">
        <v>29</v>
      </c>
      <c r="AI107" s="773">
        <v>0</v>
      </c>
      <c r="AJ107" s="773">
        <v>0</v>
      </c>
      <c r="AK107" s="773">
        <v>29</v>
      </c>
      <c r="AL107" s="773">
        <v>0</v>
      </c>
      <c r="AM107" s="773">
        <v>0</v>
      </c>
    </row>
    <row r="108" spans="1:39" ht="15" customHeight="1">
      <c r="A108" s="1051"/>
      <c r="B108" s="772" t="s">
        <v>522</v>
      </c>
      <c r="C108" s="773">
        <v>49</v>
      </c>
      <c r="D108" s="773">
        <v>7</v>
      </c>
      <c r="E108" s="773">
        <v>36482</v>
      </c>
      <c r="F108" s="773">
        <v>7</v>
      </c>
      <c r="G108" s="773">
        <v>36482</v>
      </c>
      <c r="H108" s="773">
        <v>7</v>
      </c>
      <c r="I108" s="773">
        <v>36482</v>
      </c>
      <c r="J108" s="773">
        <v>0</v>
      </c>
      <c r="K108" s="773">
        <v>0</v>
      </c>
      <c r="L108" s="773">
        <v>0</v>
      </c>
      <c r="M108" s="773">
        <v>0</v>
      </c>
      <c r="N108" s="773">
        <v>0</v>
      </c>
      <c r="O108" s="773">
        <v>0</v>
      </c>
      <c r="P108" s="773">
        <v>0</v>
      </c>
      <c r="Q108" s="773">
        <v>0</v>
      </c>
      <c r="R108" s="773">
        <v>0</v>
      </c>
      <c r="S108" s="773">
        <v>0</v>
      </c>
      <c r="T108" s="773">
        <v>0</v>
      </c>
      <c r="U108" s="773">
        <v>0</v>
      </c>
      <c r="V108" s="773">
        <v>0</v>
      </c>
      <c r="W108" s="773">
        <v>0</v>
      </c>
      <c r="X108" s="773">
        <v>0</v>
      </c>
      <c r="Y108" s="773">
        <v>0</v>
      </c>
      <c r="Z108" s="773">
        <v>0</v>
      </c>
      <c r="AA108" s="773">
        <v>0</v>
      </c>
      <c r="AB108" s="773">
        <v>0</v>
      </c>
      <c r="AC108" s="773">
        <v>0</v>
      </c>
      <c r="AD108" s="773">
        <v>0</v>
      </c>
      <c r="AE108" s="773">
        <v>0</v>
      </c>
      <c r="AF108" s="773">
        <v>0</v>
      </c>
      <c r="AG108" s="773">
        <v>0</v>
      </c>
      <c r="AH108" s="773">
        <v>42</v>
      </c>
      <c r="AI108" s="773">
        <v>0</v>
      </c>
      <c r="AJ108" s="773">
        <v>0</v>
      </c>
      <c r="AK108" s="773">
        <v>42</v>
      </c>
      <c r="AL108" s="773">
        <v>0</v>
      </c>
      <c r="AM108" s="773">
        <v>0</v>
      </c>
    </row>
    <row r="109" spans="1:39" ht="15" customHeight="1">
      <c r="A109" s="1051"/>
      <c r="B109" s="772" t="s">
        <v>523</v>
      </c>
      <c r="C109" s="773">
        <v>30</v>
      </c>
      <c r="D109" s="773">
        <v>7</v>
      </c>
      <c r="E109" s="773">
        <v>38726</v>
      </c>
      <c r="F109" s="773">
        <v>7</v>
      </c>
      <c r="G109" s="773">
        <v>38726</v>
      </c>
      <c r="H109" s="773">
        <v>6</v>
      </c>
      <c r="I109" s="773">
        <v>37956</v>
      </c>
      <c r="J109" s="773">
        <v>0</v>
      </c>
      <c r="K109" s="773">
        <v>0</v>
      </c>
      <c r="L109" s="773">
        <v>0</v>
      </c>
      <c r="M109" s="773">
        <v>0</v>
      </c>
      <c r="N109" s="773">
        <v>1</v>
      </c>
      <c r="O109" s="773">
        <v>770</v>
      </c>
      <c r="P109" s="773">
        <v>0</v>
      </c>
      <c r="Q109" s="773">
        <v>0</v>
      </c>
      <c r="R109" s="773">
        <v>0</v>
      </c>
      <c r="S109" s="773">
        <v>0</v>
      </c>
      <c r="T109" s="773">
        <v>0</v>
      </c>
      <c r="U109" s="773">
        <v>0</v>
      </c>
      <c r="V109" s="773">
        <v>0</v>
      </c>
      <c r="W109" s="773">
        <v>0</v>
      </c>
      <c r="X109" s="773">
        <v>0</v>
      </c>
      <c r="Y109" s="773">
        <v>0</v>
      </c>
      <c r="Z109" s="773">
        <v>0</v>
      </c>
      <c r="AA109" s="773">
        <v>0</v>
      </c>
      <c r="AB109" s="773">
        <v>0</v>
      </c>
      <c r="AC109" s="773">
        <v>0</v>
      </c>
      <c r="AD109" s="773">
        <v>0</v>
      </c>
      <c r="AE109" s="773">
        <v>0</v>
      </c>
      <c r="AF109" s="773">
        <v>0</v>
      </c>
      <c r="AG109" s="773">
        <v>0</v>
      </c>
      <c r="AH109" s="773">
        <v>23</v>
      </c>
      <c r="AI109" s="773">
        <v>0</v>
      </c>
      <c r="AJ109" s="773">
        <v>0</v>
      </c>
      <c r="AK109" s="773">
        <v>23</v>
      </c>
      <c r="AL109" s="773">
        <v>0</v>
      </c>
      <c r="AM109" s="773">
        <v>0</v>
      </c>
    </row>
    <row r="110" spans="1:39" ht="15" customHeight="1">
      <c r="A110" s="1051"/>
      <c r="B110" s="772" t="s">
        <v>524</v>
      </c>
      <c r="C110" s="773">
        <v>13</v>
      </c>
      <c r="D110" s="773">
        <v>4</v>
      </c>
      <c r="E110" s="773">
        <v>23046</v>
      </c>
      <c r="F110" s="773">
        <v>3</v>
      </c>
      <c r="G110" s="773">
        <v>3046</v>
      </c>
      <c r="H110" s="773">
        <v>1</v>
      </c>
      <c r="I110" s="773">
        <v>249</v>
      </c>
      <c r="J110" s="773">
        <v>0</v>
      </c>
      <c r="K110" s="773">
        <v>0</v>
      </c>
      <c r="L110" s="773">
        <v>0</v>
      </c>
      <c r="M110" s="773">
        <v>0</v>
      </c>
      <c r="N110" s="773">
        <v>2</v>
      </c>
      <c r="O110" s="773">
        <v>2797</v>
      </c>
      <c r="P110" s="773">
        <v>0</v>
      </c>
      <c r="Q110" s="773">
        <v>0</v>
      </c>
      <c r="R110" s="773">
        <v>0</v>
      </c>
      <c r="S110" s="773">
        <v>0</v>
      </c>
      <c r="T110" s="773">
        <v>0</v>
      </c>
      <c r="U110" s="773">
        <v>0</v>
      </c>
      <c r="V110" s="773">
        <v>0</v>
      </c>
      <c r="W110" s="773">
        <v>0</v>
      </c>
      <c r="X110" s="773">
        <v>1</v>
      </c>
      <c r="Y110" s="773">
        <v>20000</v>
      </c>
      <c r="Z110" s="773">
        <v>1</v>
      </c>
      <c r="AA110" s="773">
        <v>20000</v>
      </c>
      <c r="AB110" s="773">
        <v>0</v>
      </c>
      <c r="AC110" s="773">
        <v>0</v>
      </c>
      <c r="AD110" s="773">
        <v>0</v>
      </c>
      <c r="AE110" s="773">
        <v>0</v>
      </c>
      <c r="AF110" s="773">
        <v>0</v>
      </c>
      <c r="AG110" s="773">
        <v>0</v>
      </c>
      <c r="AH110" s="773">
        <v>9</v>
      </c>
      <c r="AI110" s="773">
        <v>0</v>
      </c>
      <c r="AJ110" s="773">
        <v>0</v>
      </c>
      <c r="AK110" s="773">
        <v>9</v>
      </c>
      <c r="AL110" s="773">
        <v>0</v>
      </c>
      <c r="AM110" s="773">
        <v>0</v>
      </c>
    </row>
    <row r="111" spans="1:39" ht="15" customHeight="1">
      <c r="A111" s="1051"/>
      <c r="B111" s="772" t="s">
        <v>525</v>
      </c>
      <c r="C111" s="773">
        <v>10</v>
      </c>
      <c r="D111" s="773">
        <v>3</v>
      </c>
      <c r="E111" s="773">
        <v>35947</v>
      </c>
      <c r="F111" s="773">
        <v>1</v>
      </c>
      <c r="G111" s="773">
        <v>1068</v>
      </c>
      <c r="H111" s="773">
        <v>0</v>
      </c>
      <c r="I111" s="773">
        <v>0</v>
      </c>
      <c r="J111" s="773">
        <v>0</v>
      </c>
      <c r="K111" s="773">
        <v>0</v>
      </c>
      <c r="L111" s="773">
        <v>0</v>
      </c>
      <c r="M111" s="773">
        <v>0</v>
      </c>
      <c r="N111" s="773">
        <v>1</v>
      </c>
      <c r="O111" s="773">
        <v>1068</v>
      </c>
      <c r="P111" s="773">
        <v>1</v>
      </c>
      <c r="Q111" s="773">
        <v>16657</v>
      </c>
      <c r="R111" s="773">
        <v>1</v>
      </c>
      <c r="S111" s="773">
        <v>16657</v>
      </c>
      <c r="T111" s="773">
        <v>0</v>
      </c>
      <c r="U111" s="773">
        <v>0</v>
      </c>
      <c r="V111" s="773">
        <v>0</v>
      </c>
      <c r="W111" s="773">
        <v>0</v>
      </c>
      <c r="X111" s="773">
        <v>1</v>
      </c>
      <c r="Y111" s="773">
        <v>18222</v>
      </c>
      <c r="Z111" s="773">
        <v>1</v>
      </c>
      <c r="AA111" s="773">
        <v>18222</v>
      </c>
      <c r="AB111" s="773">
        <v>0</v>
      </c>
      <c r="AC111" s="773">
        <v>0</v>
      </c>
      <c r="AD111" s="773">
        <v>0</v>
      </c>
      <c r="AE111" s="773">
        <v>0</v>
      </c>
      <c r="AF111" s="773">
        <v>0</v>
      </c>
      <c r="AG111" s="773">
        <v>0</v>
      </c>
      <c r="AH111" s="773">
        <v>7</v>
      </c>
      <c r="AI111" s="773">
        <v>0</v>
      </c>
      <c r="AJ111" s="773">
        <v>0</v>
      </c>
      <c r="AK111" s="773">
        <v>7</v>
      </c>
      <c r="AL111" s="773">
        <v>0</v>
      </c>
      <c r="AM111" s="773">
        <v>0</v>
      </c>
    </row>
    <row r="112" spans="1:39" ht="15" customHeight="1">
      <c r="A112" s="1051"/>
      <c r="B112" s="1359" t="s">
        <v>526</v>
      </c>
      <c r="C112" s="773">
        <v>5</v>
      </c>
      <c r="D112" s="773">
        <v>2</v>
      </c>
      <c r="E112" s="773">
        <v>36086</v>
      </c>
      <c r="F112" s="773">
        <v>0</v>
      </c>
      <c r="G112" s="773">
        <v>0</v>
      </c>
      <c r="H112" s="773">
        <v>0</v>
      </c>
      <c r="I112" s="773">
        <v>0</v>
      </c>
      <c r="J112" s="773">
        <v>0</v>
      </c>
      <c r="K112" s="773">
        <v>0</v>
      </c>
      <c r="L112" s="773">
        <v>0</v>
      </c>
      <c r="M112" s="773">
        <v>0</v>
      </c>
      <c r="N112" s="773">
        <v>0</v>
      </c>
      <c r="O112" s="773">
        <v>0</v>
      </c>
      <c r="P112" s="773">
        <v>1</v>
      </c>
      <c r="Q112" s="773">
        <v>14208</v>
      </c>
      <c r="R112" s="773">
        <v>0</v>
      </c>
      <c r="S112" s="773">
        <v>0</v>
      </c>
      <c r="T112" s="773">
        <v>0</v>
      </c>
      <c r="U112" s="773">
        <v>0</v>
      </c>
      <c r="V112" s="773">
        <v>1</v>
      </c>
      <c r="W112" s="773">
        <v>14208</v>
      </c>
      <c r="X112" s="773">
        <v>1</v>
      </c>
      <c r="Y112" s="773">
        <v>21878</v>
      </c>
      <c r="Z112" s="773">
        <v>1</v>
      </c>
      <c r="AA112" s="773">
        <v>21878</v>
      </c>
      <c r="AB112" s="773">
        <v>0</v>
      </c>
      <c r="AC112" s="773">
        <v>0</v>
      </c>
      <c r="AD112" s="773">
        <v>0</v>
      </c>
      <c r="AE112" s="773">
        <v>0</v>
      </c>
      <c r="AF112" s="773">
        <v>0</v>
      </c>
      <c r="AG112" s="773">
        <v>0</v>
      </c>
      <c r="AH112" s="773">
        <v>3</v>
      </c>
      <c r="AI112" s="773">
        <v>0</v>
      </c>
      <c r="AJ112" s="773">
        <v>0</v>
      </c>
      <c r="AK112" s="773">
        <v>3</v>
      </c>
      <c r="AL112" s="773">
        <v>0</v>
      </c>
      <c r="AM112" s="773">
        <v>0</v>
      </c>
    </row>
    <row r="113" spans="1:39" ht="15" customHeight="1">
      <c r="A113" s="1051"/>
      <c r="B113" s="1359" t="s">
        <v>527</v>
      </c>
      <c r="C113" s="773">
        <v>1</v>
      </c>
      <c r="D113" s="773">
        <v>0</v>
      </c>
      <c r="E113" s="773">
        <v>0</v>
      </c>
      <c r="F113" s="773">
        <v>0</v>
      </c>
      <c r="G113" s="773">
        <v>0</v>
      </c>
      <c r="H113" s="773">
        <v>0</v>
      </c>
      <c r="I113" s="773">
        <v>0</v>
      </c>
      <c r="J113" s="773">
        <v>0</v>
      </c>
      <c r="K113" s="773">
        <v>0</v>
      </c>
      <c r="L113" s="773">
        <v>0</v>
      </c>
      <c r="M113" s="773">
        <v>0</v>
      </c>
      <c r="N113" s="773">
        <v>0</v>
      </c>
      <c r="O113" s="773">
        <v>0</v>
      </c>
      <c r="P113" s="773">
        <v>0</v>
      </c>
      <c r="Q113" s="773">
        <v>0</v>
      </c>
      <c r="R113" s="773">
        <v>0</v>
      </c>
      <c r="S113" s="773">
        <v>0</v>
      </c>
      <c r="T113" s="773">
        <v>0</v>
      </c>
      <c r="U113" s="773">
        <v>0</v>
      </c>
      <c r="V113" s="773">
        <v>0</v>
      </c>
      <c r="W113" s="773">
        <v>0</v>
      </c>
      <c r="X113" s="773">
        <v>0</v>
      </c>
      <c r="Y113" s="773">
        <v>0</v>
      </c>
      <c r="Z113" s="773">
        <v>0</v>
      </c>
      <c r="AA113" s="773">
        <v>0</v>
      </c>
      <c r="AB113" s="773">
        <v>0</v>
      </c>
      <c r="AC113" s="773">
        <v>0</v>
      </c>
      <c r="AD113" s="773">
        <v>0</v>
      </c>
      <c r="AE113" s="773">
        <v>0</v>
      </c>
      <c r="AF113" s="773">
        <v>0</v>
      </c>
      <c r="AG113" s="773">
        <v>0</v>
      </c>
      <c r="AH113" s="773">
        <v>1</v>
      </c>
      <c r="AI113" s="773">
        <v>0</v>
      </c>
      <c r="AJ113" s="773">
        <v>0</v>
      </c>
      <c r="AK113" s="773">
        <v>1</v>
      </c>
      <c r="AL113" s="773">
        <v>0</v>
      </c>
      <c r="AM113" s="773">
        <v>0</v>
      </c>
    </row>
    <row r="114" spans="1:39" ht="15" customHeight="1">
      <c r="A114" s="1051"/>
      <c r="B114" s="1359" t="s">
        <v>528</v>
      </c>
      <c r="C114" s="773">
        <v>5</v>
      </c>
      <c r="D114" s="773">
        <v>3</v>
      </c>
      <c r="E114" s="773">
        <v>44156</v>
      </c>
      <c r="F114" s="773">
        <v>3</v>
      </c>
      <c r="G114" s="773">
        <v>44156</v>
      </c>
      <c r="H114" s="773">
        <v>3</v>
      </c>
      <c r="I114" s="773">
        <v>44156</v>
      </c>
      <c r="J114" s="773">
        <v>0</v>
      </c>
      <c r="K114" s="773">
        <v>0</v>
      </c>
      <c r="L114" s="773">
        <v>0</v>
      </c>
      <c r="M114" s="773">
        <v>0</v>
      </c>
      <c r="N114" s="773">
        <v>0</v>
      </c>
      <c r="O114" s="773">
        <v>0</v>
      </c>
      <c r="P114" s="773">
        <v>0</v>
      </c>
      <c r="Q114" s="773">
        <v>0</v>
      </c>
      <c r="R114" s="773">
        <v>0</v>
      </c>
      <c r="S114" s="773">
        <v>0</v>
      </c>
      <c r="T114" s="773">
        <v>0</v>
      </c>
      <c r="U114" s="773">
        <v>0</v>
      </c>
      <c r="V114" s="773">
        <v>0</v>
      </c>
      <c r="W114" s="773">
        <v>0</v>
      </c>
      <c r="X114" s="773">
        <v>0</v>
      </c>
      <c r="Y114" s="773">
        <v>0</v>
      </c>
      <c r="Z114" s="773">
        <v>0</v>
      </c>
      <c r="AA114" s="773">
        <v>0</v>
      </c>
      <c r="AB114" s="773">
        <v>0</v>
      </c>
      <c r="AC114" s="773">
        <v>0</v>
      </c>
      <c r="AD114" s="773">
        <v>0</v>
      </c>
      <c r="AE114" s="773">
        <v>0</v>
      </c>
      <c r="AF114" s="773">
        <v>0</v>
      </c>
      <c r="AG114" s="773">
        <v>0</v>
      </c>
      <c r="AH114" s="773">
        <v>2</v>
      </c>
      <c r="AI114" s="773">
        <v>0</v>
      </c>
      <c r="AJ114" s="773">
        <v>0</v>
      </c>
      <c r="AK114" s="773">
        <v>2</v>
      </c>
      <c r="AL114" s="773">
        <v>0</v>
      </c>
      <c r="AM114" s="773">
        <v>0</v>
      </c>
    </row>
    <row r="115" spans="1:39" ht="15" customHeight="1">
      <c r="A115" s="1051"/>
      <c r="B115" s="1359" t="s">
        <v>529</v>
      </c>
      <c r="C115" s="773">
        <v>8</v>
      </c>
      <c r="D115" s="773">
        <v>2</v>
      </c>
      <c r="E115" s="773">
        <v>7834</v>
      </c>
      <c r="F115" s="773">
        <v>1</v>
      </c>
      <c r="G115" s="773">
        <v>704</v>
      </c>
      <c r="H115" s="773">
        <v>1</v>
      </c>
      <c r="I115" s="773">
        <v>704</v>
      </c>
      <c r="J115" s="773">
        <v>0</v>
      </c>
      <c r="K115" s="773">
        <v>0</v>
      </c>
      <c r="L115" s="773">
        <v>0</v>
      </c>
      <c r="M115" s="773">
        <v>0</v>
      </c>
      <c r="N115" s="773">
        <v>0</v>
      </c>
      <c r="O115" s="773">
        <v>0</v>
      </c>
      <c r="P115" s="773">
        <v>1</v>
      </c>
      <c r="Q115" s="773">
        <v>7130</v>
      </c>
      <c r="R115" s="773">
        <v>1</v>
      </c>
      <c r="S115" s="773">
        <v>7130</v>
      </c>
      <c r="T115" s="773">
        <v>0</v>
      </c>
      <c r="U115" s="773">
        <v>0</v>
      </c>
      <c r="V115" s="773">
        <v>0</v>
      </c>
      <c r="W115" s="773">
        <v>0</v>
      </c>
      <c r="X115" s="773">
        <v>0</v>
      </c>
      <c r="Y115" s="773">
        <v>0</v>
      </c>
      <c r="Z115" s="773">
        <v>0</v>
      </c>
      <c r="AA115" s="773">
        <v>0</v>
      </c>
      <c r="AB115" s="773">
        <v>0</v>
      </c>
      <c r="AC115" s="773">
        <v>0</v>
      </c>
      <c r="AD115" s="773">
        <v>0</v>
      </c>
      <c r="AE115" s="773">
        <v>0</v>
      </c>
      <c r="AF115" s="773">
        <v>0</v>
      </c>
      <c r="AG115" s="773">
        <v>0</v>
      </c>
      <c r="AH115" s="773">
        <v>6</v>
      </c>
      <c r="AI115" s="773">
        <v>0</v>
      </c>
      <c r="AJ115" s="773">
        <v>0</v>
      </c>
      <c r="AK115" s="773">
        <v>6</v>
      </c>
      <c r="AL115" s="773">
        <v>0</v>
      </c>
      <c r="AM115" s="773">
        <v>0</v>
      </c>
    </row>
    <row r="116" spans="1:39" ht="15" customHeight="1">
      <c r="A116" s="1051"/>
      <c r="B116" s="1359" t="s">
        <v>530</v>
      </c>
      <c r="C116" s="773">
        <v>8</v>
      </c>
      <c r="D116" s="773">
        <v>1</v>
      </c>
      <c r="E116" s="773">
        <v>23665</v>
      </c>
      <c r="F116" s="773">
        <v>0</v>
      </c>
      <c r="G116" s="773">
        <v>0</v>
      </c>
      <c r="H116" s="773">
        <v>0</v>
      </c>
      <c r="I116" s="773">
        <v>0</v>
      </c>
      <c r="J116" s="773">
        <v>0</v>
      </c>
      <c r="K116" s="773">
        <v>0</v>
      </c>
      <c r="L116" s="773">
        <v>0</v>
      </c>
      <c r="M116" s="773">
        <v>0</v>
      </c>
      <c r="N116" s="773">
        <v>0</v>
      </c>
      <c r="O116" s="773">
        <v>0</v>
      </c>
      <c r="P116" s="773">
        <v>0</v>
      </c>
      <c r="Q116" s="773">
        <v>0</v>
      </c>
      <c r="R116" s="773">
        <v>0</v>
      </c>
      <c r="S116" s="773">
        <v>0</v>
      </c>
      <c r="T116" s="773">
        <v>0</v>
      </c>
      <c r="U116" s="773">
        <v>0</v>
      </c>
      <c r="V116" s="773">
        <v>0</v>
      </c>
      <c r="W116" s="773">
        <v>0</v>
      </c>
      <c r="X116" s="773">
        <v>1</v>
      </c>
      <c r="Y116" s="773">
        <v>23665</v>
      </c>
      <c r="Z116" s="773">
        <v>1</v>
      </c>
      <c r="AA116" s="773">
        <v>23665</v>
      </c>
      <c r="AB116" s="773">
        <v>0</v>
      </c>
      <c r="AC116" s="773">
        <v>0</v>
      </c>
      <c r="AD116" s="773">
        <v>0</v>
      </c>
      <c r="AE116" s="773">
        <v>0</v>
      </c>
      <c r="AF116" s="773">
        <v>0</v>
      </c>
      <c r="AG116" s="773">
        <v>0</v>
      </c>
      <c r="AH116" s="773">
        <v>7</v>
      </c>
      <c r="AI116" s="773">
        <v>0</v>
      </c>
      <c r="AJ116" s="773">
        <v>0</v>
      </c>
      <c r="AK116" s="773">
        <v>7</v>
      </c>
      <c r="AL116" s="773">
        <v>0</v>
      </c>
      <c r="AM116" s="773">
        <v>0</v>
      </c>
    </row>
    <row r="117" spans="1:39" ht="15" customHeight="1">
      <c r="A117" s="1051"/>
      <c r="B117" s="1359" t="s">
        <v>531</v>
      </c>
      <c r="C117" s="773">
        <v>3</v>
      </c>
      <c r="D117" s="773">
        <v>3</v>
      </c>
      <c r="E117" s="773">
        <v>65307</v>
      </c>
      <c r="F117" s="773">
        <v>1</v>
      </c>
      <c r="G117" s="773">
        <v>19251</v>
      </c>
      <c r="H117" s="773">
        <v>1</v>
      </c>
      <c r="I117" s="773">
        <v>19251</v>
      </c>
      <c r="J117" s="773">
        <v>0</v>
      </c>
      <c r="K117" s="773">
        <v>0</v>
      </c>
      <c r="L117" s="773">
        <v>0</v>
      </c>
      <c r="M117" s="773">
        <v>0</v>
      </c>
      <c r="N117" s="773">
        <v>0</v>
      </c>
      <c r="O117" s="773">
        <v>0</v>
      </c>
      <c r="P117" s="773">
        <v>0</v>
      </c>
      <c r="Q117" s="773">
        <v>0</v>
      </c>
      <c r="R117" s="773">
        <v>0</v>
      </c>
      <c r="S117" s="773">
        <v>0</v>
      </c>
      <c r="T117" s="773">
        <v>0</v>
      </c>
      <c r="U117" s="773">
        <v>0</v>
      </c>
      <c r="V117" s="773">
        <v>0</v>
      </c>
      <c r="W117" s="773">
        <v>0</v>
      </c>
      <c r="X117" s="773">
        <v>2</v>
      </c>
      <c r="Y117" s="773">
        <v>46056</v>
      </c>
      <c r="Z117" s="773">
        <v>2</v>
      </c>
      <c r="AA117" s="773">
        <v>46056</v>
      </c>
      <c r="AB117" s="773">
        <v>0</v>
      </c>
      <c r="AC117" s="773">
        <v>0</v>
      </c>
      <c r="AD117" s="773">
        <v>0</v>
      </c>
      <c r="AE117" s="773">
        <v>0</v>
      </c>
      <c r="AF117" s="773">
        <v>0</v>
      </c>
      <c r="AG117" s="773">
        <v>0</v>
      </c>
      <c r="AH117" s="773">
        <v>0</v>
      </c>
      <c r="AI117" s="773">
        <v>0</v>
      </c>
      <c r="AJ117" s="773">
        <v>0</v>
      </c>
      <c r="AK117" s="773">
        <v>0</v>
      </c>
      <c r="AL117" s="773">
        <v>0</v>
      </c>
      <c r="AM117" s="773">
        <v>0</v>
      </c>
    </row>
    <row r="118" spans="1:39" ht="15" customHeight="1">
      <c r="A118" s="1051"/>
      <c r="B118" s="1359" t="s">
        <v>532</v>
      </c>
      <c r="C118" s="773">
        <v>19</v>
      </c>
      <c r="D118" s="773">
        <v>19</v>
      </c>
      <c r="E118" s="773">
        <v>425392</v>
      </c>
      <c r="F118" s="773">
        <v>0</v>
      </c>
      <c r="G118" s="773">
        <v>0</v>
      </c>
      <c r="H118" s="773">
        <v>0</v>
      </c>
      <c r="I118" s="773">
        <v>0</v>
      </c>
      <c r="J118" s="773">
        <v>0</v>
      </c>
      <c r="K118" s="773">
        <v>0</v>
      </c>
      <c r="L118" s="773">
        <v>0</v>
      </c>
      <c r="M118" s="773">
        <v>0</v>
      </c>
      <c r="N118" s="773">
        <v>0</v>
      </c>
      <c r="O118" s="773">
        <v>0</v>
      </c>
      <c r="P118" s="773">
        <v>0</v>
      </c>
      <c r="Q118" s="773">
        <v>0</v>
      </c>
      <c r="R118" s="773">
        <v>0</v>
      </c>
      <c r="S118" s="773">
        <v>0</v>
      </c>
      <c r="T118" s="773">
        <v>0</v>
      </c>
      <c r="U118" s="773">
        <v>0</v>
      </c>
      <c r="V118" s="773">
        <v>0</v>
      </c>
      <c r="W118" s="773">
        <v>0</v>
      </c>
      <c r="X118" s="773">
        <v>19</v>
      </c>
      <c r="Y118" s="773">
        <v>425392</v>
      </c>
      <c r="Z118" s="773">
        <v>0</v>
      </c>
      <c r="AA118" s="773">
        <v>0</v>
      </c>
      <c r="AB118" s="773">
        <v>19</v>
      </c>
      <c r="AC118" s="773">
        <v>425392</v>
      </c>
      <c r="AD118" s="773">
        <v>0</v>
      </c>
      <c r="AE118" s="773">
        <v>0</v>
      </c>
      <c r="AF118" s="773">
        <v>0</v>
      </c>
      <c r="AG118" s="773">
        <v>0</v>
      </c>
      <c r="AH118" s="773">
        <v>0</v>
      </c>
      <c r="AI118" s="773">
        <v>0</v>
      </c>
      <c r="AJ118" s="773">
        <v>0</v>
      </c>
      <c r="AK118" s="773">
        <v>0</v>
      </c>
      <c r="AL118" s="773">
        <v>0</v>
      </c>
      <c r="AM118" s="773">
        <v>0</v>
      </c>
    </row>
    <row r="119" spans="1:39" ht="15" customHeight="1">
      <c r="A119" s="1051"/>
      <c r="B119" s="1359" t="s">
        <v>533</v>
      </c>
      <c r="C119" s="773">
        <v>81</v>
      </c>
      <c r="D119" s="773">
        <v>81</v>
      </c>
      <c r="E119" s="773">
        <v>1776311</v>
      </c>
      <c r="F119" s="773">
        <v>2</v>
      </c>
      <c r="G119" s="773">
        <v>6829</v>
      </c>
      <c r="H119" s="773">
        <v>0</v>
      </c>
      <c r="I119" s="773">
        <v>0</v>
      </c>
      <c r="J119" s="773">
        <v>0</v>
      </c>
      <c r="K119" s="773">
        <v>0</v>
      </c>
      <c r="L119" s="773">
        <v>2</v>
      </c>
      <c r="M119" s="773">
        <v>6829</v>
      </c>
      <c r="N119" s="773">
        <v>0</v>
      </c>
      <c r="O119" s="773">
        <v>0</v>
      </c>
      <c r="P119" s="773">
        <v>2</v>
      </c>
      <c r="Q119" s="773">
        <v>18990</v>
      </c>
      <c r="R119" s="773">
        <v>0</v>
      </c>
      <c r="S119" s="773">
        <v>0</v>
      </c>
      <c r="T119" s="773">
        <v>2</v>
      </c>
      <c r="U119" s="773">
        <v>18990</v>
      </c>
      <c r="V119" s="773">
        <v>0</v>
      </c>
      <c r="W119" s="773">
        <v>0</v>
      </c>
      <c r="X119" s="773">
        <v>77</v>
      </c>
      <c r="Y119" s="773">
        <v>1750492</v>
      </c>
      <c r="Z119" s="773">
        <v>0</v>
      </c>
      <c r="AA119" s="773">
        <v>0</v>
      </c>
      <c r="AB119" s="773">
        <v>77</v>
      </c>
      <c r="AC119" s="773">
        <v>1750492</v>
      </c>
      <c r="AD119" s="773">
        <v>0</v>
      </c>
      <c r="AE119" s="773">
        <v>0</v>
      </c>
      <c r="AF119" s="773">
        <v>0</v>
      </c>
      <c r="AG119" s="773">
        <v>0</v>
      </c>
      <c r="AH119" s="773">
        <v>0</v>
      </c>
      <c r="AI119" s="773">
        <v>0</v>
      </c>
      <c r="AJ119" s="773">
        <v>0</v>
      </c>
      <c r="AK119" s="773">
        <v>0</v>
      </c>
      <c r="AL119" s="773">
        <v>0</v>
      </c>
      <c r="AM119" s="773">
        <v>0</v>
      </c>
    </row>
    <row r="120" spans="1:39" ht="15" customHeight="1">
      <c r="A120" s="1051"/>
      <c r="B120" s="1359" t="s">
        <v>534</v>
      </c>
      <c r="C120" s="773">
        <v>1</v>
      </c>
      <c r="D120" s="773">
        <v>1</v>
      </c>
      <c r="E120" s="773">
        <v>1039</v>
      </c>
      <c r="F120" s="773">
        <v>1</v>
      </c>
      <c r="G120" s="773">
        <v>1039</v>
      </c>
      <c r="H120" s="773">
        <v>0</v>
      </c>
      <c r="I120" s="773">
        <v>0</v>
      </c>
      <c r="J120" s="773">
        <v>0</v>
      </c>
      <c r="K120" s="773">
        <v>0</v>
      </c>
      <c r="L120" s="773">
        <v>0</v>
      </c>
      <c r="M120" s="773">
        <v>0</v>
      </c>
      <c r="N120" s="773">
        <v>1</v>
      </c>
      <c r="O120" s="773">
        <v>1039</v>
      </c>
      <c r="P120" s="773">
        <v>0</v>
      </c>
      <c r="Q120" s="773">
        <v>0</v>
      </c>
      <c r="R120" s="773">
        <v>0</v>
      </c>
      <c r="S120" s="773">
        <v>0</v>
      </c>
      <c r="T120" s="773">
        <v>0</v>
      </c>
      <c r="U120" s="773">
        <v>0</v>
      </c>
      <c r="V120" s="773">
        <v>0</v>
      </c>
      <c r="W120" s="773">
        <v>0</v>
      </c>
      <c r="X120" s="773">
        <v>0</v>
      </c>
      <c r="Y120" s="773">
        <v>0</v>
      </c>
      <c r="Z120" s="773">
        <v>0</v>
      </c>
      <c r="AA120" s="773">
        <v>0</v>
      </c>
      <c r="AB120" s="773">
        <v>0</v>
      </c>
      <c r="AC120" s="773">
        <v>0</v>
      </c>
      <c r="AD120" s="773">
        <v>0</v>
      </c>
      <c r="AE120" s="773">
        <v>0</v>
      </c>
      <c r="AF120" s="773">
        <v>0</v>
      </c>
      <c r="AG120" s="773">
        <v>0</v>
      </c>
      <c r="AH120" s="773">
        <v>0</v>
      </c>
      <c r="AI120" s="773">
        <v>0</v>
      </c>
      <c r="AJ120" s="773">
        <v>0</v>
      </c>
      <c r="AK120" s="773">
        <v>0</v>
      </c>
      <c r="AL120" s="773">
        <v>0</v>
      </c>
      <c r="AM120" s="773">
        <v>0</v>
      </c>
    </row>
    <row r="121" spans="1:39" ht="15" customHeight="1">
      <c r="A121" s="1051"/>
      <c r="B121" s="1359" t="s">
        <v>535</v>
      </c>
      <c r="C121" s="773">
        <v>0</v>
      </c>
      <c r="D121" s="773">
        <v>0</v>
      </c>
      <c r="E121" s="773">
        <v>0</v>
      </c>
      <c r="F121" s="773">
        <v>0</v>
      </c>
      <c r="G121" s="773">
        <v>0</v>
      </c>
      <c r="H121" s="773">
        <v>0</v>
      </c>
      <c r="I121" s="773">
        <v>0</v>
      </c>
      <c r="J121" s="773">
        <v>0</v>
      </c>
      <c r="K121" s="773">
        <v>0</v>
      </c>
      <c r="L121" s="773">
        <v>0</v>
      </c>
      <c r="M121" s="773">
        <v>0</v>
      </c>
      <c r="N121" s="773">
        <v>0</v>
      </c>
      <c r="O121" s="773">
        <v>0</v>
      </c>
      <c r="P121" s="773">
        <v>0</v>
      </c>
      <c r="Q121" s="773">
        <v>0</v>
      </c>
      <c r="R121" s="773">
        <v>0</v>
      </c>
      <c r="S121" s="773">
        <v>0</v>
      </c>
      <c r="T121" s="773">
        <v>0</v>
      </c>
      <c r="U121" s="773">
        <v>0</v>
      </c>
      <c r="V121" s="773">
        <v>0</v>
      </c>
      <c r="W121" s="773">
        <v>0</v>
      </c>
      <c r="X121" s="773">
        <v>0</v>
      </c>
      <c r="Y121" s="773">
        <v>0</v>
      </c>
      <c r="Z121" s="773">
        <v>0</v>
      </c>
      <c r="AA121" s="773">
        <v>0</v>
      </c>
      <c r="AB121" s="773">
        <v>0</v>
      </c>
      <c r="AC121" s="773">
        <v>0</v>
      </c>
      <c r="AD121" s="773">
        <v>0</v>
      </c>
      <c r="AE121" s="773">
        <v>0</v>
      </c>
      <c r="AF121" s="773">
        <v>0</v>
      </c>
      <c r="AG121" s="773">
        <v>0</v>
      </c>
      <c r="AH121" s="773">
        <v>0</v>
      </c>
      <c r="AI121" s="773">
        <v>0</v>
      </c>
      <c r="AJ121" s="773">
        <v>0</v>
      </c>
      <c r="AK121" s="773">
        <v>0</v>
      </c>
      <c r="AL121" s="773">
        <v>0</v>
      </c>
      <c r="AM121" s="773">
        <v>0</v>
      </c>
    </row>
    <row r="122" spans="1:39" ht="15" customHeight="1">
      <c r="A122" s="1051"/>
      <c r="B122" s="1359" t="s">
        <v>536</v>
      </c>
      <c r="C122" s="773">
        <v>0</v>
      </c>
      <c r="D122" s="773">
        <v>0</v>
      </c>
      <c r="E122" s="773">
        <v>0</v>
      </c>
      <c r="F122" s="773">
        <v>0</v>
      </c>
      <c r="G122" s="773">
        <v>0</v>
      </c>
      <c r="H122" s="773">
        <v>0</v>
      </c>
      <c r="I122" s="773">
        <v>0</v>
      </c>
      <c r="J122" s="773">
        <v>0</v>
      </c>
      <c r="K122" s="773">
        <v>0</v>
      </c>
      <c r="L122" s="773">
        <v>0</v>
      </c>
      <c r="M122" s="773">
        <v>0</v>
      </c>
      <c r="N122" s="773">
        <v>0</v>
      </c>
      <c r="O122" s="773">
        <v>0</v>
      </c>
      <c r="P122" s="773">
        <v>0</v>
      </c>
      <c r="Q122" s="773">
        <v>0</v>
      </c>
      <c r="R122" s="773">
        <v>0</v>
      </c>
      <c r="S122" s="773">
        <v>0</v>
      </c>
      <c r="T122" s="773">
        <v>0</v>
      </c>
      <c r="U122" s="773">
        <v>0</v>
      </c>
      <c r="V122" s="773">
        <v>0</v>
      </c>
      <c r="W122" s="773">
        <v>0</v>
      </c>
      <c r="X122" s="773">
        <v>0</v>
      </c>
      <c r="Y122" s="773">
        <v>0</v>
      </c>
      <c r="Z122" s="773">
        <v>0</v>
      </c>
      <c r="AA122" s="773">
        <v>0</v>
      </c>
      <c r="AB122" s="773">
        <v>0</v>
      </c>
      <c r="AC122" s="773">
        <v>0</v>
      </c>
      <c r="AD122" s="773">
        <v>0</v>
      </c>
      <c r="AE122" s="773">
        <v>0</v>
      </c>
      <c r="AF122" s="773">
        <v>0</v>
      </c>
      <c r="AG122" s="773">
        <v>0</v>
      </c>
      <c r="AH122" s="773">
        <v>0</v>
      </c>
      <c r="AI122" s="773">
        <v>0</v>
      </c>
      <c r="AJ122" s="773">
        <v>0</v>
      </c>
      <c r="AK122" s="773">
        <v>0</v>
      </c>
      <c r="AL122" s="773">
        <v>0</v>
      </c>
      <c r="AM122" s="773">
        <v>0</v>
      </c>
    </row>
    <row r="123" spans="1:39" ht="15" customHeight="1">
      <c r="A123" s="1051"/>
      <c r="B123" s="1359" t="s">
        <v>537</v>
      </c>
      <c r="C123" s="773">
        <v>0</v>
      </c>
      <c r="D123" s="773">
        <v>0</v>
      </c>
      <c r="E123" s="773">
        <v>0</v>
      </c>
      <c r="F123" s="773">
        <v>0</v>
      </c>
      <c r="G123" s="773">
        <v>0</v>
      </c>
      <c r="H123" s="773">
        <v>0</v>
      </c>
      <c r="I123" s="773">
        <v>0</v>
      </c>
      <c r="J123" s="773">
        <v>0</v>
      </c>
      <c r="K123" s="773">
        <v>0</v>
      </c>
      <c r="L123" s="773">
        <v>0</v>
      </c>
      <c r="M123" s="773">
        <v>0</v>
      </c>
      <c r="N123" s="773">
        <v>0</v>
      </c>
      <c r="O123" s="773">
        <v>0</v>
      </c>
      <c r="P123" s="773">
        <v>0</v>
      </c>
      <c r="Q123" s="773">
        <v>0</v>
      </c>
      <c r="R123" s="773">
        <v>0</v>
      </c>
      <c r="S123" s="773">
        <v>0</v>
      </c>
      <c r="T123" s="773">
        <v>0</v>
      </c>
      <c r="U123" s="773">
        <v>0</v>
      </c>
      <c r="V123" s="773">
        <v>0</v>
      </c>
      <c r="W123" s="773">
        <v>0</v>
      </c>
      <c r="X123" s="773">
        <v>0</v>
      </c>
      <c r="Y123" s="773">
        <v>0</v>
      </c>
      <c r="Z123" s="773">
        <v>0</v>
      </c>
      <c r="AA123" s="773">
        <v>0</v>
      </c>
      <c r="AB123" s="773">
        <v>0</v>
      </c>
      <c r="AC123" s="773">
        <v>0</v>
      </c>
      <c r="AD123" s="773">
        <v>0</v>
      </c>
      <c r="AE123" s="773">
        <v>0</v>
      </c>
      <c r="AF123" s="773">
        <v>0</v>
      </c>
      <c r="AG123" s="773">
        <v>0</v>
      </c>
      <c r="AH123" s="773">
        <v>0</v>
      </c>
      <c r="AI123" s="773">
        <v>0</v>
      </c>
      <c r="AJ123" s="773">
        <v>0</v>
      </c>
      <c r="AK123" s="773">
        <v>0</v>
      </c>
      <c r="AL123" s="773">
        <v>0</v>
      </c>
      <c r="AM123" s="773">
        <v>0</v>
      </c>
    </row>
    <row r="124" spans="1:39" ht="15" customHeight="1">
      <c r="A124" s="1051"/>
      <c r="B124" s="769" t="s">
        <v>538</v>
      </c>
      <c r="C124" s="773">
        <v>1</v>
      </c>
      <c r="D124" s="773">
        <v>0</v>
      </c>
      <c r="E124" s="773">
        <v>0</v>
      </c>
      <c r="F124" s="773">
        <v>0</v>
      </c>
      <c r="G124" s="773">
        <v>0</v>
      </c>
      <c r="H124" s="773">
        <v>0</v>
      </c>
      <c r="I124" s="773">
        <v>0</v>
      </c>
      <c r="J124" s="773">
        <v>0</v>
      </c>
      <c r="K124" s="773">
        <v>0</v>
      </c>
      <c r="L124" s="773">
        <v>0</v>
      </c>
      <c r="M124" s="773">
        <v>0</v>
      </c>
      <c r="N124" s="773">
        <v>0</v>
      </c>
      <c r="O124" s="773">
        <v>0</v>
      </c>
      <c r="P124" s="773">
        <v>0</v>
      </c>
      <c r="Q124" s="773">
        <v>0</v>
      </c>
      <c r="R124" s="773">
        <v>0</v>
      </c>
      <c r="S124" s="773">
        <v>0</v>
      </c>
      <c r="T124" s="773">
        <v>0</v>
      </c>
      <c r="U124" s="773">
        <v>0</v>
      </c>
      <c r="V124" s="773">
        <v>0</v>
      </c>
      <c r="W124" s="773">
        <v>0</v>
      </c>
      <c r="X124" s="773">
        <v>0</v>
      </c>
      <c r="Y124" s="773">
        <v>0</v>
      </c>
      <c r="Z124" s="773">
        <v>0</v>
      </c>
      <c r="AA124" s="773">
        <v>0</v>
      </c>
      <c r="AB124" s="773">
        <v>0</v>
      </c>
      <c r="AC124" s="773">
        <v>0</v>
      </c>
      <c r="AD124" s="773">
        <v>0</v>
      </c>
      <c r="AE124" s="773">
        <v>0</v>
      </c>
      <c r="AF124" s="773">
        <v>0</v>
      </c>
      <c r="AG124" s="773">
        <v>0</v>
      </c>
      <c r="AH124" s="773">
        <v>1</v>
      </c>
      <c r="AI124" s="773">
        <v>0</v>
      </c>
      <c r="AJ124" s="773">
        <v>1</v>
      </c>
      <c r="AK124" s="773">
        <v>0</v>
      </c>
      <c r="AL124" s="773">
        <v>0</v>
      </c>
      <c r="AM124" s="773">
        <v>0</v>
      </c>
    </row>
    <row r="125" spans="1:39" ht="15" customHeight="1">
      <c r="A125" s="1051"/>
      <c r="B125" s="769" t="s">
        <v>401</v>
      </c>
      <c r="C125" s="773">
        <v>344</v>
      </c>
      <c r="D125" s="773">
        <v>184</v>
      </c>
      <c r="E125" s="773">
        <v>2584858</v>
      </c>
      <c r="F125" s="773">
        <v>77</v>
      </c>
      <c r="G125" s="773">
        <v>222168</v>
      </c>
      <c r="H125" s="773">
        <v>65</v>
      </c>
      <c r="I125" s="773">
        <v>204373</v>
      </c>
      <c r="J125" s="773">
        <v>0</v>
      </c>
      <c r="K125" s="773">
        <v>0</v>
      </c>
      <c r="L125" s="773">
        <v>2</v>
      </c>
      <c r="M125" s="773">
        <v>6829</v>
      </c>
      <c r="N125" s="773">
        <v>10</v>
      </c>
      <c r="O125" s="773">
        <v>10966</v>
      </c>
      <c r="P125" s="773">
        <v>5</v>
      </c>
      <c r="Q125" s="773">
        <v>56985</v>
      </c>
      <c r="R125" s="773">
        <v>2</v>
      </c>
      <c r="S125" s="773">
        <v>23787</v>
      </c>
      <c r="T125" s="773">
        <v>2</v>
      </c>
      <c r="U125" s="773">
        <v>18990</v>
      </c>
      <c r="V125" s="773">
        <v>1</v>
      </c>
      <c r="W125" s="773">
        <v>14208</v>
      </c>
      <c r="X125" s="773">
        <v>102</v>
      </c>
      <c r="Y125" s="773">
        <v>2305705</v>
      </c>
      <c r="Z125" s="773">
        <v>6</v>
      </c>
      <c r="AA125" s="773">
        <v>129821</v>
      </c>
      <c r="AB125" s="773">
        <v>96</v>
      </c>
      <c r="AC125" s="773">
        <v>2175884</v>
      </c>
      <c r="AD125" s="773">
        <v>0</v>
      </c>
      <c r="AE125" s="773">
        <v>0</v>
      </c>
      <c r="AF125" s="773">
        <v>0</v>
      </c>
      <c r="AG125" s="773">
        <v>0</v>
      </c>
      <c r="AH125" s="773">
        <v>160</v>
      </c>
      <c r="AI125" s="773">
        <v>1</v>
      </c>
      <c r="AJ125" s="773">
        <v>1</v>
      </c>
      <c r="AK125" s="773">
        <v>158</v>
      </c>
      <c r="AL125" s="773">
        <v>0</v>
      </c>
      <c r="AM125" s="773">
        <v>0</v>
      </c>
    </row>
    <row r="126" spans="1:39" ht="15" customHeight="1">
      <c r="A126" s="1052"/>
      <c r="B126" s="190" t="s">
        <v>539</v>
      </c>
      <c r="C126" s="191">
        <v>7514.1220930232557</v>
      </c>
      <c r="D126" s="192" t="s">
        <v>298</v>
      </c>
      <c r="E126" s="192">
        <v>14048.141304347826</v>
      </c>
      <c r="F126" s="192" t="s">
        <v>298</v>
      </c>
      <c r="G126" s="192">
        <v>2885.2987012987014</v>
      </c>
      <c r="H126" s="192" t="s">
        <v>298</v>
      </c>
      <c r="I126" s="192">
        <v>3144.2</v>
      </c>
      <c r="J126" s="192" t="s">
        <v>298</v>
      </c>
      <c r="K126" s="192" t="s">
        <v>298</v>
      </c>
      <c r="L126" s="192" t="s">
        <v>298</v>
      </c>
      <c r="M126" s="192">
        <v>3414.5</v>
      </c>
      <c r="N126" s="192" t="s">
        <v>298</v>
      </c>
      <c r="O126" s="192">
        <v>1096.5999999999999</v>
      </c>
      <c r="P126" s="192" t="s">
        <v>298</v>
      </c>
      <c r="Q126" s="192">
        <v>11397</v>
      </c>
      <c r="R126" s="192" t="s">
        <v>298</v>
      </c>
      <c r="S126" s="192">
        <v>11893.5</v>
      </c>
      <c r="T126" s="192" t="s">
        <v>298</v>
      </c>
      <c r="U126" s="192">
        <v>9495</v>
      </c>
      <c r="V126" s="192" t="s">
        <v>298</v>
      </c>
      <c r="W126" s="192">
        <v>14208</v>
      </c>
      <c r="X126" s="192" t="s">
        <v>298</v>
      </c>
      <c r="Y126" s="192">
        <v>22604.950980392157</v>
      </c>
      <c r="Z126" s="192" t="s">
        <v>298</v>
      </c>
      <c r="AA126" s="192">
        <v>21636.833333333332</v>
      </c>
      <c r="AB126" s="192" t="s">
        <v>298</v>
      </c>
      <c r="AC126" s="192">
        <v>22665.458333333332</v>
      </c>
      <c r="AD126" s="192" t="s">
        <v>298</v>
      </c>
      <c r="AE126" s="192" t="s">
        <v>298</v>
      </c>
      <c r="AF126" s="192" t="s">
        <v>298</v>
      </c>
      <c r="AG126" s="192" t="s">
        <v>298</v>
      </c>
      <c r="AH126" s="192" t="s">
        <v>298</v>
      </c>
      <c r="AI126" s="192">
        <v>6.2500000000000003E-3</v>
      </c>
      <c r="AJ126" s="192" t="s">
        <v>298</v>
      </c>
      <c r="AK126" s="192">
        <v>158</v>
      </c>
      <c r="AL126" s="192" t="s">
        <v>298</v>
      </c>
      <c r="AM126" s="192" t="s">
        <v>298</v>
      </c>
    </row>
  </sheetData>
  <mergeCells count="33">
    <mergeCell ref="P3:W3"/>
    <mergeCell ref="P4:Q4"/>
    <mergeCell ref="R4:S4"/>
    <mergeCell ref="T4:U4"/>
    <mergeCell ref="V4:W4"/>
    <mergeCell ref="L4:M4"/>
    <mergeCell ref="N4:O4"/>
    <mergeCell ref="A1:B1"/>
    <mergeCell ref="A3:B5"/>
    <mergeCell ref="C3:C5"/>
    <mergeCell ref="D3:E4"/>
    <mergeCell ref="F3:O3"/>
    <mergeCell ref="X3:AE3"/>
    <mergeCell ref="AF3:AG4"/>
    <mergeCell ref="AH3:AK3"/>
    <mergeCell ref="AL3:AL5"/>
    <mergeCell ref="AM3:AM5"/>
    <mergeCell ref="A103:A126"/>
    <mergeCell ref="AJ4:AJ5"/>
    <mergeCell ref="AK4:AK5"/>
    <mergeCell ref="A7:A30"/>
    <mergeCell ref="A31:A54"/>
    <mergeCell ref="A55:A78"/>
    <mergeCell ref="A79:A102"/>
    <mergeCell ref="X4:Y4"/>
    <mergeCell ref="Z4:AA4"/>
    <mergeCell ref="AB4:AC4"/>
    <mergeCell ref="AD4:AE4"/>
    <mergeCell ref="AH4:AH5"/>
    <mergeCell ref="AI4:AI5"/>
    <mergeCell ref="F4:G4"/>
    <mergeCell ref="H4:I4"/>
    <mergeCell ref="J4:K4"/>
  </mergeCells>
  <phoneticPr fontId="11"/>
  <conditionalFormatting sqref="C30:AM30">
    <cfRule type="cellIs" dxfId="112" priority="1" stopIfTrue="1" operator="between">
      <formula>2</formula>
      <formula>1</formula>
    </cfRule>
  </conditionalFormatting>
  <conditionalFormatting sqref="C54:AM54 C78:AM78 C102:AM102 C126:AM126">
    <cfRule type="cellIs" dxfId="111" priority="2" stopIfTrue="1" operator="between">
      <formula>2</formula>
      <formula>1</formula>
    </cfRule>
  </conditionalFormatting>
  <pageMargins left="0.78740157480314965" right="0.78740157480314965" top="0.98425196850393704" bottom="0.98425196850393704" header="0.51181102362204722" footer="0.51181102362204722"/>
  <pageSetup paperSize="9" scale="47" pageOrder="overThenDown" orientation="landscape" r:id="rId1"/>
  <headerFooter alignWithMargins="0"/>
  <rowBreaks count="2" manualBreakCount="2">
    <brk id="54" max="35" man="1"/>
    <brk id="102" max="35" man="1"/>
  </rowBreaks>
  <colBreaks count="1" manualBreakCount="1">
    <brk id="23" max="106" man="1"/>
  </colBreaks>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58FBE6-9C3E-4983-B912-7326C0B3C836}">
  <dimension ref="A1:AM126"/>
  <sheetViews>
    <sheetView view="pageBreakPreview" zoomScale="70" zoomScaleNormal="85" zoomScaleSheetLayoutView="70" workbookViewId="0">
      <pane xSplit="2" ySplit="6" topLeftCell="C7" activePane="bottomRight" state="frozen"/>
      <selection activeCell="F4" sqref="F4:G6"/>
      <selection pane="topRight" activeCell="F4" sqref="F4:G6"/>
      <selection pane="bottomLeft" activeCell="F4" sqref="F4:G6"/>
      <selection pane="bottomRight" activeCell="B112" sqref="B112:B123"/>
    </sheetView>
  </sheetViews>
  <sheetFormatPr defaultColWidth="9.296875" defaultRowHeight="13.2"/>
  <cols>
    <col min="1" max="1" width="4.3984375" style="178" customWidth="1"/>
    <col min="2" max="2" width="19.8984375" style="178" customWidth="1"/>
    <col min="3" max="4" width="10" style="178" customWidth="1"/>
    <col min="5" max="5" width="12.5" style="178" customWidth="1"/>
    <col min="6" max="8" width="10" style="178" customWidth="1"/>
    <col min="9" max="9" width="11.3984375" style="178" bestFit="1" customWidth="1"/>
    <col min="10" max="19" width="10" style="178" customWidth="1"/>
    <col min="20" max="20" width="10.5" style="178" customWidth="1"/>
    <col min="21" max="21" width="10.8984375" style="178" customWidth="1"/>
    <col min="22" max="22" width="10.5" style="178" customWidth="1"/>
    <col min="23" max="23" width="12" style="178" customWidth="1"/>
    <col min="24" max="24" width="10.5" style="178" customWidth="1"/>
    <col min="25" max="25" width="12.5" style="178" bestFit="1" customWidth="1"/>
    <col min="26" max="33" width="10.5" style="178" customWidth="1"/>
    <col min="34" max="16384" width="9.296875" style="178"/>
  </cols>
  <sheetData>
    <row r="1" spans="1:39" ht="24.75" customHeight="1">
      <c r="A1" s="1060" t="s">
        <v>449</v>
      </c>
      <c r="B1" s="1060"/>
      <c r="C1" s="177" t="s">
        <v>450</v>
      </c>
      <c r="S1" s="179"/>
      <c r="T1" s="177"/>
      <c r="U1" s="180"/>
      <c r="V1" s="177"/>
      <c r="W1" s="181"/>
      <c r="X1" s="177" t="s">
        <v>451</v>
      </c>
      <c r="Y1" s="181"/>
      <c r="AA1" s="180"/>
      <c r="AB1" s="177"/>
      <c r="AC1" s="181"/>
      <c r="AD1" s="181"/>
      <c r="AE1" s="181"/>
      <c r="AG1" s="179"/>
    </row>
    <row r="2" spans="1:39" ht="24.75" customHeight="1">
      <c r="A2" s="182" t="s">
        <v>544</v>
      </c>
      <c r="B2" s="176"/>
      <c r="C2" s="177"/>
      <c r="S2" s="179"/>
      <c r="T2" s="177"/>
      <c r="U2" s="180"/>
      <c r="V2" s="179"/>
      <c r="W2" s="179" t="s">
        <v>453</v>
      </c>
      <c r="X2" s="181"/>
      <c r="Y2" s="181"/>
      <c r="AA2" s="180"/>
      <c r="AB2" s="177"/>
      <c r="AC2" s="181"/>
      <c r="AD2" s="181"/>
      <c r="AE2" s="181"/>
      <c r="AG2" s="179"/>
      <c r="AM2" s="179" t="s">
        <v>453</v>
      </c>
    </row>
    <row r="3" spans="1:39" ht="18" customHeight="1">
      <c r="A3" s="1061" t="s">
        <v>454</v>
      </c>
      <c r="B3" s="1062"/>
      <c r="C3" s="1065" t="s">
        <v>455</v>
      </c>
      <c r="D3" s="1053" t="s">
        <v>456</v>
      </c>
      <c r="E3" s="1054"/>
      <c r="F3" s="1057" t="s">
        <v>457</v>
      </c>
      <c r="G3" s="1059"/>
      <c r="H3" s="1059"/>
      <c r="I3" s="1059"/>
      <c r="J3" s="1059"/>
      <c r="K3" s="1059"/>
      <c r="L3" s="1059"/>
      <c r="M3" s="1059"/>
      <c r="N3" s="1059"/>
      <c r="O3" s="1058"/>
      <c r="P3" s="1057" t="s">
        <v>458</v>
      </c>
      <c r="Q3" s="1059"/>
      <c r="R3" s="1059"/>
      <c r="S3" s="1059"/>
      <c r="T3" s="1059"/>
      <c r="U3" s="1059"/>
      <c r="V3" s="1059"/>
      <c r="W3" s="1058"/>
      <c r="X3" s="1057" t="s">
        <v>459</v>
      </c>
      <c r="Y3" s="1059"/>
      <c r="Z3" s="1059"/>
      <c r="AA3" s="1059"/>
      <c r="AB3" s="1059"/>
      <c r="AC3" s="1059"/>
      <c r="AD3" s="1059"/>
      <c r="AE3" s="1058"/>
      <c r="AF3" s="1053" t="s">
        <v>460</v>
      </c>
      <c r="AG3" s="1054"/>
      <c r="AH3" s="1054" t="s">
        <v>461</v>
      </c>
      <c r="AI3" s="1054"/>
      <c r="AJ3" s="1054"/>
      <c r="AK3" s="1054"/>
      <c r="AL3" s="1053" t="s">
        <v>462</v>
      </c>
      <c r="AM3" s="1053" t="s">
        <v>463</v>
      </c>
    </row>
    <row r="4" spans="1:39" ht="36" customHeight="1">
      <c r="A4" s="1063"/>
      <c r="B4" s="1064"/>
      <c r="C4" s="1066"/>
      <c r="D4" s="1054"/>
      <c r="E4" s="1054"/>
      <c r="F4" s="1053" t="s">
        <v>464</v>
      </c>
      <c r="G4" s="1054"/>
      <c r="H4" s="1054" t="s">
        <v>465</v>
      </c>
      <c r="I4" s="1054"/>
      <c r="J4" s="1055" t="s">
        <v>466</v>
      </c>
      <c r="K4" s="1056"/>
      <c r="L4" s="1054" t="s">
        <v>467</v>
      </c>
      <c r="M4" s="1054"/>
      <c r="N4" s="1057" t="s">
        <v>468</v>
      </c>
      <c r="O4" s="1058"/>
      <c r="P4" s="1053" t="s">
        <v>469</v>
      </c>
      <c r="Q4" s="1054"/>
      <c r="R4" s="1068" t="s">
        <v>470</v>
      </c>
      <c r="S4" s="1056"/>
      <c r="T4" s="1054" t="s">
        <v>467</v>
      </c>
      <c r="U4" s="1054"/>
      <c r="V4" s="1057" t="s">
        <v>468</v>
      </c>
      <c r="W4" s="1058"/>
      <c r="X4" s="1053" t="s">
        <v>471</v>
      </c>
      <c r="Y4" s="1054"/>
      <c r="Z4" s="1055" t="s">
        <v>472</v>
      </c>
      <c r="AA4" s="1056"/>
      <c r="AB4" s="1054" t="s">
        <v>467</v>
      </c>
      <c r="AC4" s="1054"/>
      <c r="AD4" s="1057" t="s">
        <v>468</v>
      </c>
      <c r="AE4" s="1058"/>
      <c r="AF4" s="1054"/>
      <c r="AG4" s="1054"/>
      <c r="AH4" s="1053" t="s">
        <v>473</v>
      </c>
      <c r="AI4" s="1053" t="s">
        <v>474</v>
      </c>
      <c r="AJ4" s="1053" t="s">
        <v>475</v>
      </c>
      <c r="AK4" s="1053" t="s">
        <v>476</v>
      </c>
      <c r="AL4" s="1054"/>
      <c r="AM4" s="1054"/>
    </row>
    <row r="5" spans="1:39" ht="18" customHeight="1">
      <c r="A5" s="1063"/>
      <c r="B5" s="1064"/>
      <c r="C5" s="1067"/>
      <c r="D5" s="764" t="s">
        <v>477</v>
      </c>
      <c r="E5" s="764" t="s">
        <v>478</v>
      </c>
      <c r="F5" s="764" t="s">
        <v>477</v>
      </c>
      <c r="G5" s="764" t="s">
        <v>478</v>
      </c>
      <c r="H5" s="764" t="s">
        <v>477</v>
      </c>
      <c r="I5" s="764" t="s">
        <v>478</v>
      </c>
      <c r="J5" s="764" t="s">
        <v>477</v>
      </c>
      <c r="K5" s="764" t="s">
        <v>478</v>
      </c>
      <c r="L5" s="764" t="s">
        <v>477</v>
      </c>
      <c r="M5" s="764" t="s">
        <v>478</v>
      </c>
      <c r="N5" s="764" t="s">
        <v>477</v>
      </c>
      <c r="O5" s="764" t="s">
        <v>478</v>
      </c>
      <c r="P5" s="764" t="s">
        <v>477</v>
      </c>
      <c r="Q5" s="764" t="s">
        <v>478</v>
      </c>
      <c r="R5" s="764" t="s">
        <v>477</v>
      </c>
      <c r="S5" s="764" t="s">
        <v>478</v>
      </c>
      <c r="T5" s="764" t="s">
        <v>477</v>
      </c>
      <c r="U5" s="764" t="s">
        <v>478</v>
      </c>
      <c r="V5" s="764" t="s">
        <v>477</v>
      </c>
      <c r="W5" s="764" t="s">
        <v>478</v>
      </c>
      <c r="X5" s="764" t="s">
        <v>477</v>
      </c>
      <c r="Y5" s="764" t="s">
        <v>478</v>
      </c>
      <c r="Z5" s="764" t="s">
        <v>477</v>
      </c>
      <c r="AA5" s="764" t="s">
        <v>478</v>
      </c>
      <c r="AB5" s="764" t="s">
        <v>477</v>
      </c>
      <c r="AC5" s="764" t="s">
        <v>478</v>
      </c>
      <c r="AD5" s="764" t="s">
        <v>477</v>
      </c>
      <c r="AE5" s="764" t="s">
        <v>478</v>
      </c>
      <c r="AF5" s="764" t="s">
        <v>477</v>
      </c>
      <c r="AG5" s="764" t="s">
        <v>478</v>
      </c>
      <c r="AH5" s="1054"/>
      <c r="AI5" s="1053"/>
      <c r="AJ5" s="1053"/>
      <c r="AK5" s="1053"/>
      <c r="AL5" s="1054"/>
      <c r="AM5" s="1054"/>
    </row>
    <row r="6" spans="1:39" ht="17.25" customHeight="1">
      <c r="A6" s="186"/>
      <c r="B6" s="187"/>
      <c r="C6" s="765" t="s">
        <v>479</v>
      </c>
      <c r="D6" s="765" t="s">
        <v>480</v>
      </c>
      <c r="E6" s="765" t="s">
        <v>481</v>
      </c>
      <c r="F6" s="765" t="s">
        <v>482</v>
      </c>
      <c r="G6" s="765" t="s">
        <v>483</v>
      </c>
      <c r="H6" s="765" t="s">
        <v>484</v>
      </c>
      <c r="I6" s="765" t="s">
        <v>485</v>
      </c>
      <c r="J6" s="765" t="s">
        <v>486</v>
      </c>
      <c r="K6" s="765" t="s">
        <v>487</v>
      </c>
      <c r="L6" s="765" t="s">
        <v>488</v>
      </c>
      <c r="M6" s="765" t="s">
        <v>489</v>
      </c>
      <c r="N6" s="765" t="s">
        <v>490</v>
      </c>
      <c r="O6" s="765" t="s">
        <v>491</v>
      </c>
      <c r="P6" s="765" t="s">
        <v>492</v>
      </c>
      <c r="Q6" s="765" t="s">
        <v>493</v>
      </c>
      <c r="R6" s="765" t="s">
        <v>494</v>
      </c>
      <c r="S6" s="765" t="s">
        <v>495</v>
      </c>
      <c r="T6" s="765" t="s">
        <v>496</v>
      </c>
      <c r="U6" s="765" t="s">
        <v>497</v>
      </c>
      <c r="V6" s="765" t="s">
        <v>498</v>
      </c>
      <c r="W6" s="765" t="s">
        <v>499</v>
      </c>
      <c r="X6" s="765" t="s">
        <v>500</v>
      </c>
      <c r="Y6" s="765" t="s">
        <v>501</v>
      </c>
      <c r="Z6" s="765" t="s">
        <v>502</v>
      </c>
      <c r="AA6" s="765" t="s">
        <v>503</v>
      </c>
      <c r="AB6" s="765" t="s">
        <v>504</v>
      </c>
      <c r="AC6" s="765" t="s">
        <v>505</v>
      </c>
      <c r="AD6" s="765" t="s">
        <v>506</v>
      </c>
      <c r="AE6" s="765" t="s">
        <v>507</v>
      </c>
      <c r="AF6" s="765" t="s">
        <v>508</v>
      </c>
      <c r="AG6" s="765" t="s">
        <v>509</v>
      </c>
      <c r="AH6" s="765" t="s">
        <v>510</v>
      </c>
      <c r="AI6" s="765" t="s">
        <v>511</v>
      </c>
      <c r="AJ6" s="765" t="s">
        <v>512</v>
      </c>
      <c r="AK6" s="765" t="s">
        <v>513</v>
      </c>
      <c r="AL6" s="765" t="s">
        <v>514</v>
      </c>
      <c r="AM6" s="765" t="s">
        <v>515</v>
      </c>
    </row>
    <row r="7" spans="1:39" ht="15" customHeight="1">
      <c r="A7" s="1050" t="s">
        <v>516</v>
      </c>
      <c r="B7" s="766" t="s">
        <v>517</v>
      </c>
      <c r="C7" s="767">
        <v>3</v>
      </c>
      <c r="D7" s="768">
        <v>1</v>
      </c>
      <c r="E7" s="768">
        <v>104</v>
      </c>
      <c r="F7" s="768">
        <v>1</v>
      </c>
      <c r="G7" s="768">
        <v>104</v>
      </c>
      <c r="H7" s="768">
        <v>1</v>
      </c>
      <c r="I7" s="768">
        <v>104</v>
      </c>
      <c r="J7" s="768">
        <v>0</v>
      </c>
      <c r="K7" s="768">
        <v>0</v>
      </c>
      <c r="L7" s="768">
        <v>0</v>
      </c>
      <c r="M7" s="768">
        <v>0</v>
      </c>
      <c r="N7" s="768">
        <v>0</v>
      </c>
      <c r="O7" s="768">
        <v>0</v>
      </c>
      <c r="P7" s="768">
        <v>0</v>
      </c>
      <c r="Q7" s="768">
        <v>0</v>
      </c>
      <c r="R7" s="768">
        <v>0</v>
      </c>
      <c r="S7" s="768">
        <v>0</v>
      </c>
      <c r="T7" s="768">
        <v>0</v>
      </c>
      <c r="U7" s="768">
        <v>0</v>
      </c>
      <c r="V7" s="768">
        <v>0</v>
      </c>
      <c r="W7" s="768">
        <v>0</v>
      </c>
      <c r="X7" s="767">
        <v>0</v>
      </c>
      <c r="Y7" s="768">
        <v>0</v>
      </c>
      <c r="Z7" s="767">
        <v>0</v>
      </c>
      <c r="AA7" s="768">
        <v>0</v>
      </c>
      <c r="AB7" s="768">
        <v>0</v>
      </c>
      <c r="AC7" s="768">
        <v>0</v>
      </c>
      <c r="AD7" s="768">
        <v>0</v>
      </c>
      <c r="AE7" s="768">
        <v>0</v>
      </c>
      <c r="AF7" s="768">
        <v>0</v>
      </c>
      <c r="AG7" s="768">
        <v>0</v>
      </c>
      <c r="AH7" s="768">
        <v>2</v>
      </c>
      <c r="AI7" s="768">
        <v>0</v>
      </c>
      <c r="AJ7" s="768">
        <v>2</v>
      </c>
      <c r="AK7" s="768">
        <v>0</v>
      </c>
      <c r="AL7" s="768">
        <v>0</v>
      </c>
      <c r="AM7" s="768">
        <v>0</v>
      </c>
    </row>
    <row r="8" spans="1:39" ht="15" customHeight="1">
      <c r="A8" s="1051"/>
      <c r="B8" s="769" t="s">
        <v>518</v>
      </c>
      <c r="C8" s="770">
        <v>170</v>
      </c>
      <c r="D8" s="771">
        <v>95</v>
      </c>
      <c r="E8" s="771">
        <v>23866</v>
      </c>
      <c r="F8" s="771">
        <v>95</v>
      </c>
      <c r="G8" s="771">
        <v>23866</v>
      </c>
      <c r="H8" s="771">
        <v>88</v>
      </c>
      <c r="I8" s="771">
        <v>21686</v>
      </c>
      <c r="J8" s="771">
        <v>0</v>
      </c>
      <c r="K8" s="771">
        <v>0</v>
      </c>
      <c r="L8" s="771">
        <v>0</v>
      </c>
      <c r="M8" s="771">
        <v>0</v>
      </c>
      <c r="N8" s="771">
        <v>7</v>
      </c>
      <c r="O8" s="771">
        <v>2180</v>
      </c>
      <c r="P8" s="771">
        <v>0</v>
      </c>
      <c r="Q8" s="771">
        <v>0</v>
      </c>
      <c r="R8" s="771">
        <v>0</v>
      </c>
      <c r="S8" s="771">
        <v>0</v>
      </c>
      <c r="T8" s="771">
        <v>0</v>
      </c>
      <c r="U8" s="771">
        <v>0</v>
      </c>
      <c r="V8" s="771">
        <v>0</v>
      </c>
      <c r="W8" s="771">
        <v>0</v>
      </c>
      <c r="X8" s="770">
        <v>0</v>
      </c>
      <c r="Y8" s="771">
        <v>0</v>
      </c>
      <c r="Z8" s="770">
        <v>0</v>
      </c>
      <c r="AA8" s="771">
        <v>0</v>
      </c>
      <c r="AB8" s="771">
        <v>0</v>
      </c>
      <c r="AC8" s="771">
        <v>0</v>
      </c>
      <c r="AD8" s="771">
        <v>0</v>
      </c>
      <c r="AE8" s="771">
        <v>0</v>
      </c>
      <c r="AF8" s="771">
        <v>0</v>
      </c>
      <c r="AG8" s="771">
        <v>0</v>
      </c>
      <c r="AH8" s="771">
        <v>75</v>
      </c>
      <c r="AI8" s="771">
        <v>0</v>
      </c>
      <c r="AJ8" s="771">
        <v>12</v>
      </c>
      <c r="AK8" s="771">
        <v>63</v>
      </c>
      <c r="AL8" s="771">
        <v>0</v>
      </c>
      <c r="AM8" s="771">
        <v>0</v>
      </c>
    </row>
    <row r="9" spans="1:39" ht="15" customHeight="1">
      <c r="A9" s="1051"/>
      <c r="B9" s="772" t="s">
        <v>519</v>
      </c>
      <c r="C9" s="770">
        <v>385</v>
      </c>
      <c r="D9" s="771">
        <v>259</v>
      </c>
      <c r="E9" s="771">
        <v>132501</v>
      </c>
      <c r="F9" s="771">
        <v>259</v>
      </c>
      <c r="G9" s="771">
        <v>132501</v>
      </c>
      <c r="H9" s="771">
        <v>248</v>
      </c>
      <c r="I9" s="771">
        <v>129425</v>
      </c>
      <c r="J9" s="771">
        <v>1</v>
      </c>
      <c r="K9" s="771">
        <v>340</v>
      </c>
      <c r="L9" s="771">
        <v>0</v>
      </c>
      <c r="M9" s="771">
        <v>0</v>
      </c>
      <c r="N9" s="771">
        <v>10</v>
      </c>
      <c r="O9" s="771">
        <v>2736</v>
      </c>
      <c r="P9" s="771">
        <v>0</v>
      </c>
      <c r="Q9" s="771">
        <v>0</v>
      </c>
      <c r="R9" s="771">
        <v>0</v>
      </c>
      <c r="S9" s="771">
        <v>0</v>
      </c>
      <c r="T9" s="771">
        <v>0</v>
      </c>
      <c r="U9" s="771">
        <v>0</v>
      </c>
      <c r="V9" s="771">
        <v>0</v>
      </c>
      <c r="W9" s="771">
        <v>0</v>
      </c>
      <c r="X9" s="770">
        <v>0</v>
      </c>
      <c r="Y9" s="771">
        <v>0</v>
      </c>
      <c r="Z9" s="770">
        <v>0</v>
      </c>
      <c r="AA9" s="771">
        <v>0</v>
      </c>
      <c r="AB9" s="771">
        <v>0</v>
      </c>
      <c r="AC9" s="771">
        <v>0</v>
      </c>
      <c r="AD9" s="771">
        <v>0</v>
      </c>
      <c r="AE9" s="771">
        <v>0</v>
      </c>
      <c r="AF9" s="771">
        <v>0</v>
      </c>
      <c r="AG9" s="771">
        <v>0</v>
      </c>
      <c r="AH9" s="771">
        <v>126</v>
      </c>
      <c r="AI9" s="771">
        <v>1</v>
      </c>
      <c r="AJ9" s="771">
        <v>12</v>
      </c>
      <c r="AK9" s="771">
        <v>113</v>
      </c>
      <c r="AL9" s="771">
        <v>0</v>
      </c>
      <c r="AM9" s="771">
        <v>0</v>
      </c>
    </row>
    <row r="10" spans="1:39" ht="15" customHeight="1">
      <c r="A10" s="1051"/>
      <c r="B10" s="772" t="s">
        <v>520</v>
      </c>
      <c r="C10" s="770">
        <v>329</v>
      </c>
      <c r="D10" s="771">
        <v>228</v>
      </c>
      <c r="E10" s="771">
        <v>222916</v>
      </c>
      <c r="F10" s="771">
        <v>226</v>
      </c>
      <c r="G10" s="771">
        <v>217108</v>
      </c>
      <c r="H10" s="771">
        <v>213</v>
      </c>
      <c r="I10" s="771">
        <v>206153</v>
      </c>
      <c r="J10" s="771">
        <v>0</v>
      </c>
      <c r="K10" s="771">
        <v>0</v>
      </c>
      <c r="L10" s="771">
        <v>0</v>
      </c>
      <c r="M10" s="771">
        <v>0</v>
      </c>
      <c r="N10" s="771">
        <v>13</v>
      </c>
      <c r="O10" s="771">
        <v>10955</v>
      </c>
      <c r="P10" s="771">
        <v>2</v>
      </c>
      <c r="Q10" s="771">
        <v>5808</v>
      </c>
      <c r="R10" s="771">
        <v>0</v>
      </c>
      <c r="S10" s="771">
        <v>0</v>
      </c>
      <c r="T10" s="771">
        <v>0</v>
      </c>
      <c r="U10" s="771">
        <v>0</v>
      </c>
      <c r="V10" s="771">
        <v>2</v>
      </c>
      <c r="W10" s="771">
        <v>5808</v>
      </c>
      <c r="X10" s="770">
        <v>0</v>
      </c>
      <c r="Y10" s="771">
        <v>0</v>
      </c>
      <c r="Z10" s="770">
        <v>0</v>
      </c>
      <c r="AA10" s="771">
        <v>0</v>
      </c>
      <c r="AB10" s="771">
        <v>0</v>
      </c>
      <c r="AC10" s="771">
        <v>0</v>
      </c>
      <c r="AD10" s="771">
        <v>0</v>
      </c>
      <c r="AE10" s="771">
        <v>0</v>
      </c>
      <c r="AF10" s="771">
        <v>0</v>
      </c>
      <c r="AG10" s="771">
        <v>0</v>
      </c>
      <c r="AH10" s="771">
        <v>101</v>
      </c>
      <c r="AI10" s="771">
        <v>0</v>
      </c>
      <c r="AJ10" s="771">
        <v>7</v>
      </c>
      <c r="AK10" s="771">
        <v>94</v>
      </c>
      <c r="AL10" s="771">
        <v>0</v>
      </c>
      <c r="AM10" s="771">
        <v>0</v>
      </c>
    </row>
    <row r="11" spans="1:39" ht="15" customHeight="1">
      <c r="A11" s="1051"/>
      <c r="B11" s="772" t="s">
        <v>521</v>
      </c>
      <c r="C11" s="770">
        <v>271</v>
      </c>
      <c r="D11" s="771">
        <v>182</v>
      </c>
      <c r="E11" s="771">
        <v>394135</v>
      </c>
      <c r="F11" s="771">
        <v>177</v>
      </c>
      <c r="G11" s="771">
        <v>374450</v>
      </c>
      <c r="H11" s="771">
        <v>171</v>
      </c>
      <c r="I11" s="771">
        <v>364723</v>
      </c>
      <c r="J11" s="771">
        <v>0</v>
      </c>
      <c r="K11" s="771">
        <v>0</v>
      </c>
      <c r="L11" s="771">
        <v>0</v>
      </c>
      <c r="M11" s="771">
        <v>0</v>
      </c>
      <c r="N11" s="771">
        <v>6</v>
      </c>
      <c r="O11" s="771">
        <v>9727</v>
      </c>
      <c r="P11" s="771">
        <v>5</v>
      </c>
      <c r="Q11" s="771">
        <v>19685</v>
      </c>
      <c r="R11" s="771">
        <v>0</v>
      </c>
      <c r="S11" s="771">
        <v>0</v>
      </c>
      <c r="T11" s="771">
        <v>0</v>
      </c>
      <c r="U11" s="771">
        <v>0</v>
      </c>
      <c r="V11" s="771">
        <v>5</v>
      </c>
      <c r="W11" s="771">
        <v>19685</v>
      </c>
      <c r="X11" s="770">
        <v>0</v>
      </c>
      <c r="Y11" s="771">
        <v>0</v>
      </c>
      <c r="Z11" s="770">
        <v>0</v>
      </c>
      <c r="AA11" s="771">
        <v>0</v>
      </c>
      <c r="AB11" s="771">
        <v>0</v>
      </c>
      <c r="AC11" s="771">
        <v>0</v>
      </c>
      <c r="AD11" s="771">
        <v>0</v>
      </c>
      <c r="AE11" s="771">
        <v>0</v>
      </c>
      <c r="AF11" s="771">
        <v>0</v>
      </c>
      <c r="AG11" s="771">
        <v>0</v>
      </c>
      <c r="AH11" s="771">
        <v>89</v>
      </c>
      <c r="AI11" s="771">
        <v>0</v>
      </c>
      <c r="AJ11" s="771">
        <v>4</v>
      </c>
      <c r="AK11" s="771">
        <v>85</v>
      </c>
      <c r="AL11" s="771">
        <v>0</v>
      </c>
      <c r="AM11" s="771">
        <v>0</v>
      </c>
    </row>
    <row r="12" spans="1:39" ht="15" customHeight="1">
      <c r="A12" s="1051"/>
      <c r="B12" s="772" t="s">
        <v>522</v>
      </c>
      <c r="C12" s="770">
        <v>201</v>
      </c>
      <c r="D12" s="771">
        <v>110</v>
      </c>
      <c r="E12" s="771">
        <v>426384</v>
      </c>
      <c r="F12" s="771">
        <v>99</v>
      </c>
      <c r="G12" s="771">
        <v>316621</v>
      </c>
      <c r="H12" s="771">
        <v>91</v>
      </c>
      <c r="I12" s="771">
        <v>310538</v>
      </c>
      <c r="J12" s="771">
        <v>0</v>
      </c>
      <c r="K12" s="771">
        <v>0</v>
      </c>
      <c r="L12" s="771">
        <v>0</v>
      </c>
      <c r="M12" s="771">
        <v>0</v>
      </c>
      <c r="N12" s="771">
        <v>8</v>
      </c>
      <c r="O12" s="771">
        <v>6083</v>
      </c>
      <c r="P12" s="771">
        <v>9</v>
      </c>
      <c r="Q12" s="771">
        <v>75768</v>
      </c>
      <c r="R12" s="771">
        <v>5</v>
      </c>
      <c r="S12" s="771">
        <v>52091</v>
      </c>
      <c r="T12" s="771">
        <v>0</v>
      </c>
      <c r="U12" s="771">
        <v>0</v>
      </c>
      <c r="V12" s="771">
        <v>4</v>
      </c>
      <c r="W12" s="771">
        <v>23677</v>
      </c>
      <c r="X12" s="770">
        <v>2</v>
      </c>
      <c r="Y12" s="771">
        <v>33995</v>
      </c>
      <c r="Z12" s="770">
        <v>2</v>
      </c>
      <c r="AA12" s="771">
        <v>33995</v>
      </c>
      <c r="AB12" s="771">
        <v>0</v>
      </c>
      <c r="AC12" s="771">
        <v>0</v>
      </c>
      <c r="AD12" s="771">
        <v>0</v>
      </c>
      <c r="AE12" s="771">
        <v>0</v>
      </c>
      <c r="AF12" s="771">
        <v>0</v>
      </c>
      <c r="AG12" s="771">
        <v>0</v>
      </c>
      <c r="AH12" s="771">
        <v>91</v>
      </c>
      <c r="AI12" s="771">
        <v>0</v>
      </c>
      <c r="AJ12" s="771">
        <v>3</v>
      </c>
      <c r="AK12" s="771">
        <v>88</v>
      </c>
      <c r="AL12" s="771">
        <v>0</v>
      </c>
      <c r="AM12" s="771">
        <v>0</v>
      </c>
    </row>
    <row r="13" spans="1:39" ht="15" customHeight="1">
      <c r="A13" s="1051"/>
      <c r="B13" s="772" t="s">
        <v>523</v>
      </c>
      <c r="C13" s="770">
        <v>192</v>
      </c>
      <c r="D13" s="771">
        <v>108</v>
      </c>
      <c r="E13" s="771">
        <v>775029</v>
      </c>
      <c r="F13" s="771">
        <v>79</v>
      </c>
      <c r="G13" s="771">
        <v>373908</v>
      </c>
      <c r="H13" s="771">
        <v>67</v>
      </c>
      <c r="I13" s="771">
        <v>362300</v>
      </c>
      <c r="J13" s="771">
        <v>0</v>
      </c>
      <c r="K13" s="771">
        <v>0</v>
      </c>
      <c r="L13" s="771">
        <v>0</v>
      </c>
      <c r="M13" s="771">
        <v>0</v>
      </c>
      <c r="N13" s="771">
        <v>12</v>
      </c>
      <c r="O13" s="771">
        <v>11608</v>
      </c>
      <c r="P13" s="771">
        <v>18</v>
      </c>
      <c r="Q13" s="771">
        <v>219950</v>
      </c>
      <c r="R13" s="771">
        <v>12</v>
      </c>
      <c r="S13" s="771">
        <v>164485</v>
      </c>
      <c r="T13" s="771">
        <v>0</v>
      </c>
      <c r="U13" s="771">
        <v>0</v>
      </c>
      <c r="V13" s="771">
        <v>6</v>
      </c>
      <c r="W13" s="771">
        <v>55465</v>
      </c>
      <c r="X13" s="770">
        <v>11</v>
      </c>
      <c r="Y13" s="771">
        <v>181171</v>
      </c>
      <c r="Z13" s="770">
        <v>10</v>
      </c>
      <c r="AA13" s="771">
        <v>166359</v>
      </c>
      <c r="AB13" s="771">
        <v>0</v>
      </c>
      <c r="AC13" s="771">
        <v>0</v>
      </c>
      <c r="AD13" s="771">
        <v>1</v>
      </c>
      <c r="AE13" s="771">
        <v>14812</v>
      </c>
      <c r="AF13" s="771">
        <v>0</v>
      </c>
      <c r="AG13" s="771">
        <v>0</v>
      </c>
      <c r="AH13" s="771">
        <v>84</v>
      </c>
      <c r="AI13" s="771">
        <v>0</v>
      </c>
      <c r="AJ13" s="771">
        <v>3</v>
      </c>
      <c r="AK13" s="771">
        <v>81</v>
      </c>
      <c r="AL13" s="771">
        <v>0</v>
      </c>
      <c r="AM13" s="771">
        <v>0</v>
      </c>
    </row>
    <row r="14" spans="1:39" ht="15" customHeight="1">
      <c r="A14" s="1051"/>
      <c r="B14" s="772" t="s">
        <v>524</v>
      </c>
      <c r="C14" s="770">
        <v>96</v>
      </c>
      <c r="D14" s="771">
        <v>59</v>
      </c>
      <c r="E14" s="771">
        <v>690122</v>
      </c>
      <c r="F14" s="771">
        <v>32</v>
      </c>
      <c r="G14" s="771">
        <v>181109</v>
      </c>
      <c r="H14" s="771">
        <v>27</v>
      </c>
      <c r="I14" s="771">
        <v>176477</v>
      </c>
      <c r="J14" s="771">
        <v>0</v>
      </c>
      <c r="K14" s="771">
        <v>0</v>
      </c>
      <c r="L14" s="771">
        <v>0</v>
      </c>
      <c r="M14" s="771">
        <v>0</v>
      </c>
      <c r="N14" s="771">
        <v>5</v>
      </c>
      <c r="O14" s="771">
        <v>4632</v>
      </c>
      <c r="P14" s="771">
        <v>5</v>
      </c>
      <c r="Q14" s="771">
        <v>69524</v>
      </c>
      <c r="R14" s="771">
        <v>5</v>
      </c>
      <c r="S14" s="771">
        <v>69524</v>
      </c>
      <c r="T14" s="771">
        <v>0</v>
      </c>
      <c r="U14" s="771">
        <v>0</v>
      </c>
      <c r="V14" s="771">
        <v>0</v>
      </c>
      <c r="W14" s="771">
        <v>0</v>
      </c>
      <c r="X14" s="770">
        <v>22</v>
      </c>
      <c r="Y14" s="771">
        <v>439489</v>
      </c>
      <c r="Z14" s="770">
        <v>18</v>
      </c>
      <c r="AA14" s="771">
        <v>372349</v>
      </c>
      <c r="AB14" s="771">
        <v>0</v>
      </c>
      <c r="AC14" s="771">
        <v>0</v>
      </c>
      <c r="AD14" s="771">
        <v>4</v>
      </c>
      <c r="AE14" s="771">
        <v>67140</v>
      </c>
      <c r="AF14" s="771">
        <v>0</v>
      </c>
      <c r="AG14" s="771">
        <v>0</v>
      </c>
      <c r="AH14" s="771">
        <v>37</v>
      </c>
      <c r="AI14" s="771">
        <v>0</v>
      </c>
      <c r="AJ14" s="771">
        <v>1</v>
      </c>
      <c r="AK14" s="771">
        <v>36</v>
      </c>
      <c r="AL14" s="771">
        <v>0</v>
      </c>
      <c r="AM14" s="771">
        <v>0</v>
      </c>
    </row>
    <row r="15" spans="1:39" ht="15" customHeight="1">
      <c r="A15" s="1051"/>
      <c r="B15" s="772" t="s">
        <v>525</v>
      </c>
      <c r="C15" s="770">
        <v>87</v>
      </c>
      <c r="D15" s="771">
        <v>61</v>
      </c>
      <c r="E15" s="771">
        <v>815475</v>
      </c>
      <c r="F15" s="771">
        <v>32</v>
      </c>
      <c r="G15" s="771">
        <v>230483</v>
      </c>
      <c r="H15" s="771">
        <v>26</v>
      </c>
      <c r="I15" s="771">
        <v>225462</v>
      </c>
      <c r="J15" s="771">
        <v>0</v>
      </c>
      <c r="K15" s="771">
        <v>0</v>
      </c>
      <c r="L15" s="771">
        <v>0</v>
      </c>
      <c r="M15" s="771">
        <v>0</v>
      </c>
      <c r="N15" s="771">
        <v>6</v>
      </c>
      <c r="O15" s="771">
        <v>5021</v>
      </c>
      <c r="P15" s="771">
        <v>2</v>
      </c>
      <c r="Q15" s="771">
        <v>27804</v>
      </c>
      <c r="R15" s="771">
        <v>1</v>
      </c>
      <c r="S15" s="771">
        <v>16657</v>
      </c>
      <c r="T15" s="771">
        <v>0</v>
      </c>
      <c r="U15" s="771">
        <v>0</v>
      </c>
      <c r="V15" s="771">
        <v>1</v>
      </c>
      <c r="W15" s="771">
        <v>11147</v>
      </c>
      <c r="X15" s="770">
        <v>27</v>
      </c>
      <c r="Y15" s="771">
        <v>557188</v>
      </c>
      <c r="Z15" s="770">
        <v>23</v>
      </c>
      <c r="AA15" s="771">
        <v>477906</v>
      </c>
      <c r="AB15" s="771">
        <v>0</v>
      </c>
      <c r="AC15" s="771">
        <v>0</v>
      </c>
      <c r="AD15" s="771">
        <v>4</v>
      </c>
      <c r="AE15" s="771">
        <v>79282</v>
      </c>
      <c r="AF15" s="771">
        <v>0</v>
      </c>
      <c r="AG15" s="771">
        <v>0</v>
      </c>
      <c r="AH15" s="771">
        <v>26</v>
      </c>
      <c r="AI15" s="771">
        <v>0</v>
      </c>
      <c r="AJ15" s="771">
        <v>0</v>
      </c>
      <c r="AK15" s="771">
        <v>26</v>
      </c>
      <c r="AL15" s="771">
        <v>0</v>
      </c>
      <c r="AM15" s="771">
        <v>0</v>
      </c>
    </row>
    <row r="16" spans="1:39" ht="15" customHeight="1">
      <c r="A16" s="1051"/>
      <c r="B16" s="1359" t="s">
        <v>526</v>
      </c>
      <c r="C16" s="770">
        <v>36</v>
      </c>
      <c r="D16" s="771">
        <v>23</v>
      </c>
      <c r="E16" s="771">
        <v>397845</v>
      </c>
      <c r="F16" s="771">
        <v>11</v>
      </c>
      <c r="G16" s="771">
        <v>144525</v>
      </c>
      <c r="H16" s="771">
        <v>11</v>
      </c>
      <c r="I16" s="771">
        <v>144525</v>
      </c>
      <c r="J16" s="771">
        <v>0</v>
      </c>
      <c r="K16" s="771">
        <v>0</v>
      </c>
      <c r="L16" s="771">
        <v>0</v>
      </c>
      <c r="M16" s="771">
        <v>0</v>
      </c>
      <c r="N16" s="771">
        <v>0</v>
      </c>
      <c r="O16" s="771">
        <v>0</v>
      </c>
      <c r="P16" s="771">
        <v>1</v>
      </c>
      <c r="Q16" s="771">
        <v>14208</v>
      </c>
      <c r="R16" s="771">
        <v>0</v>
      </c>
      <c r="S16" s="771">
        <v>0</v>
      </c>
      <c r="T16" s="771">
        <v>0</v>
      </c>
      <c r="U16" s="771">
        <v>0</v>
      </c>
      <c r="V16" s="771">
        <v>1</v>
      </c>
      <c r="W16" s="771">
        <v>14208</v>
      </c>
      <c r="X16" s="770">
        <v>11</v>
      </c>
      <c r="Y16" s="771">
        <v>239112</v>
      </c>
      <c r="Z16" s="770">
        <v>11</v>
      </c>
      <c r="AA16" s="771">
        <v>239112</v>
      </c>
      <c r="AB16" s="771">
        <v>0</v>
      </c>
      <c r="AC16" s="771">
        <v>0</v>
      </c>
      <c r="AD16" s="771">
        <v>0</v>
      </c>
      <c r="AE16" s="771">
        <v>0</v>
      </c>
      <c r="AF16" s="771">
        <v>0</v>
      </c>
      <c r="AG16" s="771">
        <v>0</v>
      </c>
      <c r="AH16" s="771">
        <v>13</v>
      </c>
      <c r="AI16" s="771">
        <v>0</v>
      </c>
      <c r="AJ16" s="771">
        <v>0</v>
      </c>
      <c r="AK16" s="771">
        <v>13</v>
      </c>
      <c r="AL16" s="771">
        <v>0</v>
      </c>
      <c r="AM16" s="771">
        <v>0</v>
      </c>
    </row>
    <row r="17" spans="1:39" ht="15" customHeight="1">
      <c r="A17" s="1051"/>
      <c r="B17" s="1359" t="s">
        <v>527</v>
      </c>
      <c r="C17" s="770">
        <v>41</v>
      </c>
      <c r="D17" s="771">
        <v>36</v>
      </c>
      <c r="E17" s="771">
        <v>656214</v>
      </c>
      <c r="F17" s="771">
        <v>13</v>
      </c>
      <c r="G17" s="771">
        <v>163302</v>
      </c>
      <c r="H17" s="771">
        <v>11</v>
      </c>
      <c r="I17" s="771">
        <v>160764</v>
      </c>
      <c r="J17" s="771">
        <v>0</v>
      </c>
      <c r="K17" s="771">
        <v>0</v>
      </c>
      <c r="L17" s="771">
        <v>0</v>
      </c>
      <c r="M17" s="771">
        <v>0</v>
      </c>
      <c r="N17" s="771">
        <v>2</v>
      </c>
      <c r="O17" s="771">
        <v>2538</v>
      </c>
      <c r="P17" s="771">
        <v>1</v>
      </c>
      <c r="Q17" s="771">
        <v>6789</v>
      </c>
      <c r="R17" s="771">
        <v>1</v>
      </c>
      <c r="S17" s="771">
        <v>6789</v>
      </c>
      <c r="T17" s="771">
        <v>0</v>
      </c>
      <c r="U17" s="771">
        <v>0</v>
      </c>
      <c r="V17" s="771">
        <v>0</v>
      </c>
      <c r="W17" s="771">
        <v>0</v>
      </c>
      <c r="X17" s="770">
        <v>22</v>
      </c>
      <c r="Y17" s="771">
        <v>486123</v>
      </c>
      <c r="Z17" s="770">
        <v>21</v>
      </c>
      <c r="AA17" s="771">
        <v>463699</v>
      </c>
      <c r="AB17" s="771">
        <v>0</v>
      </c>
      <c r="AC17" s="771">
        <v>0</v>
      </c>
      <c r="AD17" s="771">
        <v>1</v>
      </c>
      <c r="AE17" s="771">
        <v>22424</v>
      </c>
      <c r="AF17" s="771">
        <v>0</v>
      </c>
      <c r="AG17" s="771">
        <v>0</v>
      </c>
      <c r="AH17" s="771">
        <v>5</v>
      </c>
      <c r="AI17" s="771">
        <v>0</v>
      </c>
      <c r="AJ17" s="771">
        <v>2</v>
      </c>
      <c r="AK17" s="771">
        <v>3</v>
      </c>
      <c r="AL17" s="771">
        <v>0</v>
      </c>
      <c r="AM17" s="771">
        <v>0</v>
      </c>
    </row>
    <row r="18" spans="1:39" ht="15" customHeight="1">
      <c r="A18" s="1051"/>
      <c r="B18" s="1359" t="s">
        <v>528</v>
      </c>
      <c r="C18" s="770">
        <v>39</v>
      </c>
      <c r="D18" s="771">
        <v>31</v>
      </c>
      <c r="E18" s="771">
        <v>484541</v>
      </c>
      <c r="F18" s="771">
        <v>17</v>
      </c>
      <c r="G18" s="771">
        <v>193380</v>
      </c>
      <c r="H18" s="771">
        <v>16</v>
      </c>
      <c r="I18" s="771">
        <v>192564</v>
      </c>
      <c r="J18" s="771">
        <v>0</v>
      </c>
      <c r="K18" s="771">
        <v>0</v>
      </c>
      <c r="L18" s="771">
        <v>0</v>
      </c>
      <c r="M18" s="771">
        <v>0</v>
      </c>
      <c r="N18" s="771">
        <v>1</v>
      </c>
      <c r="O18" s="771">
        <v>816</v>
      </c>
      <c r="P18" s="771">
        <v>1</v>
      </c>
      <c r="Q18" s="771">
        <v>9882</v>
      </c>
      <c r="R18" s="771">
        <v>0</v>
      </c>
      <c r="S18" s="771">
        <v>0</v>
      </c>
      <c r="T18" s="771">
        <v>0</v>
      </c>
      <c r="U18" s="771">
        <v>0</v>
      </c>
      <c r="V18" s="771">
        <v>1</v>
      </c>
      <c r="W18" s="771">
        <v>9882</v>
      </c>
      <c r="X18" s="770">
        <v>13</v>
      </c>
      <c r="Y18" s="771">
        <v>281279</v>
      </c>
      <c r="Z18" s="770">
        <v>9</v>
      </c>
      <c r="AA18" s="771">
        <v>192092</v>
      </c>
      <c r="AB18" s="771">
        <v>0</v>
      </c>
      <c r="AC18" s="771">
        <v>0</v>
      </c>
      <c r="AD18" s="771">
        <v>4</v>
      </c>
      <c r="AE18" s="771">
        <v>89187</v>
      </c>
      <c r="AF18" s="771">
        <v>0</v>
      </c>
      <c r="AG18" s="771">
        <v>0</v>
      </c>
      <c r="AH18" s="771">
        <v>8</v>
      </c>
      <c r="AI18" s="771">
        <v>0</v>
      </c>
      <c r="AJ18" s="771">
        <v>0</v>
      </c>
      <c r="AK18" s="771">
        <v>8</v>
      </c>
      <c r="AL18" s="771">
        <v>0</v>
      </c>
      <c r="AM18" s="771">
        <v>1</v>
      </c>
    </row>
    <row r="19" spans="1:39" ht="15" customHeight="1">
      <c r="A19" s="1051"/>
      <c r="B19" s="1359" t="s">
        <v>529</v>
      </c>
      <c r="C19" s="770">
        <v>68</v>
      </c>
      <c r="D19" s="771">
        <v>47</v>
      </c>
      <c r="E19" s="771">
        <v>793809</v>
      </c>
      <c r="F19" s="771">
        <v>16</v>
      </c>
      <c r="G19" s="771">
        <v>163351</v>
      </c>
      <c r="H19" s="771">
        <v>14</v>
      </c>
      <c r="I19" s="771">
        <v>161600</v>
      </c>
      <c r="J19" s="771">
        <v>0</v>
      </c>
      <c r="K19" s="771">
        <v>0</v>
      </c>
      <c r="L19" s="771">
        <v>0</v>
      </c>
      <c r="M19" s="771">
        <v>0</v>
      </c>
      <c r="N19" s="771">
        <v>2</v>
      </c>
      <c r="O19" s="771">
        <v>1751</v>
      </c>
      <c r="P19" s="771">
        <v>2</v>
      </c>
      <c r="Q19" s="771">
        <v>21113</v>
      </c>
      <c r="R19" s="771">
        <v>2</v>
      </c>
      <c r="S19" s="771">
        <v>21113</v>
      </c>
      <c r="T19" s="771">
        <v>0</v>
      </c>
      <c r="U19" s="771">
        <v>0</v>
      </c>
      <c r="V19" s="771">
        <v>0</v>
      </c>
      <c r="W19" s="771">
        <v>0</v>
      </c>
      <c r="X19" s="770">
        <v>29</v>
      </c>
      <c r="Y19" s="771">
        <v>609345</v>
      </c>
      <c r="Z19" s="770">
        <v>26</v>
      </c>
      <c r="AA19" s="771">
        <v>549691</v>
      </c>
      <c r="AB19" s="771">
        <v>0</v>
      </c>
      <c r="AC19" s="771">
        <v>0</v>
      </c>
      <c r="AD19" s="771">
        <v>3</v>
      </c>
      <c r="AE19" s="771">
        <v>59654</v>
      </c>
      <c r="AF19" s="771">
        <v>0</v>
      </c>
      <c r="AG19" s="771">
        <v>0</v>
      </c>
      <c r="AH19" s="771">
        <v>21</v>
      </c>
      <c r="AI19" s="771">
        <v>0</v>
      </c>
      <c r="AJ19" s="771">
        <v>0</v>
      </c>
      <c r="AK19" s="771">
        <v>21</v>
      </c>
      <c r="AL19" s="771">
        <v>0</v>
      </c>
      <c r="AM19" s="771">
        <v>2</v>
      </c>
    </row>
    <row r="20" spans="1:39" ht="15" customHeight="1">
      <c r="A20" s="1051"/>
      <c r="B20" s="1359" t="s">
        <v>530</v>
      </c>
      <c r="C20" s="770">
        <v>55</v>
      </c>
      <c r="D20" s="771">
        <v>35</v>
      </c>
      <c r="E20" s="771">
        <v>654498</v>
      </c>
      <c r="F20" s="771">
        <v>11</v>
      </c>
      <c r="G20" s="771">
        <v>119724</v>
      </c>
      <c r="H20" s="771">
        <v>9</v>
      </c>
      <c r="I20" s="771">
        <v>110058</v>
      </c>
      <c r="J20" s="771">
        <v>0</v>
      </c>
      <c r="K20" s="771">
        <v>0</v>
      </c>
      <c r="L20" s="771">
        <v>0</v>
      </c>
      <c r="M20" s="771">
        <v>0</v>
      </c>
      <c r="N20" s="771">
        <v>2</v>
      </c>
      <c r="O20" s="771">
        <v>9666</v>
      </c>
      <c r="P20" s="771">
        <v>0</v>
      </c>
      <c r="Q20" s="771">
        <v>0</v>
      </c>
      <c r="R20" s="771">
        <v>0</v>
      </c>
      <c r="S20" s="771">
        <v>0</v>
      </c>
      <c r="T20" s="771">
        <v>0</v>
      </c>
      <c r="U20" s="771">
        <v>0</v>
      </c>
      <c r="V20" s="771">
        <v>0</v>
      </c>
      <c r="W20" s="771">
        <v>0</v>
      </c>
      <c r="X20" s="770">
        <v>24</v>
      </c>
      <c r="Y20" s="771">
        <v>534774</v>
      </c>
      <c r="Z20" s="770">
        <v>22</v>
      </c>
      <c r="AA20" s="771">
        <v>490974</v>
      </c>
      <c r="AB20" s="771">
        <v>0</v>
      </c>
      <c r="AC20" s="771">
        <v>0</v>
      </c>
      <c r="AD20" s="771">
        <v>2</v>
      </c>
      <c r="AE20" s="771">
        <v>43800</v>
      </c>
      <c r="AF20" s="771">
        <v>0</v>
      </c>
      <c r="AG20" s="771">
        <v>0</v>
      </c>
      <c r="AH20" s="771">
        <v>20</v>
      </c>
      <c r="AI20" s="771">
        <v>0</v>
      </c>
      <c r="AJ20" s="771">
        <v>0</v>
      </c>
      <c r="AK20" s="771">
        <v>20</v>
      </c>
      <c r="AL20" s="771">
        <v>0</v>
      </c>
      <c r="AM20" s="771">
        <v>0</v>
      </c>
    </row>
    <row r="21" spans="1:39" ht="15" customHeight="1">
      <c r="A21" s="1051"/>
      <c r="B21" s="1359" t="s">
        <v>531</v>
      </c>
      <c r="C21" s="770">
        <v>43</v>
      </c>
      <c r="D21" s="771">
        <v>42</v>
      </c>
      <c r="E21" s="771">
        <v>828632</v>
      </c>
      <c r="F21" s="771">
        <v>11</v>
      </c>
      <c r="G21" s="771">
        <v>151343</v>
      </c>
      <c r="H21" s="771">
        <v>9</v>
      </c>
      <c r="I21" s="771">
        <v>149261</v>
      </c>
      <c r="J21" s="771">
        <v>0</v>
      </c>
      <c r="K21" s="771">
        <v>0</v>
      </c>
      <c r="L21" s="771">
        <v>0</v>
      </c>
      <c r="M21" s="771">
        <v>0</v>
      </c>
      <c r="N21" s="771">
        <v>2</v>
      </c>
      <c r="O21" s="771">
        <v>2082</v>
      </c>
      <c r="P21" s="771">
        <v>0</v>
      </c>
      <c r="Q21" s="771">
        <v>0</v>
      </c>
      <c r="R21" s="771">
        <v>0</v>
      </c>
      <c r="S21" s="771">
        <v>0</v>
      </c>
      <c r="T21" s="771">
        <v>0</v>
      </c>
      <c r="U21" s="771">
        <v>0</v>
      </c>
      <c r="V21" s="771">
        <v>0</v>
      </c>
      <c r="W21" s="771">
        <v>0</v>
      </c>
      <c r="X21" s="770">
        <v>31</v>
      </c>
      <c r="Y21" s="771">
        <v>677289</v>
      </c>
      <c r="Z21" s="770">
        <v>27</v>
      </c>
      <c r="AA21" s="771">
        <v>583975</v>
      </c>
      <c r="AB21" s="771">
        <v>0</v>
      </c>
      <c r="AC21" s="771">
        <v>0</v>
      </c>
      <c r="AD21" s="771">
        <v>4</v>
      </c>
      <c r="AE21" s="771">
        <v>93314</v>
      </c>
      <c r="AF21" s="771">
        <v>0</v>
      </c>
      <c r="AG21" s="771">
        <v>0</v>
      </c>
      <c r="AH21" s="771">
        <v>1</v>
      </c>
      <c r="AI21" s="771">
        <v>0</v>
      </c>
      <c r="AJ21" s="771">
        <v>0</v>
      </c>
      <c r="AK21" s="771">
        <v>1</v>
      </c>
      <c r="AL21" s="771">
        <v>0</v>
      </c>
      <c r="AM21" s="771">
        <v>2</v>
      </c>
    </row>
    <row r="22" spans="1:39" ht="15" customHeight="1">
      <c r="A22" s="1051"/>
      <c r="B22" s="1359" t="s">
        <v>532</v>
      </c>
      <c r="C22" s="770">
        <v>296</v>
      </c>
      <c r="D22" s="771">
        <v>291</v>
      </c>
      <c r="E22" s="771">
        <v>6386301</v>
      </c>
      <c r="F22" s="771">
        <v>7</v>
      </c>
      <c r="G22" s="771">
        <v>35337</v>
      </c>
      <c r="H22" s="771">
        <v>1</v>
      </c>
      <c r="I22" s="771">
        <v>22042</v>
      </c>
      <c r="J22" s="771">
        <v>0</v>
      </c>
      <c r="K22" s="771">
        <v>0</v>
      </c>
      <c r="L22" s="771">
        <v>1</v>
      </c>
      <c r="M22" s="771">
        <v>4536</v>
      </c>
      <c r="N22" s="771">
        <v>5</v>
      </c>
      <c r="O22" s="771">
        <v>8759</v>
      </c>
      <c r="P22" s="771">
        <v>3</v>
      </c>
      <c r="Q22" s="771">
        <v>28967</v>
      </c>
      <c r="R22" s="771">
        <v>0</v>
      </c>
      <c r="S22" s="771">
        <v>0</v>
      </c>
      <c r="T22" s="771">
        <v>3</v>
      </c>
      <c r="U22" s="771">
        <v>28967</v>
      </c>
      <c r="V22" s="771">
        <v>0</v>
      </c>
      <c r="W22" s="771">
        <v>0</v>
      </c>
      <c r="X22" s="770">
        <v>281</v>
      </c>
      <c r="Y22" s="771">
        <v>6321997</v>
      </c>
      <c r="Z22" s="770">
        <v>2</v>
      </c>
      <c r="AA22" s="771">
        <v>40232</v>
      </c>
      <c r="AB22" s="771">
        <v>278</v>
      </c>
      <c r="AC22" s="771">
        <v>6256033</v>
      </c>
      <c r="AD22" s="771">
        <v>1</v>
      </c>
      <c r="AE22" s="771">
        <v>25732</v>
      </c>
      <c r="AF22" s="771">
        <v>0</v>
      </c>
      <c r="AG22" s="771">
        <v>0</v>
      </c>
      <c r="AH22" s="771">
        <v>5</v>
      </c>
      <c r="AI22" s="771">
        <v>2</v>
      </c>
      <c r="AJ22" s="771">
        <v>0</v>
      </c>
      <c r="AK22" s="771">
        <v>3</v>
      </c>
      <c r="AL22" s="771">
        <v>0</v>
      </c>
      <c r="AM22" s="771">
        <v>10</v>
      </c>
    </row>
    <row r="23" spans="1:39" ht="15" customHeight="1">
      <c r="A23" s="1051"/>
      <c r="B23" s="1359" t="s">
        <v>533</v>
      </c>
      <c r="C23" s="770">
        <v>751</v>
      </c>
      <c r="D23" s="771">
        <v>750</v>
      </c>
      <c r="E23" s="771">
        <v>16136420</v>
      </c>
      <c r="F23" s="771">
        <v>12</v>
      </c>
      <c r="G23" s="771">
        <v>72494</v>
      </c>
      <c r="H23" s="771">
        <v>4</v>
      </c>
      <c r="I23" s="771">
        <v>46923</v>
      </c>
      <c r="J23" s="771">
        <v>0</v>
      </c>
      <c r="K23" s="771">
        <v>0</v>
      </c>
      <c r="L23" s="771">
        <v>4</v>
      </c>
      <c r="M23" s="771">
        <v>16163</v>
      </c>
      <c r="N23" s="771">
        <v>4</v>
      </c>
      <c r="O23" s="771">
        <v>9408</v>
      </c>
      <c r="P23" s="771">
        <v>11</v>
      </c>
      <c r="Q23" s="771">
        <v>101568</v>
      </c>
      <c r="R23" s="771">
        <v>1</v>
      </c>
      <c r="S23" s="771">
        <v>8202</v>
      </c>
      <c r="T23" s="771">
        <v>10</v>
      </c>
      <c r="U23" s="771">
        <v>93366</v>
      </c>
      <c r="V23" s="771">
        <v>0</v>
      </c>
      <c r="W23" s="771">
        <v>0</v>
      </c>
      <c r="X23" s="770">
        <v>727</v>
      </c>
      <c r="Y23" s="771">
        <v>15962358</v>
      </c>
      <c r="Z23" s="770">
        <v>0</v>
      </c>
      <c r="AA23" s="771">
        <v>0</v>
      </c>
      <c r="AB23" s="771">
        <v>727</v>
      </c>
      <c r="AC23" s="771">
        <v>15962358</v>
      </c>
      <c r="AD23" s="771">
        <v>0</v>
      </c>
      <c r="AE23" s="771">
        <v>0</v>
      </c>
      <c r="AF23" s="771">
        <v>0</v>
      </c>
      <c r="AG23" s="771">
        <v>0</v>
      </c>
      <c r="AH23" s="771">
        <v>1</v>
      </c>
      <c r="AI23" s="771">
        <v>0</v>
      </c>
      <c r="AJ23" s="771">
        <v>0</v>
      </c>
      <c r="AK23" s="771">
        <v>1</v>
      </c>
      <c r="AL23" s="771">
        <v>0</v>
      </c>
      <c r="AM23" s="771">
        <v>33</v>
      </c>
    </row>
    <row r="24" spans="1:39" ht="15" customHeight="1">
      <c r="A24" s="1051"/>
      <c r="B24" s="1359" t="s">
        <v>534</v>
      </c>
      <c r="C24" s="770">
        <v>15</v>
      </c>
      <c r="D24" s="771">
        <v>12</v>
      </c>
      <c r="E24" s="771">
        <v>49105</v>
      </c>
      <c r="F24" s="771">
        <v>11</v>
      </c>
      <c r="G24" s="771">
        <v>21288</v>
      </c>
      <c r="H24" s="771">
        <v>4</v>
      </c>
      <c r="I24" s="771">
        <v>2991</v>
      </c>
      <c r="J24" s="771">
        <v>0</v>
      </c>
      <c r="K24" s="771">
        <v>0</v>
      </c>
      <c r="L24" s="771">
        <v>0</v>
      </c>
      <c r="M24" s="771">
        <v>0</v>
      </c>
      <c r="N24" s="771">
        <v>7</v>
      </c>
      <c r="O24" s="771">
        <v>18297</v>
      </c>
      <c r="P24" s="771">
        <v>0</v>
      </c>
      <c r="Q24" s="771">
        <v>0</v>
      </c>
      <c r="R24" s="771">
        <v>0</v>
      </c>
      <c r="S24" s="771">
        <v>0</v>
      </c>
      <c r="T24" s="771">
        <v>0</v>
      </c>
      <c r="U24" s="771">
        <v>0</v>
      </c>
      <c r="V24" s="771">
        <v>0</v>
      </c>
      <c r="W24" s="771">
        <v>0</v>
      </c>
      <c r="X24" s="770">
        <v>1</v>
      </c>
      <c r="Y24" s="771">
        <v>27817</v>
      </c>
      <c r="Z24" s="770">
        <v>0</v>
      </c>
      <c r="AA24" s="771">
        <v>0</v>
      </c>
      <c r="AB24" s="771">
        <v>1</v>
      </c>
      <c r="AC24" s="771">
        <v>27817</v>
      </c>
      <c r="AD24" s="771">
        <v>0</v>
      </c>
      <c r="AE24" s="771">
        <v>0</v>
      </c>
      <c r="AF24" s="771">
        <v>0</v>
      </c>
      <c r="AG24" s="771">
        <v>0</v>
      </c>
      <c r="AH24" s="771">
        <v>3</v>
      </c>
      <c r="AI24" s="771">
        <v>1</v>
      </c>
      <c r="AJ24" s="771">
        <v>1</v>
      </c>
      <c r="AK24" s="771">
        <v>1</v>
      </c>
      <c r="AL24" s="771">
        <v>0</v>
      </c>
      <c r="AM24" s="771">
        <v>0</v>
      </c>
    </row>
    <row r="25" spans="1:39" ht="15" customHeight="1">
      <c r="A25" s="1051"/>
      <c r="B25" s="1359" t="s">
        <v>535</v>
      </c>
      <c r="C25" s="770">
        <v>9</v>
      </c>
      <c r="D25" s="771">
        <v>6</v>
      </c>
      <c r="E25" s="771">
        <v>19406</v>
      </c>
      <c r="F25" s="771">
        <v>5</v>
      </c>
      <c r="G25" s="771">
        <v>1993</v>
      </c>
      <c r="H25" s="771">
        <v>2</v>
      </c>
      <c r="I25" s="771">
        <v>315</v>
      </c>
      <c r="J25" s="771">
        <v>0</v>
      </c>
      <c r="K25" s="771">
        <v>0</v>
      </c>
      <c r="L25" s="771">
        <v>0</v>
      </c>
      <c r="M25" s="771">
        <v>0</v>
      </c>
      <c r="N25" s="771">
        <v>3</v>
      </c>
      <c r="O25" s="771">
        <v>1678</v>
      </c>
      <c r="P25" s="771">
        <v>0</v>
      </c>
      <c r="Q25" s="771">
        <v>0</v>
      </c>
      <c r="R25" s="771">
        <v>0</v>
      </c>
      <c r="S25" s="771">
        <v>0</v>
      </c>
      <c r="T25" s="771">
        <v>0</v>
      </c>
      <c r="U25" s="771">
        <v>0</v>
      </c>
      <c r="V25" s="771">
        <v>0</v>
      </c>
      <c r="W25" s="771">
        <v>0</v>
      </c>
      <c r="X25" s="770">
        <v>1</v>
      </c>
      <c r="Y25" s="771">
        <v>17413</v>
      </c>
      <c r="Z25" s="770">
        <v>0</v>
      </c>
      <c r="AA25" s="771">
        <v>0</v>
      </c>
      <c r="AB25" s="771">
        <v>1</v>
      </c>
      <c r="AC25" s="771">
        <v>17413</v>
      </c>
      <c r="AD25" s="771">
        <v>0</v>
      </c>
      <c r="AE25" s="771">
        <v>0</v>
      </c>
      <c r="AF25" s="771">
        <v>0</v>
      </c>
      <c r="AG25" s="771">
        <v>0</v>
      </c>
      <c r="AH25" s="771">
        <v>3</v>
      </c>
      <c r="AI25" s="771">
        <v>1</v>
      </c>
      <c r="AJ25" s="771">
        <v>0</v>
      </c>
      <c r="AK25" s="771">
        <v>2</v>
      </c>
      <c r="AL25" s="771">
        <v>0</v>
      </c>
      <c r="AM25" s="771">
        <v>0</v>
      </c>
    </row>
    <row r="26" spans="1:39" ht="15" customHeight="1">
      <c r="A26" s="1051"/>
      <c r="B26" s="1359" t="s">
        <v>536</v>
      </c>
      <c r="C26" s="770">
        <v>7</v>
      </c>
      <c r="D26" s="771">
        <v>7</v>
      </c>
      <c r="E26" s="771">
        <v>4493</v>
      </c>
      <c r="F26" s="771">
        <v>7</v>
      </c>
      <c r="G26" s="771">
        <v>4493</v>
      </c>
      <c r="H26" s="771">
        <v>5</v>
      </c>
      <c r="I26" s="771">
        <v>3802</v>
      </c>
      <c r="J26" s="771">
        <v>0</v>
      </c>
      <c r="K26" s="771">
        <v>0</v>
      </c>
      <c r="L26" s="771">
        <v>0</v>
      </c>
      <c r="M26" s="771">
        <v>0</v>
      </c>
      <c r="N26" s="771">
        <v>2</v>
      </c>
      <c r="O26" s="771">
        <v>691</v>
      </c>
      <c r="P26" s="771">
        <v>0</v>
      </c>
      <c r="Q26" s="771">
        <v>0</v>
      </c>
      <c r="R26" s="771">
        <v>0</v>
      </c>
      <c r="S26" s="771">
        <v>0</v>
      </c>
      <c r="T26" s="771">
        <v>0</v>
      </c>
      <c r="U26" s="771">
        <v>0</v>
      </c>
      <c r="V26" s="771">
        <v>0</v>
      </c>
      <c r="W26" s="771">
        <v>0</v>
      </c>
      <c r="X26" s="770">
        <v>0</v>
      </c>
      <c r="Y26" s="771">
        <v>0</v>
      </c>
      <c r="Z26" s="770">
        <v>0</v>
      </c>
      <c r="AA26" s="771">
        <v>0</v>
      </c>
      <c r="AB26" s="771">
        <v>0</v>
      </c>
      <c r="AC26" s="771">
        <v>0</v>
      </c>
      <c r="AD26" s="771">
        <v>0</v>
      </c>
      <c r="AE26" s="771">
        <v>0</v>
      </c>
      <c r="AF26" s="771">
        <v>0</v>
      </c>
      <c r="AG26" s="771">
        <v>0</v>
      </c>
      <c r="AH26" s="771">
        <v>0</v>
      </c>
      <c r="AI26" s="771">
        <v>0</v>
      </c>
      <c r="AJ26" s="771">
        <v>0</v>
      </c>
      <c r="AK26" s="771">
        <v>0</v>
      </c>
      <c r="AL26" s="771">
        <v>0</v>
      </c>
      <c r="AM26" s="771">
        <v>0</v>
      </c>
    </row>
    <row r="27" spans="1:39" ht="15" customHeight="1">
      <c r="A27" s="1051"/>
      <c r="B27" s="1359" t="s">
        <v>537</v>
      </c>
      <c r="C27" s="770">
        <v>19</v>
      </c>
      <c r="D27" s="771">
        <v>15</v>
      </c>
      <c r="E27" s="771">
        <v>145554</v>
      </c>
      <c r="F27" s="771">
        <v>11</v>
      </c>
      <c r="G27" s="771">
        <v>32062</v>
      </c>
      <c r="H27" s="771">
        <v>4</v>
      </c>
      <c r="I27" s="771">
        <v>2757</v>
      </c>
      <c r="J27" s="771">
        <v>0</v>
      </c>
      <c r="K27" s="771">
        <v>0</v>
      </c>
      <c r="L27" s="771">
        <v>1</v>
      </c>
      <c r="M27" s="771">
        <v>17613</v>
      </c>
      <c r="N27" s="771">
        <v>6</v>
      </c>
      <c r="O27" s="771">
        <v>11692</v>
      </c>
      <c r="P27" s="771">
        <v>0</v>
      </c>
      <c r="Q27" s="771">
        <v>0</v>
      </c>
      <c r="R27" s="771">
        <v>0</v>
      </c>
      <c r="S27" s="771">
        <v>0</v>
      </c>
      <c r="T27" s="771">
        <v>0</v>
      </c>
      <c r="U27" s="771">
        <v>0</v>
      </c>
      <c r="V27" s="771">
        <v>0</v>
      </c>
      <c r="W27" s="771">
        <v>0</v>
      </c>
      <c r="X27" s="770">
        <v>4</v>
      </c>
      <c r="Y27" s="771">
        <v>113492</v>
      </c>
      <c r="Z27" s="770">
        <v>0</v>
      </c>
      <c r="AA27" s="771">
        <v>0</v>
      </c>
      <c r="AB27" s="771">
        <v>4</v>
      </c>
      <c r="AC27" s="771">
        <v>113492</v>
      </c>
      <c r="AD27" s="771">
        <v>0</v>
      </c>
      <c r="AE27" s="771">
        <v>0</v>
      </c>
      <c r="AF27" s="771">
        <v>0</v>
      </c>
      <c r="AG27" s="771">
        <v>0</v>
      </c>
      <c r="AH27" s="771">
        <v>4</v>
      </c>
      <c r="AI27" s="771">
        <v>0</v>
      </c>
      <c r="AJ27" s="771">
        <v>0</v>
      </c>
      <c r="AK27" s="771">
        <v>4</v>
      </c>
      <c r="AL27" s="771">
        <v>0</v>
      </c>
      <c r="AM27" s="771">
        <v>0</v>
      </c>
    </row>
    <row r="28" spans="1:39" ht="15" customHeight="1">
      <c r="A28" s="1051"/>
      <c r="B28" s="769" t="s">
        <v>538</v>
      </c>
      <c r="C28" s="770">
        <v>23</v>
      </c>
      <c r="D28" s="771">
        <v>20</v>
      </c>
      <c r="E28" s="771">
        <v>86570</v>
      </c>
      <c r="F28" s="771">
        <v>19</v>
      </c>
      <c r="G28" s="771">
        <v>56908</v>
      </c>
      <c r="H28" s="771">
        <v>4</v>
      </c>
      <c r="I28" s="771">
        <v>28312</v>
      </c>
      <c r="J28" s="771">
        <v>0</v>
      </c>
      <c r="K28" s="771">
        <v>0</v>
      </c>
      <c r="L28" s="771">
        <v>0</v>
      </c>
      <c r="M28" s="771">
        <v>0</v>
      </c>
      <c r="N28" s="771">
        <v>15</v>
      </c>
      <c r="O28" s="771">
        <v>28596</v>
      </c>
      <c r="P28" s="771">
        <v>0</v>
      </c>
      <c r="Q28" s="771">
        <v>0</v>
      </c>
      <c r="R28" s="771">
        <v>0</v>
      </c>
      <c r="S28" s="771">
        <v>0</v>
      </c>
      <c r="T28" s="771">
        <v>0</v>
      </c>
      <c r="U28" s="771">
        <v>0</v>
      </c>
      <c r="V28" s="771">
        <v>0</v>
      </c>
      <c r="W28" s="771">
        <v>0</v>
      </c>
      <c r="X28" s="770">
        <v>1</v>
      </c>
      <c r="Y28" s="771">
        <v>29662</v>
      </c>
      <c r="Z28" s="770">
        <v>0</v>
      </c>
      <c r="AA28" s="771">
        <v>0</v>
      </c>
      <c r="AB28" s="771">
        <v>1</v>
      </c>
      <c r="AC28" s="771">
        <v>29662</v>
      </c>
      <c r="AD28" s="771">
        <v>0</v>
      </c>
      <c r="AE28" s="771">
        <v>0</v>
      </c>
      <c r="AF28" s="771">
        <v>0</v>
      </c>
      <c r="AG28" s="771">
        <v>0</v>
      </c>
      <c r="AH28" s="771">
        <v>3</v>
      </c>
      <c r="AI28" s="771">
        <v>0</v>
      </c>
      <c r="AJ28" s="771">
        <v>1</v>
      </c>
      <c r="AK28" s="771">
        <v>2</v>
      </c>
      <c r="AL28" s="771">
        <v>0</v>
      </c>
      <c r="AM28" s="771">
        <v>0</v>
      </c>
    </row>
    <row r="29" spans="1:39" ht="15" customHeight="1">
      <c r="A29" s="1051"/>
      <c r="B29" s="769" t="s">
        <v>401</v>
      </c>
      <c r="C29" s="770">
        <v>3136</v>
      </c>
      <c r="D29" s="771">
        <v>2418</v>
      </c>
      <c r="E29" s="771">
        <v>30123920</v>
      </c>
      <c r="F29" s="771">
        <v>1151</v>
      </c>
      <c r="G29" s="771">
        <v>3010350</v>
      </c>
      <c r="H29" s="771">
        <v>1026</v>
      </c>
      <c r="I29" s="771">
        <v>2822782</v>
      </c>
      <c r="J29" s="771">
        <v>1</v>
      </c>
      <c r="K29" s="771">
        <v>340</v>
      </c>
      <c r="L29" s="771">
        <v>6</v>
      </c>
      <c r="M29" s="771">
        <v>38312</v>
      </c>
      <c r="N29" s="771">
        <v>118</v>
      </c>
      <c r="O29" s="771">
        <v>148916</v>
      </c>
      <c r="P29" s="771">
        <v>60</v>
      </c>
      <c r="Q29" s="771">
        <v>601066</v>
      </c>
      <c r="R29" s="771">
        <v>27</v>
      </c>
      <c r="S29" s="771">
        <v>338861</v>
      </c>
      <c r="T29" s="771">
        <v>13</v>
      </c>
      <c r="U29" s="771">
        <v>122333</v>
      </c>
      <c r="V29" s="771">
        <v>20</v>
      </c>
      <c r="W29" s="771">
        <v>139872</v>
      </c>
      <c r="X29" s="770">
        <v>1207</v>
      </c>
      <c r="Y29" s="771">
        <v>26512504</v>
      </c>
      <c r="Z29" s="770">
        <v>171</v>
      </c>
      <c r="AA29" s="771">
        <v>3610384</v>
      </c>
      <c r="AB29" s="771">
        <v>1012</v>
      </c>
      <c r="AC29" s="771">
        <v>22406775</v>
      </c>
      <c r="AD29" s="771">
        <v>24</v>
      </c>
      <c r="AE29" s="771">
        <v>495345</v>
      </c>
      <c r="AF29" s="771">
        <v>0</v>
      </c>
      <c r="AG29" s="771">
        <v>0</v>
      </c>
      <c r="AH29" s="771">
        <v>718</v>
      </c>
      <c r="AI29" s="771">
        <v>5</v>
      </c>
      <c r="AJ29" s="771">
        <v>48</v>
      </c>
      <c r="AK29" s="771">
        <v>665</v>
      </c>
      <c r="AL29" s="771">
        <v>0</v>
      </c>
      <c r="AM29" s="771">
        <v>48</v>
      </c>
    </row>
    <row r="30" spans="1:39" ht="15" customHeight="1">
      <c r="A30" s="1052"/>
      <c r="B30" s="190" t="s">
        <v>539</v>
      </c>
      <c r="C30" s="191">
        <v>9605.8418367346931</v>
      </c>
      <c r="D30" s="192" t="s">
        <v>298</v>
      </c>
      <c r="E30" s="192">
        <v>12458.196856906534</v>
      </c>
      <c r="F30" s="192" t="s">
        <v>298</v>
      </c>
      <c r="G30" s="192">
        <v>2615.4213727193746</v>
      </c>
      <c r="H30" s="192" t="s">
        <v>298</v>
      </c>
      <c r="I30" s="192">
        <v>2751.2495126705653</v>
      </c>
      <c r="J30" s="192" t="s">
        <v>298</v>
      </c>
      <c r="K30" s="192">
        <v>340</v>
      </c>
      <c r="L30" s="192" t="s">
        <v>298</v>
      </c>
      <c r="M30" s="192">
        <v>6385.333333333333</v>
      </c>
      <c r="N30" s="192" t="s">
        <v>298</v>
      </c>
      <c r="O30" s="192">
        <v>1262</v>
      </c>
      <c r="P30" s="192" t="s">
        <v>298</v>
      </c>
      <c r="Q30" s="192">
        <v>10017.766666666666</v>
      </c>
      <c r="R30" s="192" t="s">
        <v>298</v>
      </c>
      <c r="S30" s="192">
        <v>12550.407407407407</v>
      </c>
      <c r="T30" s="192" t="s">
        <v>298</v>
      </c>
      <c r="U30" s="192">
        <v>9410.2307692307695</v>
      </c>
      <c r="V30" s="192" t="s">
        <v>298</v>
      </c>
      <c r="W30" s="192">
        <v>6993.6</v>
      </c>
      <c r="X30" s="192" t="s">
        <v>298</v>
      </c>
      <c r="Y30" s="192">
        <v>21965.620546810274</v>
      </c>
      <c r="Z30" s="192" t="s">
        <v>298</v>
      </c>
      <c r="AA30" s="192">
        <v>21113.356725146197</v>
      </c>
      <c r="AB30" s="192" t="s">
        <v>298</v>
      </c>
      <c r="AC30" s="192">
        <v>22141.082015810276</v>
      </c>
      <c r="AD30" s="192" t="s">
        <v>298</v>
      </c>
      <c r="AE30" s="192">
        <v>20639.375</v>
      </c>
      <c r="AF30" s="192" t="s">
        <v>298</v>
      </c>
      <c r="AG30" s="192" t="s">
        <v>298</v>
      </c>
      <c r="AH30" s="192" t="s">
        <v>298</v>
      </c>
      <c r="AI30" s="192" t="s">
        <v>298</v>
      </c>
      <c r="AJ30" s="192" t="s">
        <v>298</v>
      </c>
      <c r="AK30" s="192" t="s">
        <v>298</v>
      </c>
      <c r="AL30" s="192" t="s">
        <v>298</v>
      </c>
      <c r="AM30" s="192" t="s">
        <v>298</v>
      </c>
    </row>
    <row r="31" spans="1:39" ht="15" customHeight="1">
      <c r="A31" s="1050" t="s">
        <v>540</v>
      </c>
      <c r="B31" s="766" t="s">
        <v>517</v>
      </c>
      <c r="C31" s="773">
        <v>3</v>
      </c>
      <c r="D31" s="773">
        <v>1</v>
      </c>
      <c r="E31" s="773">
        <v>104</v>
      </c>
      <c r="F31" s="768">
        <v>1</v>
      </c>
      <c r="G31" s="768">
        <v>104</v>
      </c>
      <c r="H31" s="774">
        <v>1</v>
      </c>
      <c r="I31" s="774">
        <v>104</v>
      </c>
      <c r="J31" s="774">
        <v>0</v>
      </c>
      <c r="K31" s="774">
        <v>0</v>
      </c>
      <c r="L31" s="774">
        <v>0</v>
      </c>
      <c r="M31" s="774">
        <v>0</v>
      </c>
      <c r="N31" s="774">
        <v>0</v>
      </c>
      <c r="O31" s="774">
        <v>0</v>
      </c>
      <c r="P31" s="768">
        <v>0</v>
      </c>
      <c r="Q31" s="768">
        <v>0</v>
      </c>
      <c r="R31" s="774">
        <v>0</v>
      </c>
      <c r="S31" s="774">
        <v>0</v>
      </c>
      <c r="T31" s="774">
        <v>0</v>
      </c>
      <c r="U31" s="774">
        <v>0</v>
      </c>
      <c r="V31" s="774">
        <v>0</v>
      </c>
      <c r="W31" s="774">
        <v>0</v>
      </c>
      <c r="X31" s="768">
        <v>0</v>
      </c>
      <c r="Y31" s="768">
        <v>0</v>
      </c>
      <c r="Z31" s="774">
        <v>0</v>
      </c>
      <c r="AA31" s="774">
        <v>0</v>
      </c>
      <c r="AB31" s="774">
        <v>0</v>
      </c>
      <c r="AC31" s="774">
        <v>0</v>
      </c>
      <c r="AD31" s="774">
        <v>0</v>
      </c>
      <c r="AE31" s="774">
        <v>0</v>
      </c>
      <c r="AF31" s="774">
        <v>0</v>
      </c>
      <c r="AG31" s="774">
        <v>0</v>
      </c>
      <c r="AH31" s="774">
        <v>2</v>
      </c>
      <c r="AI31" s="774">
        <v>0</v>
      </c>
      <c r="AJ31" s="774">
        <v>2</v>
      </c>
      <c r="AK31" s="774">
        <v>0</v>
      </c>
      <c r="AL31" s="774">
        <v>0</v>
      </c>
      <c r="AM31" s="774">
        <v>0</v>
      </c>
    </row>
    <row r="32" spans="1:39" ht="15" customHeight="1">
      <c r="A32" s="1051"/>
      <c r="B32" s="769" t="s">
        <v>518</v>
      </c>
      <c r="C32" s="773">
        <v>162</v>
      </c>
      <c r="D32" s="773">
        <v>89</v>
      </c>
      <c r="E32" s="773">
        <v>22919</v>
      </c>
      <c r="F32" s="771">
        <v>89</v>
      </c>
      <c r="G32" s="771">
        <v>22919</v>
      </c>
      <c r="H32" s="774">
        <v>84</v>
      </c>
      <c r="I32" s="774">
        <v>21186</v>
      </c>
      <c r="J32" s="774">
        <v>0</v>
      </c>
      <c r="K32" s="774">
        <v>0</v>
      </c>
      <c r="L32" s="774">
        <v>0</v>
      </c>
      <c r="M32" s="774">
        <v>0</v>
      </c>
      <c r="N32" s="774">
        <v>5</v>
      </c>
      <c r="O32" s="774">
        <v>1733</v>
      </c>
      <c r="P32" s="771">
        <v>0</v>
      </c>
      <c r="Q32" s="771">
        <v>0</v>
      </c>
      <c r="R32" s="774">
        <v>0</v>
      </c>
      <c r="S32" s="774">
        <v>0</v>
      </c>
      <c r="T32" s="774">
        <v>0</v>
      </c>
      <c r="U32" s="774">
        <v>0</v>
      </c>
      <c r="V32" s="774">
        <v>0</v>
      </c>
      <c r="W32" s="774">
        <v>0</v>
      </c>
      <c r="X32" s="771">
        <v>0</v>
      </c>
      <c r="Y32" s="771">
        <v>0</v>
      </c>
      <c r="Z32" s="774">
        <v>0</v>
      </c>
      <c r="AA32" s="774">
        <v>0</v>
      </c>
      <c r="AB32" s="774">
        <v>0</v>
      </c>
      <c r="AC32" s="774">
        <v>0</v>
      </c>
      <c r="AD32" s="774">
        <v>0</v>
      </c>
      <c r="AE32" s="774">
        <v>0</v>
      </c>
      <c r="AF32" s="774">
        <v>0</v>
      </c>
      <c r="AG32" s="774">
        <v>0</v>
      </c>
      <c r="AH32" s="774">
        <v>73</v>
      </c>
      <c r="AI32" s="774">
        <v>0</v>
      </c>
      <c r="AJ32" s="774">
        <v>12</v>
      </c>
      <c r="AK32" s="774">
        <v>61</v>
      </c>
      <c r="AL32" s="774">
        <v>0</v>
      </c>
      <c r="AM32" s="774">
        <v>0</v>
      </c>
    </row>
    <row r="33" spans="1:39" ht="15" customHeight="1">
      <c r="A33" s="1051"/>
      <c r="B33" s="772" t="s">
        <v>519</v>
      </c>
      <c r="C33" s="773">
        <v>359</v>
      </c>
      <c r="D33" s="773">
        <v>243</v>
      </c>
      <c r="E33" s="773">
        <v>122328</v>
      </c>
      <c r="F33" s="771">
        <v>243</v>
      </c>
      <c r="G33" s="771">
        <v>122328</v>
      </c>
      <c r="H33" s="774">
        <v>233</v>
      </c>
      <c r="I33" s="774">
        <v>119493</v>
      </c>
      <c r="J33" s="774">
        <v>1</v>
      </c>
      <c r="K33" s="774">
        <v>340</v>
      </c>
      <c r="L33" s="774">
        <v>0</v>
      </c>
      <c r="M33" s="774">
        <v>0</v>
      </c>
      <c r="N33" s="774">
        <v>9</v>
      </c>
      <c r="O33" s="774">
        <v>2495</v>
      </c>
      <c r="P33" s="771">
        <v>0</v>
      </c>
      <c r="Q33" s="771">
        <v>0</v>
      </c>
      <c r="R33" s="774">
        <v>0</v>
      </c>
      <c r="S33" s="774">
        <v>0</v>
      </c>
      <c r="T33" s="774">
        <v>0</v>
      </c>
      <c r="U33" s="774">
        <v>0</v>
      </c>
      <c r="V33" s="774">
        <v>0</v>
      </c>
      <c r="W33" s="774">
        <v>0</v>
      </c>
      <c r="X33" s="771">
        <v>0</v>
      </c>
      <c r="Y33" s="771">
        <v>0</v>
      </c>
      <c r="Z33" s="774">
        <v>0</v>
      </c>
      <c r="AA33" s="774">
        <v>0</v>
      </c>
      <c r="AB33" s="774">
        <v>0</v>
      </c>
      <c r="AC33" s="774">
        <v>0</v>
      </c>
      <c r="AD33" s="774">
        <v>0</v>
      </c>
      <c r="AE33" s="774">
        <v>0</v>
      </c>
      <c r="AF33" s="774">
        <v>0</v>
      </c>
      <c r="AG33" s="774">
        <v>0</v>
      </c>
      <c r="AH33" s="774">
        <v>116</v>
      </c>
      <c r="AI33" s="774">
        <v>0</v>
      </c>
      <c r="AJ33" s="774">
        <v>12</v>
      </c>
      <c r="AK33" s="774">
        <v>104</v>
      </c>
      <c r="AL33" s="774">
        <v>0</v>
      </c>
      <c r="AM33" s="774">
        <v>0</v>
      </c>
    </row>
    <row r="34" spans="1:39" ht="15" customHeight="1">
      <c r="A34" s="1051"/>
      <c r="B34" s="772" t="s">
        <v>520</v>
      </c>
      <c r="C34" s="773">
        <v>297</v>
      </c>
      <c r="D34" s="773">
        <v>213</v>
      </c>
      <c r="E34" s="773">
        <v>205829</v>
      </c>
      <c r="F34" s="771">
        <v>211</v>
      </c>
      <c r="G34" s="771">
        <v>200021</v>
      </c>
      <c r="H34" s="774">
        <v>198</v>
      </c>
      <c r="I34" s="774">
        <v>189066</v>
      </c>
      <c r="J34" s="774">
        <v>0</v>
      </c>
      <c r="K34" s="774">
        <v>0</v>
      </c>
      <c r="L34" s="774">
        <v>0</v>
      </c>
      <c r="M34" s="774">
        <v>0</v>
      </c>
      <c r="N34" s="774">
        <v>13</v>
      </c>
      <c r="O34" s="774">
        <v>10955</v>
      </c>
      <c r="P34" s="771">
        <v>2</v>
      </c>
      <c r="Q34" s="771">
        <v>5808</v>
      </c>
      <c r="R34" s="774">
        <v>0</v>
      </c>
      <c r="S34" s="774">
        <v>0</v>
      </c>
      <c r="T34" s="774">
        <v>0</v>
      </c>
      <c r="U34" s="774">
        <v>0</v>
      </c>
      <c r="V34" s="774">
        <v>2</v>
      </c>
      <c r="W34" s="774">
        <v>5808</v>
      </c>
      <c r="X34" s="771">
        <v>0</v>
      </c>
      <c r="Y34" s="771">
        <v>0</v>
      </c>
      <c r="Z34" s="774">
        <v>0</v>
      </c>
      <c r="AA34" s="774">
        <v>0</v>
      </c>
      <c r="AB34" s="774">
        <v>0</v>
      </c>
      <c r="AC34" s="774">
        <v>0</v>
      </c>
      <c r="AD34" s="774">
        <v>0</v>
      </c>
      <c r="AE34" s="774">
        <v>0</v>
      </c>
      <c r="AF34" s="774">
        <v>0</v>
      </c>
      <c r="AG34" s="774">
        <v>0</v>
      </c>
      <c r="AH34" s="774">
        <v>84</v>
      </c>
      <c r="AI34" s="774">
        <v>0</v>
      </c>
      <c r="AJ34" s="774">
        <v>7</v>
      </c>
      <c r="AK34" s="774">
        <v>77</v>
      </c>
      <c r="AL34" s="774">
        <v>0</v>
      </c>
      <c r="AM34" s="774">
        <v>0</v>
      </c>
    </row>
    <row r="35" spans="1:39" ht="15" customHeight="1">
      <c r="A35" s="1051"/>
      <c r="B35" s="772" t="s">
        <v>521</v>
      </c>
      <c r="C35" s="773">
        <v>230</v>
      </c>
      <c r="D35" s="773">
        <v>170</v>
      </c>
      <c r="E35" s="773">
        <v>356079</v>
      </c>
      <c r="F35" s="771">
        <v>165</v>
      </c>
      <c r="G35" s="771">
        <v>336394</v>
      </c>
      <c r="H35" s="774">
        <v>159</v>
      </c>
      <c r="I35" s="774">
        <v>326667</v>
      </c>
      <c r="J35" s="774">
        <v>0</v>
      </c>
      <c r="K35" s="774">
        <v>0</v>
      </c>
      <c r="L35" s="774">
        <v>0</v>
      </c>
      <c r="M35" s="774">
        <v>0</v>
      </c>
      <c r="N35" s="774">
        <v>6</v>
      </c>
      <c r="O35" s="774">
        <v>9727</v>
      </c>
      <c r="P35" s="771">
        <v>5</v>
      </c>
      <c r="Q35" s="771">
        <v>19685</v>
      </c>
      <c r="R35" s="774">
        <v>0</v>
      </c>
      <c r="S35" s="774">
        <v>0</v>
      </c>
      <c r="T35" s="774">
        <v>0</v>
      </c>
      <c r="U35" s="774">
        <v>0</v>
      </c>
      <c r="V35" s="774">
        <v>5</v>
      </c>
      <c r="W35" s="774">
        <v>19685</v>
      </c>
      <c r="X35" s="771">
        <v>0</v>
      </c>
      <c r="Y35" s="771">
        <v>0</v>
      </c>
      <c r="Z35" s="774">
        <v>0</v>
      </c>
      <c r="AA35" s="774">
        <v>0</v>
      </c>
      <c r="AB35" s="774">
        <v>0</v>
      </c>
      <c r="AC35" s="774">
        <v>0</v>
      </c>
      <c r="AD35" s="774">
        <v>0</v>
      </c>
      <c r="AE35" s="774">
        <v>0</v>
      </c>
      <c r="AF35" s="774">
        <v>0</v>
      </c>
      <c r="AG35" s="774">
        <v>0</v>
      </c>
      <c r="AH35" s="774">
        <v>60</v>
      </c>
      <c r="AI35" s="774">
        <v>0</v>
      </c>
      <c r="AJ35" s="774">
        <v>4</v>
      </c>
      <c r="AK35" s="774">
        <v>56</v>
      </c>
      <c r="AL35" s="774">
        <v>0</v>
      </c>
      <c r="AM35" s="774">
        <v>0</v>
      </c>
    </row>
    <row r="36" spans="1:39" ht="15" customHeight="1">
      <c r="A36" s="1051"/>
      <c r="B36" s="772" t="s">
        <v>522</v>
      </c>
      <c r="C36" s="773">
        <v>153</v>
      </c>
      <c r="D36" s="773">
        <v>103</v>
      </c>
      <c r="E36" s="773">
        <v>389902</v>
      </c>
      <c r="F36" s="771">
        <v>92</v>
      </c>
      <c r="G36" s="771">
        <v>280139</v>
      </c>
      <c r="H36" s="774">
        <v>84</v>
      </c>
      <c r="I36" s="774">
        <v>274056</v>
      </c>
      <c r="J36" s="774">
        <v>0</v>
      </c>
      <c r="K36" s="774">
        <v>0</v>
      </c>
      <c r="L36" s="774">
        <v>0</v>
      </c>
      <c r="M36" s="774">
        <v>0</v>
      </c>
      <c r="N36" s="774">
        <v>8</v>
      </c>
      <c r="O36" s="774">
        <v>6083</v>
      </c>
      <c r="P36" s="771">
        <v>9</v>
      </c>
      <c r="Q36" s="771">
        <v>75768</v>
      </c>
      <c r="R36" s="774">
        <v>5</v>
      </c>
      <c r="S36" s="774">
        <v>52091</v>
      </c>
      <c r="T36" s="774">
        <v>0</v>
      </c>
      <c r="U36" s="774">
        <v>0</v>
      </c>
      <c r="V36" s="774">
        <v>4</v>
      </c>
      <c r="W36" s="774">
        <v>23677</v>
      </c>
      <c r="X36" s="771">
        <v>2</v>
      </c>
      <c r="Y36" s="771">
        <v>33995</v>
      </c>
      <c r="Z36" s="774">
        <v>2</v>
      </c>
      <c r="AA36" s="774">
        <v>33995</v>
      </c>
      <c r="AB36" s="774">
        <v>0</v>
      </c>
      <c r="AC36" s="774">
        <v>0</v>
      </c>
      <c r="AD36" s="774">
        <v>0</v>
      </c>
      <c r="AE36" s="774">
        <v>0</v>
      </c>
      <c r="AF36" s="774">
        <v>0</v>
      </c>
      <c r="AG36" s="774">
        <v>0</v>
      </c>
      <c r="AH36" s="774">
        <v>50</v>
      </c>
      <c r="AI36" s="774">
        <v>0</v>
      </c>
      <c r="AJ36" s="774">
        <v>3</v>
      </c>
      <c r="AK36" s="774">
        <v>47</v>
      </c>
      <c r="AL36" s="774">
        <v>0</v>
      </c>
      <c r="AM36" s="774">
        <v>0</v>
      </c>
    </row>
    <row r="37" spans="1:39" ht="15" customHeight="1">
      <c r="A37" s="1051"/>
      <c r="B37" s="772" t="s">
        <v>523</v>
      </c>
      <c r="C37" s="773">
        <v>162</v>
      </c>
      <c r="D37" s="773">
        <v>101</v>
      </c>
      <c r="E37" s="773">
        <v>736303</v>
      </c>
      <c r="F37" s="771">
        <v>72</v>
      </c>
      <c r="G37" s="771">
        <v>335182</v>
      </c>
      <c r="H37" s="774">
        <v>61</v>
      </c>
      <c r="I37" s="774">
        <v>324344</v>
      </c>
      <c r="J37" s="774">
        <v>0</v>
      </c>
      <c r="K37" s="774">
        <v>0</v>
      </c>
      <c r="L37" s="774">
        <v>0</v>
      </c>
      <c r="M37" s="774">
        <v>0</v>
      </c>
      <c r="N37" s="774">
        <v>11</v>
      </c>
      <c r="O37" s="774">
        <v>10838</v>
      </c>
      <c r="P37" s="771">
        <v>18</v>
      </c>
      <c r="Q37" s="771">
        <v>219950</v>
      </c>
      <c r="R37" s="774">
        <v>12</v>
      </c>
      <c r="S37" s="774">
        <v>164485</v>
      </c>
      <c r="T37" s="774">
        <v>0</v>
      </c>
      <c r="U37" s="774">
        <v>0</v>
      </c>
      <c r="V37" s="774">
        <v>6</v>
      </c>
      <c r="W37" s="774">
        <v>55465</v>
      </c>
      <c r="X37" s="771">
        <v>11</v>
      </c>
      <c r="Y37" s="771">
        <v>181171</v>
      </c>
      <c r="Z37" s="774">
        <v>10</v>
      </c>
      <c r="AA37" s="774">
        <v>166359</v>
      </c>
      <c r="AB37" s="774">
        <v>0</v>
      </c>
      <c r="AC37" s="774">
        <v>0</v>
      </c>
      <c r="AD37" s="774">
        <v>1</v>
      </c>
      <c r="AE37" s="774">
        <v>14812</v>
      </c>
      <c r="AF37" s="774">
        <v>0</v>
      </c>
      <c r="AG37" s="774">
        <v>0</v>
      </c>
      <c r="AH37" s="774">
        <v>61</v>
      </c>
      <c r="AI37" s="774">
        <v>0</v>
      </c>
      <c r="AJ37" s="774">
        <v>3</v>
      </c>
      <c r="AK37" s="774">
        <v>58</v>
      </c>
      <c r="AL37" s="774">
        <v>0</v>
      </c>
      <c r="AM37" s="774">
        <v>0</v>
      </c>
    </row>
    <row r="38" spans="1:39" ht="15" customHeight="1">
      <c r="A38" s="1051"/>
      <c r="B38" s="772" t="s">
        <v>524</v>
      </c>
      <c r="C38" s="773">
        <v>83</v>
      </c>
      <c r="D38" s="773">
        <v>55</v>
      </c>
      <c r="E38" s="773">
        <v>667076</v>
      </c>
      <c r="F38" s="771">
        <v>29</v>
      </c>
      <c r="G38" s="771">
        <v>178063</v>
      </c>
      <c r="H38" s="774">
        <v>26</v>
      </c>
      <c r="I38" s="774">
        <v>176228</v>
      </c>
      <c r="J38" s="774">
        <v>0</v>
      </c>
      <c r="K38" s="774">
        <v>0</v>
      </c>
      <c r="L38" s="774">
        <v>0</v>
      </c>
      <c r="M38" s="774">
        <v>0</v>
      </c>
      <c r="N38" s="774">
        <v>3</v>
      </c>
      <c r="O38" s="774">
        <v>1835</v>
      </c>
      <c r="P38" s="771">
        <v>5</v>
      </c>
      <c r="Q38" s="771">
        <v>69524</v>
      </c>
      <c r="R38" s="774">
        <v>5</v>
      </c>
      <c r="S38" s="774">
        <v>69524</v>
      </c>
      <c r="T38" s="774">
        <v>0</v>
      </c>
      <c r="U38" s="774">
        <v>0</v>
      </c>
      <c r="V38" s="774">
        <v>0</v>
      </c>
      <c r="W38" s="774">
        <v>0</v>
      </c>
      <c r="X38" s="771">
        <v>21</v>
      </c>
      <c r="Y38" s="771">
        <v>419489</v>
      </c>
      <c r="Z38" s="774">
        <v>17</v>
      </c>
      <c r="AA38" s="774">
        <v>352349</v>
      </c>
      <c r="AB38" s="774">
        <v>0</v>
      </c>
      <c r="AC38" s="774">
        <v>0</v>
      </c>
      <c r="AD38" s="774">
        <v>4</v>
      </c>
      <c r="AE38" s="774">
        <v>67140</v>
      </c>
      <c r="AF38" s="774">
        <v>0</v>
      </c>
      <c r="AG38" s="774">
        <v>0</v>
      </c>
      <c r="AH38" s="774">
        <v>28</v>
      </c>
      <c r="AI38" s="774">
        <v>0</v>
      </c>
      <c r="AJ38" s="774">
        <v>1</v>
      </c>
      <c r="AK38" s="774">
        <v>27</v>
      </c>
      <c r="AL38" s="774">
        <v>0</v>
      </c>
      <c r="AM38" s="774">
        <v>0</v>
      </c>
    </row>
    <row r="39" spans="1:39" ht="15" customHeight="1">
      <c r="A39" s="1051"/>
      <c r="B39" s="772" t="s">
        <v>525</v>
      </c>
      <c r="C39" s="773">
        <v>77</v>
      </c>
      <c r="D39" s="773">
        <v>58</v>
      </c>
      <c r="E39" s="773">
        <v>779528</v>
      </c>
      <c r="F39" s="771">
        <v>31</v>
      </c>
      <c r="G39" s="771">
        <v>229415</v>
      </c>
      <c r="H39" s="774">
        <v>26</v>
      </c>
      <c r="I39" s="774">
        <v>225462</v>
      </c>
      <c r="J39" s="774">
        <v>0</v>
      </c>
      <c r="K39" s="774">
        <v>0</v>
      </c>
      <c r="L39" s="774">
        <v>0</v>
      </c>
      <c r="M39" s="774">
        <v>0</v>
      </c>
      <c r="N39" s="774">
        <v>5</v>
      </c>
      <c r="O39" s="774">
        <v>3953</v>
      </c>
      <c r="P39" s="771">
        <v>1</v>
      </c>
      <c r="Q39" s="771">
        <v>11147</v>
      </c>
      <c r="R39" s="774">
        <v>0</v>
      </c>
      <c r="S39" s="774">
        <v>0</v>
      </c>
      <c r="T39" s="774">
        <v>0</v>
      </c>
      <c r="U39" s="774">
        <v>0</v>
      </c>
      <c r="V39" s="774">
        <v>1</v>
      </c>
      <c r="W39" s="774">
        <v>11147</v>
      </c>
      <c r="X39" s="771">
        <v>26</v>
      </c>
      <c r="Y39" s="771">
        <v>538966</v>
      </c>
      <c r="Z39" s="774">
        <v>22</v>
      </c>
      <c r="AA39" s="774">
        <v>459684</v>
      </c>
      <c r="AB39" s="774">
        <v>0</v>
      </c>
      <c r="AC39" s="774">
        <v>0</v>
      </c>
      <c r="AD39" s="774">
        <v>4</v>
      </c>
      <c r="AE39" s="774">
        <v>79282</v>
      </c>
      <c r="AF39" s="774">
        <v>0</v>
      </c>
      <c r="AG39" s="774">
        <v>0</v>
      </c>
      <c r="AH39" s="774">
        <v>19</v>
      </c>
      <c r="AI39" s="774">
        <v>0</v>
      </c>
      <c r="AJ39" s="774">
        <v>0</v>
      </c>
      <c r="AK39" s="774">
        <v>19</v>
      </c>
      <c r="AL39" s="774">
        <v>0</v>
      </c>
      <c r="AM39" s="774">
        <v>0</v>
      </c>
    </row>
    <row r="40" spans="1:39" ht="15" customHeight="1">
      <c r="A40" s="1051"/>
      <c r="B40" s="1359" t="s">
        <v>526</v>
      </c>
      <c r="C40" s="773">
        <v>31</v>
      </c>
      <c r="D40" s="773">
        <v>21</v>
      </c>
      <c r="E40" s="773">
        <v>361759</v>
      </c>
      <c r="F40" s="771">
        <v>11</v>
      </c>
      <c r="G40" s="771">
        <v>144525</v>
      </c>
      <c r="H40" s="774">
        <v>11</v>
      </c>
      <c r="I40" s="774">
        <v>144525</v>
      </c>
      <c r="J40" s="774">
        <v>0</v>
      </c>
      <c r="K40" s="774">
        <v>0</v>
      </c>
      <c r="L40" s="774">
        <v>0</v>
      </c>
      <c r="M40" s="774">
        <v>0</v>
      </c>
      <c r="N40" s="774">
        <v>0</v>
      </c>
      <c r="O40" s="774">
        <v>0</v>
      </c>
      <c r="P40" s="771">
        <v>0</v>
      </c>
      <c r="Q40" s="771">
        <v>0</v>
      </c>
      <c r="R40" s="774">
        <v>0</v>
      </c>
      <c r="S40" s="774">
        <v>0</v>
      </c>
      <c r="T40" s="774">
        <v>0</v>
      </c>
      <c r="U40" s="774">
        <v>0</v>
      </c>
      <c r="V40" s="774">
        <v>0</v>
      </c>
      <c r="W40" s="774">
        <v>0</v>
      </c>
      <c r="X40" s="771">
        <v>10</v>
      </c>
      <c r="Y40" s="771">
        <v>217234</v>
      </c>
      <c r="Z40" s="774">
        <v>10</v>
      </c>
      <c r="AA40" s="774">
        <v>217234</v>
      </c>
      <c r="AB40" s="774">
        <v>0</v>
      </c>
      <c r="AC40" s="774">
        <v>0</v>
      </c>
      <c r="AD40" s="774">
        <v>0</v>
      </c>
      <c r="AE40" s="774">
        <v>0</v>
      </c>
      <c r="AF40" s="774">
        <v>0</v>
      </c>
      <c r="AG40" s="774">
        <v>0</v>
      </c>
      <c r="AH40" s="774">
        <v>10</v>
      </c>
      <c r="AI40" s="774">
        <v>0</v>
      </c>
      <c r="AJ40" s="774">
        <v>0</v>
      </c>
      <c r="AK40" s="774">
        <v>10</v>
      </c>
      <c r="AL40" s="774">
        <v>0</v>
      </c>
      <c r="AM40" s="774">
        <v>0</v>
      </c>
    </row>
    <row r="41" spans="1:39" ht="15" customHeight="1">
      <c r="A41" s="1051"/>
      <c r="B41" s="1359" t="s">
        <v>527</v>
      </c>
      <c r="C41" s="773">
        <v>40</v>
      </c>
      <c r="D41" s="773">
        <v>36</v>
      </c>
      <c r="E41" s="773">
        <v>656214</v>
      </c>
      <c r="F41" s="771">
        <v>13</v>
      </c>
      <c r="G41" s="771">
        <v>163302</v>
      </c>
      <c r="H41" s="774">
        <v>11</v>
      </c>
      <c r="I41" s="774">
        <v>160764</v>
      </c>
      <c r="J41" s="774">
        <v>0</v>
      </c>
      <c r="K41" s="774">
        <v>0</v>
      </c>
      <c r="L41" s="774">
        <v>0</v>
      </c>
      <c r="M41" s="774">
        <v>0</v>
      </c>
      <c r="N41" s="774">
        <v>2</v>
      </c>
      <c r="O41" s="774">
        <v>2538</v>
      </c>
      <c r="P41" s="771">
        <v>1</v>
      </c>
      <c r="Q41" s="771">
        <v>6789</v>
      </c>
      <c r="R41" s="774">
        <v>1</v>
      </c>
      <c r="S41" s="774">
        <v>6789</v>
      </c>
      <c r="T41" s="774">
        <v>0</v>
      </c>
      <c r="U41" s="774">
        <v>0</v>
      </c>
      <c r="V41" s="774">
        <v>0</v>
      </c>
      <c r="W41" s="774">
        <v>0</v>
      </c>
      <c r="X41" s="771">
        <v>22</v>
      </c>
      <c r="Y41" s="771">
        <v>486123</v>
      </c>
      <c r="Z41" s="774">
        <v>21</v>
      </c>
      <c r="AA41" s="774">
        <v>463699</v>
      </c>
      <c r="AB41" s="774">
        <v>0</v>
      </c>
      <c r="AC41" s="774">
        <v>0</v>
      </c>
      <c r="AD41" s="774">
        <v>1</v>
      </c>
      <c r="AE41" s="774">
        <v>22424</v>
      </c>
      <c r="AF41" s="774">
        <v>0</v>
      </c>
      <c r="AG41" s="774">
        <v>0</v>
      </c>
      <c r="AH41" s="774">
        <v>4</v>
      </c>
      <c r="AI41" s="774">
        <v>0</v>
      </c>
      <c r="AJ41" s="774">
        <v>2</v>
      </c>
      <c r="AK41" s="774">
        <v>2</v>
      </c>
      <c r="AL41" s="774">
        <v>0</v>
      </c>
      <c r="AM41" s="774">
        <v>0</v>
      </c>
    </row>
    <row r="42" spans="1:39" ht="15" customHeight="1">
      <c r="A42" s="1051"/>
      <c r="B42" s="1359" t="s">
        <v>528</v>
      </c>
      <c r="C42" s="773">
        <v>34</v>
      </c>
      <c r="D42" s="773">
        <v>28</v>
      </c>
      <c r="E42" s="773">
        <v>440385</v>
      </c>
      <c r="F42" s="771">
        <v>14</v>
      </c>
      <c r="G42" s="771">
        <v>149224</v>
      </c>
      <c r="H42" s="774">
        <v>13</v>
      </c>
      <c r="I42" s="774">
        <v>148408</v>
      </c>
      <c r="J42" s="774">
        <v>0</v>
      </c>
      <c r="K42" s="774">
        <v>0</v>
      </c>
      <c r="L42" s="774">
        <v>0</v>
      </c>
      <c r="M42" s="774">
        <v>0</v>
      </c>
      <c r="N42" s="774">
        <v>1</v>
      </c>
      <c r="O42" s="774">
        <v>816</v>
      </c>
      <c r="P42" s="771">
        <v>1</v>
      </c>
      <c r="Q42" s="771">
        <v>9882</v>
      </c>
      <c r="R42" s="774">
        <v>0</v>
      </c>
      <c r="S42" s="774">
        <v>0</v>
      </c>
      <c r="T42" s="774">
        <v>0</v>
      </c>
      <c r="U42" s="774">
        <v>0</v>
      </c>
      <c r="V42" s="774">
        <v>1</v>
      </c>
      <c r="W42" s="774">
        <v>9882</v>
      </c>
      <c r="X42" s="771">
        <v>13</v>
      </c>
      <c r="Y42" s="771">
        <v>281279</v>
      </c>
      <c r="Z42" s="774">
        <v>9</v>
      </c>
      <c r="AA42" s="774">
        <v>192092</v>
      </c>
      <c r="AB42" s="774">
        <v>0</v>
      </c>
      <c r="AC42" s="774">
        <v>0</v>
      </c>
      <c r="AD42" s="774">
        <v>4</v>
      </c>
      <c r="AE42" s="774">
        <v>89187</v>
      </c>
      <c r="AF42" s="774">
        <v>0</v>
      </c>
      <c r="AG42" s="774">
        <v>0</v>
      </c>
      <c r="AH42" s="774">
        <v>6</v>
      </c>
      <c r="AI42" s="774">
        <v>0</v>
      </c>
      <c r="AJ42" s="774">
        <v>0</v>
      </c>
      <c r="AK42" s="774">
        <v>6</v>
      </c>
      <c r="AL42" s="774">
        <v>0</v>
      </c>
      <c r="AM42" s="774">
        <v>1</v>
      </c>
    </row>
    <row r="43" spans="1:39" ht="15" customHeight="1">
      <c r="A43" s="1051"/>
      <c r="B43" s="1359" t="s">
        <v>529</v>
      </c>
      <c r="C43" s="773">
        <v>60</v>
      </c>
      <c r="D43" s="773">
        <v>45</v>
      </c>
      <c r="E43" s="773">
        <v>785975</v>
      </c>
      <c r="F43" s="771">
        <v>15</v>
      </c>
      <c r="G43" s="771">
        <v>162647</v>
      </c>
      <c r="H43" s="774">
        <v>13</v>
      </c>
      <c r="I43" s="774">
        <v>160896</v>
      </c>
      <c r="J43" s="774">
        <v>0</v>
      </c>
      <c r="K43" s="774">
        <v>0</v>
      </c>
      <c r="L43" s="774">
        <v>0</v>
      </c>
      <c r="M43" s="774">
        <v>0</v>
      </c>
      <c r="N43" s="774">
        <v>2</v>
      </c>
      <c r="O43" s="774">
        <v>1751</v>
      </c>
      <c r="P43" s="771">
        <v>1</v>
      </c>
      <c r="Q43" s="771">
        <v>13983</v>
      </c>
      <c r="R43" s="774">
        <v>1</v>
      </c>
      <c r="S43" s="774">
        <v>13983</v>
      </c>
      <c r="T43" s="774">
        <v>0</v>
      </c>
      <c r="U43" s="774">
        <v>0</v>
      </c>
      <c r="V43" s="774">
        <v>0</v>
      </c>
      <c r="W43" s="774">
        <v>0</v>
      </c>
      <c r="X43" s="771">
        <v>29</v>
      </c>
      <c r="Y43" s="771">
        <v>609345</v>
      </c>
      <c r="Z43" s="774">
        <v>26</v>
      </c>
      <c r="AA43" s="774">
        <v>549691</v>
      </c>
      <c r="AB43" s="774">
        <v>0</v>
      </c>
      <c r="AC43" s="774">
        <v>0</v>
      </c>
      <c r="AD43" s="774">
        <v>3</v>
      </c>
      <c r="AE43" s="774">
        <v>59654</v>
      </c>
      <c r="AF43" s="774">
        <v>0</v>
      </c>
      <c r="AG43" s="774">
        <v>0</v>
      </c>
      <c r="AH43" s="774">
        <v>15</v>
      </c>
      <c r="AI43" s="774">
        <v>0</v>
      </c>
      <c r="AJ43" s="774">
        <v>0</v>
      </c>
      <c r="AK43" s="774">
        <v>15</v>
      </c>
      <c r="AL43" s="774">
        <v>0</v>
      </c>
      <c r="AM43" s="774">
        <v>2</v>
      </c>
    </row>
    <row r="44" spans="1:39" ht="15" customHeight="1">
      <c r="A44" s="1051"/>
      <c r="B44" s="1359" t="s">
        <v>530</v>
      </c>
      <c r="C44" s="773">
        <v>47</v>
      </c>
      <c r="D44" s="773">
        <v>34</v>
      </c>
      <c r="E44" s="773">
        <v>630833</v>
      </c>
      <c r="F44" s="771">
        <v>11</v>
      </c>
      <c r="G44" s="771">
        <v>119724</v>
      </c>
      <c r="H44" s="774">
        <v>9</v>
      </c>
      <c r="I44" s="774">
        <v>110058</v>
      </c>
      <c r="J44" s="774">
        <v>0</v>
      </c>
      <c r="K44" s="774">
        <v>0</v>
      </c>
      <c r="L44" s="774">
        <v>0</v>
      </c>
      <c r="M44" s="774">
        <v>0</v>
      </c>
      <c r="N44" s="774">
        <v>2</v>
      </c>
      <c r="O44" s="774">
        <v>9666</v>
      </c>
      <c r="P44" s="771">
        <v>0</v>
      </c>
      <c r="Q44" s="771">
        <v>0</v>
      </c>
      <c r="R44" s="774">
        <v>0</v>
      </c>
      <c r="S44" s="774">
        <v>0</v>
      </c>
      <c r="T44" s="774">
        <v>0</v>
      </c>
      <c r="U44" s="774">
        <v>0</v>
      </c>
      <c r="V44" s="774">
        <v>0</v>
      </c>
      <c r="W44" s="774">
        <v>0</v>
      </c>
      <c r="X44" s="771">
        <v>23</v>
      </c>
      <c r="Y44" s="771">
        <v>511109</v>
      </c>
      <c r="Z44" s="774">
        <v>21</v>
      </c>
      <c r="AA44" s="774">
        <v>467309</v>
      </c>
      <c r="AB44" s="774">
        <v>0</v>
      </c>
      <c r="AC44" s="774">
        <v>0</v>
      </c>
      <c r="AD44" s="774">
        <v>2</v>
      </c>
      <c r="AE44" s="774">
        <v>43800</v>
      </c>
      <c r="AF44" s="774">
        <v>0</v>
      </c>
      <c r="AG44" s="774">
        <v>0</v>
      </c>
      <c r="AH44" s="774">
        <v>13</v>
      </c>
      <c r="AI44" s="774">
        <v>0</v>
      </c>
      <c r="AJ44" s="774">
        <v>0</v>
      </c>
      <c r="AK44" s="774">
        <v>13</v>
      </c>
      <c r="AL44" s="774">
        <v>0</v>
      </c>
      <c r="AM44" s="774">
        <v>0</v>
      </c>
    </row>
    <row r="45" spans="1:39" ht="15" customHeight="1">
      <c r="A45" s="1051"/>
      <c r="B45" s="1359" t="s">
        <v>531</v>
      </c>
      <c r="C45" s="773">
        <v>40</v>
      </c>
      <c r="D45" s="773">
        <v>39</v>
      </c>
      <c r="E45" s="773">
        <v>763325</v>
      </c>
      <c r="F45" s="771">
        <v>10</v>
      </c>
      <c r="G45" s="771">
        <v>132092</v>
      </c>
      <c r="H45" s="774">
        <v>8</v>
      </c>
      <c r="I45" s="774">
        <v>130010</v>
      </c>
      <c r="J45" s="774">
        <v>0</v>
      </c>
      <c r="K45" s="774">
        <v>0</v>
      </c>
      <c r="L45" s="774">
        <v>0</v>
      </c>
      <c r="M45" s="774">
        <v>0</v>
      </c>
      <c r="N45" s="774">
        <v>2</v>
      </c>
      <c r="O45" s="774">
        <v>2082</v>
      </c>
      <c r="P45" s="771">
        <v>0</v>
      </c>
      <c r="Q45" s="771">
        <v>0</v>
      </c>
      <c r="R45" s="774">
        <v>0</v>
      </c>
      <c r="S45" s="774">
        <v>0</v>
      </c>
      <c r="T45" s="774">
        <v>0</v>
      </c>
      <c r="U45" s="774">
        <v>0</v>
      </c>
      <c r="V45" s="774">
        <v>0</v>
      </c>
      <c r="W45" s="774">
        <v>0</v>
      </c>
      <c r="X45" s="771">
        <v>29</v>
      </c>
      <c r="Y45" s="771">
        <v>631233</v>
      </c>
      <c r="Z45" s="774">
        <v>25</v>
      </c>
      <c r="AA45" s="774">
        <v>537919</v>
      </c>
      <c r="AB45" s="774">
        <v>0</v>
      </c>
      <c r="AC45" s="774">
        <v>0</v>
      </c>
      <c r="AD45" s="774">
        <v>4</v>
      </c>
      <c r="AE45" s="774">
        <v>93314</v>
      </c>
      <c r="AF45" s="774">
        <v>0</v>
      </c>
      <c r="AG45" s="774">
        <v>0</v>
      </c>
      <c r="AH45" s="774">
        <v>1</v>
      </c>
      <c r="AI45" s="774">
        <v>0</v>
      </c>
      <c r="AJ45" s="774">
        <v>0</v>
      </c>
      <c r="AK45" s="774">
        <v>1</v>
      </c>
      <c r="AL45" s="774">
        <v>0</v>
      </c>
      <c r="AM45" s="774">
        <v>2</v>
      </c>
    </row>
    <row r="46" spans="1:39" ht="15" customHeight="1">
      <c r="A46" s="1051"/>
      <c r="B46" s="1359" t="s">
        <v>532</v>
      </c>
      <c r="C46" s="773">
        <v>277</v>
      </c>
      <c r="D46" s="773">
        <v>272</v>
      </c>
      <c r="E46" s="773">
        <v>5960909</v>
      </c>
      <c r="F46" s="771">
        <v>7</v>
      </c>
      <c r="G46" s="771">
        <v>35337</v>
      </c>
      <c r="H46" s="774">
        <v>1</v>
      </c>
      <c r="I46" s="774">
        <v>22042</v>
      </c>
      <c r="J46" s="774">
        <v>0</v>
      </c>
      <c r="K46" s="774">
        <v>0</v>
      </c>
      <c r="L46" s="774">
        <v>1</v>
      </c>
      <c r="M46" s="774">
        <v>4536</v>
      </c>
      <c r="N46" s="774">
        <v>5</v>
      </c>
      <c r="O46" s="774">
        <v>8759</v>
      </c>
      <c r="P46" s="771">
        <v>3</v>
      </c>
      <c r="Q46" s="771">
        <v>28967</v>
      </c>
      <c r="R46" s="774">
        <v>0</v>
      </c>
      <c r="S46" s="774">
        <v>0</v>
      </c>
      <c r="T46" s="774">
        <v>3</v>
      </c>
      <c r="U46" s="774">
        <v>28967</v>
      </c>
      <c r="V46" s="774">
        <v>0</v>
      </c>
      <c r="W46" s="774">
        <v>0</v>
      </c>
      <c r="X46" s="771">
        <v>262</v>
      </c>
      <c r="Y46" s="771">
        <v>5896605</v>
      </c>
      <c r="Z46" s="774">
        <v>2</v>
      </c>
      <c r="AA46" s="774">
        <v>40232</v>
      </c>
      <c r="AB46" s="774">
        <v>259</v>
      </c>
      <c r="AC46" s="774">
        <v>5830641</v>
      </c>
      <c r="AD46" s="774">
        <v>1</v>
      </c>
      <c r="AE46" s="774">
        <v>25732</v>
      </c>
      <c r="AF46" s="774">
        <v>0</v>
      </c>
      <c r="AG46" s="774">
        <v>0</v>
      </c>
      <c r="AH46" s="774">
        <v>5</v>
      </c>
      <c r="AI46" s="774">
        <v>2</v>
      </c>
      <c r="AJ46" s="774">
        <v>0</v>
      </c>
      <c r="AK46" s="774">
        <v>3</v>
      </c>
      <c r="AL46" s="774">
        <v>0</v>
      </c>
      <c r="AM46" s="774">
        <v>10</v>
      </c>
    </row>
    <row r="47" spans="1:39" ht="15" customHeight="1">
      <c r="A47" s="1051"/>
      <c r="B47" s="1359" t="s">
        <v>533</v>
      </c>
      <c r="C47" s="773">
        <v>670</v>
      </c>
      <c r="D47" s="773">
        <v>669</v>
      </c>
      <c r="E47" s="773">
        <v>14360109</v>
      </c>
      <c r="F47" s="771">
        <v>10</v>
      </c>
      <c r="G47" s="771">
        <v>65665</v>
      </c>
      <c r="H47" s="774">
        <v>4</v>
      </c>
      <c r="I47" s="774">
        <v>46923</v>
      </c>
      <c r="J47" s="774">
        <v>0</v>
      </c>
      <c r="K47" s="774">
        <v>0</v>
      </c>
      <c r="L47" s="774">
        <v>2</v>
      </c>
      <c r="M47" s="774">
        <v>9334</v>
      </c>
      <c r="N47" s="774">
        <v>4</v>
      </c>
      <c r="O47" s="774">
        <v>9408</v>
      </c>
      <c r="P47" s="771">
        <v>9</v>
      </c>
      <c r="Q47" s="771">
        <v>82578</v>
      </c>
      <c r="R47" s="774">
        <v>1</v>
      </c>
      <c r="S47" s="774">
        <v>8202</v>
      </c>
      <c r="T47" s="774">
        <v>8</v>
      </c>
      <c r="U47" s="774">
        <v>74376</v>
      </c>
      <c r="V47" s="774">
        <v>0</v>
      </c>
      <c r="W47" s="774">
        <v>0</v>
      </c>
      <c r="X47" s="771">
        <v>650</v>
      </c>
      <c r="Y47" s="771">
        <v>14211866</v>
      </c>
      <c r="Z47" s="774">
        <v>0</v>
      </c>
      <c r="AA47" s="774">
        <v>0</v>
      </c>
      <c r="AB47" s="774">
        <v>650</v>
      </c>
      <c r="AC47" s="774">
        <v>14211866</v>
      </c>
      <c r="AD47" s="774">
        <v>0</v>
      </c>
      <c r="AE47" s="774">
        <v>0</v>
      </c>
      <c r="AF47" s="774">
        <v>0</v>
      </c>
      <c r="AG47" s="774">
        <v>0</v>
      </c>
      <c r="AH47" s="774">
        <v>1</v>
      </c>
      <c r="AI47" s="774">
        <v>0</v>
      </c>
      <c r="AJ47" s="774">
        <v>0</v>
      </c>
      <c r="AK47" s="774">
        <v>1</v>
      </c>
      <c r="AL47" s="774">
        <v>0</v>
      </c>
      <c r="AM47" s="774">
        <v>33</v>
      </c>
    </row>
    <row r="48" spans="1:39" ht="15" customHeight="1">
      <c r="A48" s="1051"/>
      <c r="B48" s="1359" t="s">
        <v>534</v>
      </c>
      <c r="C48" s="773">
        <v>15</v>
      </c>
      <c r="D48" s="773">
        <v>12</v>
      </c>
      <c r="E48" s="773">
        <v>49105</v>
      </c>
      <c r="F48" s="771">
        <v>11</v>
      </c>
      <c r="G48" s="771">
        <v>21288</v>
      </c>
      <c r="H48" s="774">
        <v>4</v>
      </c>
      <c r="I48" s="774">
        <v>2991</v>
      </c>
      <c r="J48" s="774">
        <v>0</v>
      </c>
      <c r="K48" s="774">
        <v>0</v>
      </c>
      <c r="L48" s="774">
        <v>0</v>
      </c>
      <c r="M48" s="774">
        <v>0</v>
      </c>
      <c r="N48" s="774">
        <v>7</v>
      </c>
      <c r="O48" s="774">
        <v>18297</v>
      </c>
      <c r="P48" s="771">
        <v>0</v>
      </c>
      <c r="Q48" s="771">
        <v>0</v>
      </c>
      <c r="R48" s="774">
        <v>0</v>
      </c>
      <c r="S48" s="774">
        <v>0</v>
      </c>
      <c r="T48" s="774">
        <v>0</v>
      </c>
      <c r="U48" s="774">
        <v>0</v>
      </c>
      <c r="V48" s="774">
        <v>0</v>
      </c>
      <c r="W48" s="774">
        <v>0</v>
      </c>
      <c r="X48" s="771">
        <v>1</v>
      </c>
      <c r="Y48" s="771">
        <v>27817</v>
      </c>
      <c r="Z48" s="774">
        <v>0</v>
      </c>
      <c r="AA48" s="774">
        <v>0</v>
      </c>
      <c r="AB48" s="774">
        <v>1</v>
      </c>
      <c r="AC48" s="774">
        <v>27817</v>
      </c>
      <c r="AD48" s="774">
        <v>0</v>
      </c>
      <c r="AE48" s="774">
        <v>0</v>
      </c>
      <c r="AF48" s="774">
        <v>0</v>
      </c>
      <c r="AG48" s="774">
        <v>0</v>
      </c>
      <c r="AH48" s="774">
        <v>3</v>
      </c>
      <c r="AI48" s="774">
        <v>1</v>
      </c>
      <c r="AJ48" s="774">
        <v>1</v>
      </c>
      <c r="AK48" s="774">
        <v>1</v>
      </c>
      <c r="AL48" s="774">
        <v>0</v>
      </c>
      <c r="AM48" s="774">
        <v>0</v>
      </c>
    </row>
    <row r="49" spans="1:39" ht="15" customHeight="1">
      <c r="A49" s="1051"/>
      <c r="B49" s="1359" t="s">
        <v>535</v>
      </c>
      <c r="C49" s="773">
        <v>9</v>
      </c>
      <c r="D49" s="773">
        <v>6</v>
      </c>
      <c r="E49" s="773">
        <v>19406</v>
      </c>
      <c r="F49" s="771">
        <v>5</v>
      </c>
      <c r="G49" s="771">
        <v>1993</v>
      </c>
      <c r="H49" s="774">
        <v>2</v>
      </c>
      <c r="I49" s="774">
        <v>315</v>
      </c>
      <c r="J49" s="774">
        <v>0</v>
      </c>
      <c r="K49" s="774">
        <v>0</v>
      </c>
      <c r="L49" s="774">
        <v>0</v>
      </c>
      <c r="M49" s="774">
        <v>0</v>
      </c>
      <c r="N49" s="774">
        <v>3</v>
      </c>
      <c r="O49" s="774">
        <v>1678</v>
      </c>
      <c r="P49" s="771">
        <v>0</v>
      </c>
      <c r="Q49" s="771">
        <v>0</v>
      </c>
      <c r="R49" s="774">
        <v>0</v>
      </c>
      <c r="S49" s="774">
        <v>0</v>
      </c>
      <c r="T49" s="774">
        <v>0</v>
      </c>
      <c r="U49" s="774">
        <v>0</v>
      </c>
      <c r="V49" s="774">
        <v>0</v>
      </c>
      <c r="W49" s="774">
        <v>0</v>
      </c>
      <c r="X49" s="771">
        <v>1</v>
      </c>
      <c r="Y49" s="771">
        <v>17413</v>
      </c>
      <c r="Z49" s="774">
        <v>0</v>
      </c>
      <c r="AA49" s="774">
        <v>0</v>
      </c>
      <c r="AB49" s="774">
        <v>1</v>
      </c>
      <c r="AC49" s="774">
        <v>17413</v>
      </c>
      <c r="AD49" s="774">
        <v>0</v>
      </c>
      <c r="AE49" s="774">
        <v>0</v>
      </c>
      <c r="AF49" s="774">
        <v>0</v>
      </c>
      <c r="AG49" s="774">
        <v>0</v>
      </c>
      <c r="AH49" s="774">
        <v>3</v>
      </c>
      <c r="AI49" s="774">
        <v>1</v>
      </c>
      <c r="AJ49" s="774">
        <v>0</v>
      </c>
      <c r="AK49" s="774">
        <v>2</v>
      </c>
      <c r="AL49" s="774">
        <v>0</v>
      </c>
      <c r="AM49" s="774">
        <v>0</v>
      </c>
    </row>
    <row r="50" spans="1:39" ht="15" customHeight="1">
      <c r="A50" s="1051"/>
      <c r="B50" s="1359" t="s">
        <v>536</v>
      </c>
      <c r="C50" s="773">
        <v>7</v>
      </c>
      <c r="D50" s="773">
        <v>7</v>
      </c>
      <c r="E50" s="773">
        <v>4493</v>
      </c>
      <c r="F50" s="771">
        <v>7</v>
      </c>
      <c r="G50" s="771">
        <v>4493</v>
      </c>
      <c r="H50" s="774">
        <v>5</v>
      </c>
      <c r="I50" s="774">
        <v>3802</v>
      </c>
      <c r="J50" s="774">
        <v>0</v>
      </c>
      <c r="K50" s="774">
        <v>0</v>
      </c>
      <c r="L50" s="774">
        <v>0</v>
      </c>
      <c r="M50" s="774">
        <v>0</v>
      </c>
      <c r="N50" s="774">
        <v>2</v>
      </c>
      <c r="O50" s="774">
        <v>691</v>
      </c>
      <c r="P50" s="771">
        <v>0</v>
      </c>
      <c r="Q50" s="771">
        <v>0</v>
      </c>
      <c r="R50" s="774">
        <v>0</v>
      </c>
      <c r="S50" s="774">
        <v>0</v>
      </c>
      <c r="T50" s="774">
        <v>0</v>
      </c>
      <c r="U50" s="774">
        <v>0</v>
      </c>
      <c r="V50" s="774">
        <v>0</v>
      </c>
      <c r="W50" s="774">
        <v>0</v>
      </c>
      <c r="X50" s="771">
        <v>0</v>
      </c>
      <c r="Y50" s="771">
        <v>0</v>
      </c>
      <c r="Z50" s="774">
        <v>0</v>
      </c>
      <c r="AA50" s="774">
        <v>0</v>
      </c>
      <c r="AB50" s="774">
        <v>0</v>
      </c>
      <c r="AC50" s="774">
        <v>0</v>
      </c>
      <c r="AD50" s="774">
        <v>0</v>
      </c>
      <c r="AE50" s="774">
        <v>0</v>
      </c>
      <c r="AF50" s="774">
        <v>0</v>
      </c>
      <c r="AG50" s="774">
        <v>0</v>
      </c>
      <c r="AH50" s="774">
        <v>0</v>
      </c>
      <c r="AI50" s="774">
        <v>0</v>
      </c>
      <c r="AJ50" s="774">
        <v>0</v>
      </c>
      <c r="AK50" s="774">
        <v>0</v>
      </c>
      <c r="AL50" s="774">
        <v>0</v>
      </c>
      <c r="AM50" s="774">
        <v>0</v>
      </c>
    </row>
    <row r="51" spans="1:39" ht="15" customHeight="1">
      <c r="A51" s="1051"/>
      <c r="B51" s="1359" t="s">
        <v>537</v>
      </c>
      <c r="C51" s="773">
        <v>19</v>
      </c>
      <c r="D51" s="773">
        <v>15</v>
      </c>
      <c r="E51" s="773">
        <v>145554</v>
      </c>
      <c r="F51" s="771">
        <v>11</v>
      </c>
      <c r="G51" s="771">
        <v>32062</v>
      </c>
      <c r="H51" s="774">
        <v>4</v>
      </c>
      <c r="I51" s="774">
        <v>2757</v>
      </c>
      <c r="J51" s="774">
        <v>0</v>
      </c>
      <c r="K51" s="774">
        <v>0</v>
      </c>
      <c r="L51" s="774">
        <v>1</v>
      </c>
      <c r="M51" s="774">
        <v>17613</v>
      </c>
      <c r="N51" s="774">
        <v>6</v>
      </c>
      <c r="O51" s="774">
        <v>11692</v>
      </c>
      <c r="P51" s="771">
        <v>0</v>
      </c>
      <c r="Q51" s="771">
        <v>0</v>
      </c>
      <c r="R51" s="774">
        <v>0</v>
      </c>
      <c r="S51" s="774">
        <v>0</v>
      </c>
      <c r="T51" s="774">
        <v>0</v>
      </c>
      <c r="U51" s="774">
        <v>0</v>
      </c>
      <c r="V51" s="774">
        <v>0</v>
      </c>
      <c r="W51" s="774">
        <v>0</v>
      </c>
      <c r="X51" s="771">
        <v>4</v>
      </c>
      <c r="Y51" s="771">
        <v>113492</v>
      </c>
      <c r="Z51" s="774">
        <v>0</v>
      </c>
      <c r="AA51" s="774">
        <v>0</v>
      </c>
      <c r="AB51" s="774">
        <v>4</v>
      </c>
      <c r="AC51" s="774">
        <v>113492</v>
      </c>
      <c r="AD51" s="774">
        <v>0</v>
      </c>
      <c r="AE51" s="774">
        <v>0</v>
      </c>
      <c r="AF51" s="774">
        <v>0</v>
      </c>
      <c r="AG51" s="774">
        <v>0</v>
      </c>
      <c r="AH51" s="774">
        <v>4</v>
      </c>
      <c r="AI51" s="774">
        <v>0</v>
      </c>
      <c r="AJ51" s="774">
        <v>0</v>
      </c>
      <c r="AK51" s="774">
        <v>4</v>
      </c>
      <c r="AL51" s="774">
        <v>0</v>
      </c>
      <c r="AM51" s="774">
        <v>0</v>
      </c>
    </row>
    <row r="52" spans="1:39" ht="15" customHeight="1">
      <c r="A52" s="1051"/>
      <c r="B52" s="769" t="s">
        <v>538</v>
      </c>
      <c r="C52" s="773">
        <v>22</v>
      </c>
      <c r="D52" s="773">
        <v>20</v>
      </c>
      <c r="E52" s="773">
        <v>86570</v>
      </c>
      <c r="F52" s="771">
        <v>19</v>
      </c>
      <c r="G52" s="771">
        <v>56908</v>
      </c>
      <c r="H52" s="774">
        <v>4</v>
      </c>
      <c r="I52" s="774">
        <v>28312</v>
      </c>
      <c r="J52" s="774">
        <v>0</v>
      </c>
      <c r="K52" s="774">
        <v>0</v>
      </c>
      <c r="L52" s="774">
        <v>0</v>
      </c>
      <c r="M52" s="774">
        <v>0</v>
      </c>
      <c r="N52" s="774">
        <v>15</v>
      </c>
      <c r="O52" s="774">
        <v>28596</v>
      </c>
      <c r="P52" s="771">
        <v>0</v>
      </c>
      <c r="Q52" s="771">
        <v>0</v>
      </c>
      <c r="R52" s="774">
        <v>0</v>
      </c>
      <c r="S52" s="774">
        <v>0</v>
      </c>
      <c r="T52" s="774">
        <v>0</v>
      </c>
      <c r="U52" s="774">
        <v>0</v>
      </c>
      <c r="V52" s="774">
        <v>0</v>
      </c>
      <c r="W52" s="774">
        <v>0</v>
      </c>
      <c r="X52" s="771">
        <v>1</v>
      </c>
      <c r="Y52" s="771">
        <v>29662</v>
      </c>
      <c r="Z52" s="774">
        <v>0</v>
      </c>
      <c r="AA52" s="774">
        <v>0</v>
      </c>
      <c r="AB52" s="774">
        <v>1</v>
      </c>
      <c r="AC52" s="774">
        <v>29662</v>
      </c>
      <c r="AD52" s="774">
        <v>0</v>
      </c>
      <c r="AE52" s="774">
        <v>0</v>
      </c>
      <c r="AF52" s="774">
        <v>0</v>
      </c>
      <c r="AG52" s="774">
        <v>0</v>
      </c>
      <c r="AH52" s="774">
        <v>2</v>
      </c>
      <c r="AI52" s="774">
        <v>0</v>
      </c>
      <c r="AJ52" s="774">
        <v>0</v>
      </c>
      <c r="AK52" s="774">
        <v>2</v>
      </c>
      <c r="AL52" s="774">
        <v>0</v>
      </c>
      <c r="AM52" s="774">
        <v>0</v>
      </c>
    </row>
    <row r="53" spans="1:39" ht="15" customHeight="1">
      <c r="A53" s="1051"/>
      <c r="B53" s="769" t="s">
        <v>401</v>
      </c>
      <c r="C53" s="773">
        <v>2797</v>
      </c>
      <c r="D53" s="773">
        <v>2237</v>
      </c>
      <c r="E53" s="773">
        <v>27544705</v>
      </c>
      <c r="F53" s="770">
        <v>1077</v>
      </c>
      <c r="G53" s="770">
        <v>2793825</v>
      </c>
      <c r="H53" s="774">
        <v>961</v>
      </c>
      <c r="I53" s="774">
        <v>2618409</v>
      </c>
      <c r="J53" s="774">
        <v>1</v>
      </c>
      <c r="K53" s="774">
        <v>340</v>
      </c>
      <c r="L53" s="774">
        <v>4</v>
      </c>
      <c r="M53" s="774">
        <v>31483</v>
      </c>
      <c r="N53" s="774">
        <v>111</v>
      </c>
      <c r="O53" s="774">
        <v>143593</v>
      </c>
      <c r="P53" s="770">
        <v>55</v>
      </c>
      <c r="Q53" s="770">
        <v>544081</v>
      </c>
      <c r="R53" s="774">
        <v>25</v>
      </c>
      <c r="S53" s="774">
        <v>315074</v>
      </c>
      <c r="T53" s="774">
        <v>11</v>
      </c>
      <c r="U53" s="774">
        <v>103343</v>
      </c>
      <c r="V53" s="774">
        <v>19</v>
      </c>
      <c r="W53" s="774">
        <v>125664</v>
      </c>
      <c r="X53" s="770">
        <v>1105</v>
      </c>
      <c r="Y53" s="770">
        <v>24206799</v>
      </c>
      <c r="Z53" s="774">
        <v>165</v>
      </c>
      <c r="AA53" s="774">
        <v>3480563</v>
      </c>
      <c r="AB53" s="774">
        <v>916</v>
      </c>
      <c r="AC53" s="774">
        <v>20230891</v>
      </c>
      <c r="AD53" s="774">
        <v>24</v>
      </c>
      <c r="AE53" s="774">
        <v>495345</v>
      </c>
      <c r="AF53" s="774">
        <v>0</v>
      </c>
      <c r="AG53" s="774">
        <v>0</v>
      </c>
      <c r="AH53" s="774">
        <v>560</v>
      </c>
      <c r="AI53" s="774">
        <v>4</v>
      </c>
      <c r="AJ53" s="774">
        <v>47</v>
      </c>
      <c r="AK53" s="774">
        <v>509</v>
      </c>
      <c r="AL53" s="774">
        <v>0</v>
      </c>
      <c r="AM53" s="774">
        <v>48</v>
      </c>
    </row>
    <row r="54" spans="1:39" ht="15" customHeight="1">
      <c r="A54" s="1052"/>
      <c r="B54" s="190" t="s">
        <v>539</v>
      </c>
      <c r="C54" s="191">
        <v>9847.9460135859845</v>
      </c>
      <c r="D54" s="192" t="s">
        <v>298</v>
      </c>
      <c r="E54" s="192">
        <v>12313.23424228878</v>
      </c>
      <c r="F54" s="192" t="s">
        <v>298</v>
      </c>
      <c r="G54" s="192">
        <v>2594.0807799442896</v>
      </c>
      <c r="H54" s="192" t="s">
        <v>298</v>
      </c>
      <c r="I54" s="192">
        <v>2724.6711758584806</v>
      </c>
      <c r="J54" s="192" t="s">
        <v>298</v>
      </c>
      <c r="K54" s="192">
        <v>340</v>
      </c>
      <c r="L54" s="192" t="s">
        <v>298</v>
      </c>
      <c r="M54" s="192">
        <v>7870.75</v>
      </c>
      <c r="N54" s="192" t="s">
        <v>298</v>
      </c>
      <c r="O54" s="192">
        <v>1293.6306306306305</v>
      </c>
      <c r="P54" s="192" t="s">
        <v>298</v>
      </c>
      <c r="Q54" s="192">
        <v>9892.3818181818187</v>
      </c>
      <c r="R54" s="192" t="s">
        <v>298</v>
      </c>
      <c r="S54" s="192">
        <v>12602.96</v>
      </c>
      <c r="T54" s="192" t="s">
        <v>298</v>
      </c>
      <c r="U54" s="192">
        <v>9394.818181818182</v>
      </c>
      <c r="V54" s="192" t="s">
        <v>298</v>
      </c>
      <c r="W54" s="192">
        <v>6613.894736842105</v>
      </c>
      <c r="X54" s="192" t="s">
        <v>298</v>
      </c>
      <c r="Y54" s="192">
        <v>21906.605429864252</v>
      </c>
      <c r="Z54" s="192" t="s">
        <v>298</v>
      </c>
      <c r="AA54" s="192">
        <v>21094.321212121213</v>
      </c>
      <c r="AB54" s="192" t="s">
        <v>298</v>
      </c>
      <c r="AC54" s="192">
        <v>22086.12554585153</v>
      </c>
      <c r="AD54" s="192" t="s">
        <v>298</v>
      </c>
      <c r="AE54" s="192">
        <v>20639.375</v>
      </c>
      <c r="AF54" s="192" t="s">
        <v>298</v>
      </c>
      <c r="AG54" s="192" t="s">
        <v>298</v>
      </c>
      <c r="AH54" s="192" t="s">
        <v>298</v>
      </c>
      <c r="AI54" s="192" t="s">
        <v>298</v>
      </c>
      <c r="AJ54" s="192" t="s">
        <v>298</v>
      </c>
      <c r="AK54" s="192" t="s">
        <v>298</v>
      </c>
      <c r="AL54" s="192" t="s">
        <v>298</v>
      </c>
      <c r="AM54" s="192" t="s">
        <v>298</v>
      </c>
    </row>
    <row r="55" spans="1:39" ht="15" customHeight="1">
      <c r="A55" s="1050" t="s">
        <v>541</v>
      </c>
      <c r="B55" s="766" t="s">
        <v>517</v>
      </c>
      <c r="C55" s="773">
        <v>1</v>
      </c>
      <c r="D55" s="774">
        <v>0</v>
      </c>
      <c r="E55" s="774">
        <v>0</v>
      </c>
      <c r="F55" s="768">
        <v>0</v>
      </c>
      <c r="G55" s="768">
        <v>0</v>
      </c>
      <c r="H55" s="774">
        <v>0</v>
      </c>
      <c r="I55" s="774">
        <v>0</v>
      </c>
      <c r="J55" s="774">
        <v>0</v>
      </c>
      <c r="K55" s="774">
        <v>0</v>
      </c>
      <c r="L55" s="774">
        <v>0</v>
      </c>
      <c r="M55" s="774">
        <v>0</v>
      </c>
      <c r="N55" s="774">
        <v>0</v>
      </c>
      <c r="O55" s="774">
        <v>0</v>
      </c>
      <c r="P55" s="768">
        <v>0</v>
      </c>
      <c r="Q55" s="768">
        <v>0</v>
      </c>
      <c r="R55" s="774">
        <v>0</v>
      </c>
      <c r="S55" s="774">
        <v>0</v>
      </c>
      <c r="T55" s="774">
        <v>0</v>
      </c>
      <c r="U55" s="774">
        <v>0</v>
      </c>
      <c r="V55" s="774">
        <v>0</v>
      </c>
      <c r="W55" s="774">
        <v>0</v>
      </c>
      <c r="X55" s="768">
        <v>0</v>
      </c>
      <c r="Y55" s="768">
        <v>0</v>
      </c>
      <c r="Z55" s="774">
        <v>0</v>
      </c>
      <c r="AA55" s="774">
        <v>0</v>
      </c>
      <c r="AB55" s="774">
        <v>0</v>
      </c>
      <c r="AC55" s="774">
        <v>0</v>
      </c>
      <c r="AD55" s="774">
        <v>0</v>
      </c>
      <c r="AE55" s="774">
        <v>0</v>
      </c>
      <c r="AF55" s="774">
        <v>0</v>
      </c>
      <c r="AG55" s="774">
        <v>0</v>
      </c>
      <c r="AH55" s="774">
        <v>1</v>
      </c>
      <c r="AI55" s="774">
        <v>0</v>
      </c>
      <c r="AJ55" s="774">
        <v>1</v>
      </c>
      <c r="AK55" s="774">
        <v>0</v>
      </c>
      <c r="AL55" s="774">
        <v>0</v>
      </c>
      <c r="AM55" s="774">
        <v>0</v>
      </c>
    </row>
    <row r="56" spans="1:39" ht="15" customHeight="1">
      <c r="A56" s="1051"/>
      <c r="B56" s="769" t="s">
        <v>518</v>
      </c>
      <c r="C56" s="774">
        <v>35</v>
      </c>
      <c r="D56" s="774">
        <v>24</v>
      </c>
      <c r="E56" s="774">
        <v>5982</v>
      </c>
      <c r="F56" s="771">
        <v>24</v>
      </c>
      <c r="G56" s="771">
        <v>5982</v>
      </c>
      <c r="H56" s="774">
        <v>23</v>
      </c>
      <c r="I56" s="774">
        <v>5815</v>
      </c>
      <c r="J56" s="774">
        <v>0</v>
      </c>
      <c r="K56" s="774">
        <v>0</v>
      </c>
      <c r="L56" s="774">
        <v>0</v>
      </c>
      <c r="M56" s="774">
        <v>0</v>
      </c>
      <c r="N56" s="774">
        <v>1</v>
      </c>
      <c r="O56" s="774">
        <v>167</v>
      </c>
      <c r="P56" s="771">
        <v>0</v>
      </c>
      <c r="Q56" s="771">
        <v>0</v>
      </c>
      <c r="R56" s="774">
        <v>0</v>
      </c>
      <c r="S56" s="774">
        <v>0</v>
      </c>
      <c r="T56" s="774">
        <v>0</v>
      </c>
      <c r="U56" s="774">
        <v>0</v>
      </c>
      <c r="V56" s="774">
        <v>0</v>
      </c>
      <c r="W56" s="774">
        <v>0</v>
      </c>
      <c r="X56" s="771">
        <v>0</v>
      </c>
      <c r="Y56" s="771">
        <v>0</v>
      </c>
      <c r="Z56" s="774">
        <v>0</v>
      </c>
      <c r="AA56" s="774">
        <v>0</v>
      </c>
      <c r="AB56" s="774">
        <v>0</v>
      </c>
      <c r="AC56" s="774">
        <v>0</v>
      </c>
      <c r="AD56" s="774">
        <v>0</v>
      </c>
      <c r="AE56" s="774">
        <v>0</v>
      </c>
      <c r="AF56" s="774">
        <v>0</v>
      </c>
      <c r="AG56" s="774">
        <v>0</v>
      </c>
      <c r="AH56" s="774">
        <v>11</v>
      </c>
      <c r="AI56" s="774">
        <v>0</v>
      </c>
      <c r="AJ56" s="774">
        <v>5</v>
      </c>
      <c r="AK56" s="774">
        <v>6</v>
      </c>
      <c r="AL56" s="774">
        <v>0</v>
      </c>
      <c r="AM56" s="774">
        <v>0</v>
      </c>
    </row>
    <row r="57" spans="1:39" ht="15" customHeight="1">
      <c r="A57" s="1051"/>
      <c r="B57" s="772" t="s">
        <v>519</v>
      </c>
      <c r="C57" s="774">
        <v>116</v>
      </c>
      <c r="D57" s="774">
        <v>84</v>
      </c>
      <c r="E57" s="774">
        <v>45634</v>
      </c>
      <c r="F57" s="771">
        <v>84</v>
      </c>
      <c r="G57" s="771">
        <v>45634</v>
      </c>
      <c r="H57" s="774">
        <v>80</v>
      </c>
      <c r="I57" s="774">
        <v>44662</v>
      </c>
      <c r="J57" s="774">
        <v>0</v>
      </c>
      <c r="K57" s="774">
        <v>0</v>
      </c>
      <c r="L57" s="774">
        <v>0</v>
      </c>
      <c r="M57" s="774">
        <v>0</v>
      </c>
      <c r="N57" s="774">
        <v>4</v>
      </c>
      <c r="O57" s="774">
        <v>972</v>
      </c>
      <c r="P57" s="771">
        <v>0</v>
      </c>
      <c r="Q57" s="771">
        <v>0</v>
      </c>
      <c r="R57" s="774">
        <v>0</v>
      </c>
      <c r="S57" s="774">
        <v>0</v>
      </c>
      <c r="T57" s="774">
        <v>0</v>
      </c>
      <c r="U57" s="774">
        <v>0</v>
      </c>
      <c r="V57" s="774">
        <v>0</v>
      </c>
      <c r="W57" s="774">
        <v>0</v>
      </c>
      <c r="X57" s="771">
        <v>0</v>
      </c>
      <c r="Y57" s="771">
        <v>0</v>
      </c>
      <c r="Z57" s="774">
        <v>0</v>
      </c>
      <c r="AA57" s="774">
        <v>0</v>
      </c>
      <c r="AB57" s="774">
        <v>0</v>
      </c>
      <c r="AC57" s="774">
        <v>0</v>
      </c>
      <c r="AD57" s="774">
        <v>0</v>
      </c>
      <c r="AE57" s="774">
        <v>0</v>
      </c>
      <c r="AF57" s="774">
        <v>0</v>
      </c>
      <c r="AG57" s="774">
        <v>0</v>
      </c>
      <c r="AH57" s="774">
        <v>32</v>
      </c>
      <c r="AI57" s="774">
        <v>0</v>
      </c>
      <c r="AJ57" s="774">
        <v>6</v>
      </c>
      <c r="AK57" s="774">
        <v>26</v>
      </c>
      <c r="AL57" s="774">
        <v>0</v>
      </c>
      <c r="AM57" s="774">
        <v>0</v>
      </c>
    </row>
    <row r="58" spans="1:39" ht="15" customHeight="1">
      <c r="A58" s="1051"/>
      <c r="B58" s="772" t="s">
        <v>520</v>
      </c>
      <c r="C58" s="774">
        <v>130</v>
      </c>
      <c r="D58" s="774">
        <v>90</v>
      </c>
      <c r="E58" s="774">
        <v>103858</v>
      </c>
      <c r="F58" s="771">
        <v>89</v>
      </c>
      <c r="G58" s="771">
        <v>101039</v>
      </c>
      <c r="H58" s="774">
        <v>85</v>
      </c>
      <c r="I58" s="774">
        <v>96604</v>
      </c>
      <c r="J58" s="774">
        <v>0</v>
      </c>
      <c r="K58" s="774">
        <v>0</v>
      </c>
      <c r="L58" s="774">
        <v>0</v>
      </c>
      <c r="M58" s="774">
        <v>0</v>
      </c>
      <c r="N58" s="774">
        <v>4</v>
      </c>
      <c r="O58" s="774">
        <v>4435</v>
      </c>
      <c r="P58" s="771">
        <v>1</v>
      </c>
      <c r="Q58" s="771">
        <v>2819</v>
      </c>
      <c r="R58" s="774">
        <v>0</v>
      </c>
      <c r="S58" s="774">
        <v>0</v>
      </c>
      <c r="T58" s="774">
        <v>0</v>
      </c>
      <c r="U58" s="774">
        <v>0</v>
      </c>
      <c r="V58" s="774">
        <v>1</v>
      </c>
      <c r="W58" s="774">
        <v>2819</v>
      </c>
      <c r="X58" s="771">
        <v>0</v>
      </c>
      <c r="Y58" s="771">
        <v>0</v>
      </c>
      <c r="Z58" s="774">
        <v>0</v>
      </c>
      <c r="AA58" s="774">
        <v>0</v>
      </c>
      <c r="AB58" s="774">
        <v>0</v>
      </c>
      <c r="AC58" s="774">
        <v>0</v>
      </c>
      <c r="AD58" s="774">
        <v>0</v>
      </c>
      <c r="AE58" s="774">
        <v>0</v>
      </c>
      <c r="AF58" s="774">
        <v>0</v>
      </c>
      <c r="AG58" s="774">
        <v>0</v>
      </c>
      <c r="AH58" s="774">
        <v>40</v>
      </c>
      <c r="AI58" s="774">
        <v>0</v>
      </c>
      <c r="AJ58" s="774">
        <v>1</v>
      </c>
      <c r="AK58" s="774">
        <v>39</v>
      </c>
      <c r="AL58" s="774">
        <v>0</v>
      </c>
      <c r="AM58" s="774">
        <v>0</v>
      </c>
    </row>
    <row r="59" spans="1:39" ht="15" customHeight="1">
      <c r="A59" s="1051"/>
      <c r="B59" s="772" t="s">
        <v>521</v>
      </c>
      <c r="C59" s="774">
        <v>103</v>
      </c>
      <c r="D59" s="774">
        <v>75</v>
      </c>
      <c r="E59" s="774">
        <v>176394</v>
      </c>
      <c r="F59" s="771">
        <v>73</v>
      </c>
      <c r="G59" s="771">
        <v>168119</v>
      </c>
      <c r="H59" s="774">
        <v>72</v>
      </c>
      <c r="I59" s="774">
        <v>167515</v>
      </c>
      <c r="J59" s="774">
        <v>0</v>
      </c>
      <c r="K59" s="774">
        <v>0</v>
      </c>
      <c r="L59" s="774">
        <v>0</v>
      </c>
      <c r="M59" s="774">
        <v>0</v>
      </c>
      <c r="N59" s="774">
        <v>1</v>
      </c>
      <c r="O59" s="774">
        <v>604</v>
      </c>
      <c r="P59" s="771">
        <v>2</v>
      </c>
      <c r="Q59" s="771">
        <v>8275</v>
      </c>
      <c r="R59" s="774">
        <v>0</v>
      </c>
      <c r="S59" s="774">
        <v>0</v>
      </c>
      <c r="T59" s="774">
        <v>0</v>
      </c>
      <c r="U59" s="774">
        <v>0</v>
      </c>
      <c r="V59" s="774">
        <v>2</v>
      </c>
      <c r="W59" s="774">
        <v>8275</v>
      </c>
      <c r="X59" s="771">
        <v>0</v>
      </c>
      <c r="Y59" s="771">
        <v>0</v>
      </c>
      <c r="Z59" s="774">
        <v>0</v>
      </c>
      <c r="AA59" s="774">
        <v>0</v>
      </c>
      <c r="AB59" s="774">
        <v>0</v>
      </c>
      <c r="AC59" s="774">
        <v>0</v>
      </c>
      <c r="AD59" s="774">
        <v>0</v>
      </c>
      <c r="AE59" s="774">
        <v>0</v>
      </c>
      <c r="AF59" s="774">
        <v>0</v>
      </c>
      <c r="AG59" s="774">
        <v>0</v>
      </c>
      <c r="AH59" s="774">
        <v>28</v>
      </c>
      <c r="AI59" s="774">
        <v>0</v>
      </c>
      <c r="AJ59" s="774">
        <v>1</v>
      </c>
      <c r="AK59" s="774">
        <v>27</v>
      </c>
      <c r="AL59" s="774">
        <v>0</v>
      </c>
      <c r="AM59" s="774">
        <v>0</v>
      </c>
    </row>
    <row r="60" spans="1:39" ht="15" customHeight="1">
      <c r="A60" s="1051"/>
      <c r="B60" s="772" t="s">
        <v>522</v>
      </c>
      <c r="C60" s="774">
        <v>65</v>
      </c>
      <c r="D60" s="774">
        <v>44</v>
      </c>
      <c r="E60" s="774">
        <v>175352</v>
      </c>
      <c r="F60" s="771">
        <v>38</v>
      </c>
      <c r="G60" s="771">
        <v>127894</v>
      </c>
      <c r="H60" s="774">
        <v>36</v>
      </c>
      <c r="I60" s="774">
        <v>125168</v>
      </c>
      <c r="J60" s="774">
        <v>0</v>
      </c>
      <c r="K60" s="774">
        <v>0</v>
      </c>
      <c r="L60" s="774">
        <v>0</v>
      </c>
      <c r="M60" s="774">
        <v>0</v>
      </c>
      <c r="N60" s="774">
        <v>2</v>
      </c>
      <c r="O60" s="774">
        <v>2726</v>
      </c>
      <c r="P60" s="771">
        <v>6</v>
      </c>
      <c r="Q60" s="771">
        <v>47458</v>
      </c>
      <c r="R60" s="774">
        <v>3</v>
      </c>
      <c r="S60" s="774">
        <v>32530</v>
      </c>
      <c r="T60" s="774">
        <v>0</v>
      </c>
      <c r="U60" s="774">
        <v>0</v>
      </c>
      <c r="V60" s="774">
        <v>3</v>
      </c>
      <c r="W60" s="774">
        <v>14928</v>
      </c>
      <c r="X60" s="771">
        <v>0</v>
      </c>
      <c r="Y60" s="771">
        <v>0</v>
      </c>
      <c r="Z60" s="774">
        <v>0</v>
      </c>
      <c r="AA60" s="774">
        <v>0</v>
      </c>
      <c r="AB60" s="774">
        <v>0</v>
      </c>
      <c r="AC60" s="774">
        <v>0</v>
      </c>
      <c r="AD60" s="774">
        <v>0</v>
      </c>
      <c r="AE60" s="774">
        <v>0</v>
      </c>
      <c r="AF60" s="774">
        <v>0</v>
      </c>
      <c r="AG60" s="774">
        <v>0</v>
      </c>
      <c r="AH60" s="774">
        <v>21</v>
      </c>
      <c r="AI60" s="774">
        <v>0</v>
      </c>
      <c r="AJ60" s="774">
        <v>0</v>
      </c>
      <c r="AK60" s="774">
        <v>21</v>
      </c>
      <c r="AL60" s="774">
        <v>0</v>
      </c>
      <c r="AM60" s="774">
        <v>0</v>
      </c>
    </row>
    <row r="61" spans="1:39" ht="15" customHeight="1">
      <c r="A61" s="1051"/>
      <c r="B61" s="772" t="s">
        <v>523</v>
      </c>
      <c r="C61" s="774">
        <v>71</v>
      </c>
      <c r="D61" s="774">
        <v>49</v>
      </c>
      <c r="E61" s="774">
        <v>410171</v>
      </c>
      <c r="F61" s="771">
        <v>31</v>
      </c>
      <c r="G61" s="771">
        <v>151357</v>
      </c>
      <c r="H61" s="774">
        <v>24</v>
      </c>
      <c r="I61" s="774">
        <v>146441</v>
      </c>
      <c r="J61" s="774">
        <v>0</v>
      </c>
      <c r="K61" s="774">
        <v>0</v>
      </c>
      <c r="L61" s="774">
        <v>0</v>
      </c>
      <c r="M61" s="774">
        <v>0</v>
      </c>
      <c r="N61" s="774">
        <v>7</v>
      </c>
      <c r="O61" s="774">
        <v>4916</v>
      </c>
      <c r="P61" s="771">
        <v>10</v>
      </c>
      <c r="Q61" s="771">
        <v>124693</v>
      </c>
      <c r="R61" s="774">
        <v>7</v>
      </c>
      <c r="S61" s="774">
        <v>95265</v>
      </c>
      <c r="T61" s="774">
        <v>0</v>
      </c>
      <c r="U61" s="774">
        <v>0</v>
      </c>
      <c r="V61" s="774">
        <v>3</v>
      </c>
      <c r="W61" s="774">
        <v>29428</v>
      </c>
      <c r="X61" s="771">
        <v>8</v>
      </c>
      <c r="Y61" s="771">
        <v>134121</v>
      </c>
      <c r="Z61" s="774">
        <v>7</v>
      </c>
      <c r="AA61" s="774">
        <v>119309</v>
      </c>
      <c r="AB61" s="774">
        <v>0</v>
      </c>
      <c r="AC61" s="774">
        <v>0</v>
      </c>
      <c r="AD61" s="774">
        <v>1</v>
      </c>
      <c r="AE61" s="774">
        <v>14812</v>
      </c>
      <c r="AF61" s="774">
        <v>0</v>
      </c>
      <c r="AG61" s="774">
        <v>0</v>
      </c>
      <c r="AH61" s="774">
        <v>22</v>
      </c>
      <c r="AI61" s="774">
        <v>0</v>
      </c>
      <c r="AJ61" s="774">
        <v>1</v>
      </c>
      <c r="AK61" s="774">
        <v>21</v>
      </c>
      <c r="AL61" s="774">
        <v>0</v>
      </c>
      <c r="AM61" s="774">
        <v>0</v>
      </c>
    </row>
    <row r="62" spans="1:39" ht="15" customHeight="1">
      <c r="A62" s="1051"/>
      <c r="B62" s="772" t="s">
        <v>524</v>
      </c>
      <c r="C62" s="774">
        <v>42</v>
      </c>
      <c r="D62" s="774">
        <v>28</v>
      </c>
      <c r="E62" s="774">
        <v>398479</v>
      </c>
      <c r="F62" s="771">
        <v>13</v>
      </c>
      <c r="G62" s="771">
        <v>91806</v>
      </c>
      <c r="H62" s="774">
        <v>12</v>
      </c>
      <c r="I62" s="774">
        <v>91584</v>
      </c>
      <c r="J62" s="774">
        <v>0</v>
      </c>
      <c r="K62" s="774">
        <v>0</v>
      </c>
      <c r="L62" s="774">
        <v>0</v>
      </c>
      <c r="M62" s="774">
        <v>0</v>
      </c>
      <c r="N62" s="774">
        <v>1</v>
      </c>
      <c r="O62" s="774">
        <v>222</v>
      </c>
      <c r="P62" s="771">
        <v>2</v>
      </c>
      <c r="Q62" s="771">
        <v>30964</v>
      </c>
      <c r="R62" s="774">
        <v>2</v>
      </c>
      <c r="S62" s="774">
        <v>30964</v>
      </c>
      <c r="T62" s="774">
        <v>0</v>
      </c>
      <c r="U62" s="774">
        <v>0</v>
      </c>
      <c r="V62" s="774">
        <v>0</v>
      </c>
      <c r="W62" s="774">
        <v>0</v>
      </c>
      <c r="X62" s="771">
        <v>13</v>
      </c>
      <c r="Y62" s="771">
        <v>275709</v>
      </c>
      <c r="Z62" s="774">
        <v>12</v>
      </c>
      <c r="AA62" s="774">
        <v>256710</v>
      </c>
      <c r="AB62" s="774">
        <v>0</v>
      </c>
      <c r="AC62" s="774">
        <v>0</v>
      </c>
      <c r="AD62" s="774">
        <v>1</v>
      </c>
      <c r="AE62" s="774">
        <v>18999</v>
      </c>
      <c r="AF62" s="774">
        <v>0</v>
      </c>
      <c r="AG62" s="774">
        <v>0</v>
      </c>
      <c r="AH62" s="774">
        <v>14</v>
      </c>
      <c r="AI62" s="774">
        <v>0</v>
      </c>
      <c r="AJ62" s="774">
        <v>1</v>
      </c>
      <c r="AK62" s="774">
        <v>13</v>
      </c>
      <c r="AL62" s="774">
        <v>0</v>
      </c>
      <c r="AM62" s="774">
        <v>0</v>
      </c>
    </row>
    <row r="63" spans="1:39" ht="15" customHeight="1">
      <c r="A63" s="1051"/>
      <c r="B63" s="772" t="s">
        <v>525</v>
      </c>
      <c r="C63" s="774">
        <v>47</v>
      </c>
      <c r="D63" s="774">
        <v>34</v>
      </c>
      <c r="E63" s="774">
        <v>464511</v>
      </c>
      <c r="F63" s="771">
        <v>14</v>
      </c>
      <c r="G63" s="771">
        <v>61610</v>
      </c>
      <c r="H63" s="774">
        <v>10</v>
      </c>
      <c r="I63" s="774">
        <v>60320</v>
      </c>
      <c r="J63" s="774">
        <v>0</v>
      </c>
      <c r="K63" s="774">
        <v>0</v>
      </c>
      <c r="L63" s="774">
        <v>0</v>
      </c>
      <c r="M63" s="774">
        <v>0</v>
      </c>
      <c r="N63" s="774">
        <v>4</v>
      </c>
      <c r="O63" s="774">
        <v>1290</v>
      </c>
      <c r="P63" s="771">
        <v>1</v>
      </c>
      <c r="Q63" s="771">
        <v>11147</v>
      </c>
      <c r="R63" s="774">
        <v>0</v>
      </c>
      <c r="S63" s="774">
        <v>0</v>
      </c>
      <c r="T63" s="774">
        <v>0</v>
      </c>
      <c r="U63" s="774">
        <v>0</v>
      </c>
      <c r="V63" s="774">
        <v>1</v>
      </c>
      <c r="W63" s="774">
        <v>11147</v>
      </c>
      <c r="X63" s="771">
        <v>19</v>
      </c>
      <c r="Y63" s="771">
        <v>391754</v>
      </c>
      <c r="Z63" s="774">
        <v>15</v>
      </c>
      <c r="AA63" s="774">
        <v>312472</v>
      </c>
      <c r="AB63" s="774">
        <v>0</v>
      </c>
      <c r="AC63" s="774">
        <v>0</v>
      </c>
      <c r="AD63" s="774">
        <v>4</v>
      </c>
      <c r="AE63" s="774">
        <v>79282</v>
      </c>
      <c r="AF63" s="774">
        <v>0</v>
      </c>
      <c r="AG63" s="774">
        <v>0</v>
      </c>
      <c r="AH63" s="774">
        <v>13</v>
      </c>
      <c r="AI63" s="774">
        <v>0</v>
      </c>
      <c r="AJ63" s="774">
        <v>0</v>
      </c>
      <c r="AK63" s="774">
        <v>13</v>
      </c>
      <c r="AL63" s="774">
        <v>0</v>
      </c>
      <c r="AM63" s="774">
        <v>0</v>
      </c>
    </row>
    <row r="64" spans="1:39" ht="15" customHeight="1">
      <c r="A64" s="1051"/>
      <c r="B64" s="1359" t="s">
        <v>526</v>
      </c>
      <c r="C64" s="774">
        <v>18</v>
      </c>
      <c r="D64" s="774">
        <v>12</v>
      </c>
      <c r="E64" s="774">
        <v>232457</v>
      </c>
      <c r="F64" s="771">
        <v>5</v>
      </c>
      <c r="G64" s="771">
        <v>74173</v>
      </c>
      <c r="H64" s="774">
        <v>5</v>
      </c>
      <c r="I64" s="774">
        <v>74173</v>
      </c>
      <c r="J64" s="774">
        <v>0</v>
      </c>
      <c r="K64" s="774">
        <v>0</v>
      </c>
      <c r="L64" s="774">
        <v>0</v>
      </c>
      <c r="M64" s="774">
        <v>0</v>
      </c>
      <c r="N64" s="774">
        <v>0</v>
      </c>
      <c r="O64" s="774">
        <v>0</v>
      </c>
      <c r="P64" s="771">
        <v>0</v>
      </c>
      <c r="Q64" s="771">
        <v>0</v>
      </c>
      <c r="R64" s="774">
        <v>0</v>
      </c>
      <c r="S64" s="774">
        <v>0</v>
      </c>
      <c r="T64" s="774">
        <v>0</v>
      </c>
      <c r="U64" s="774">
        <v>0</v>
      </c>
      <c r="V64" s="774">
        <v>0</v>
      </c>
      <c r="W64" s="774">
        <v>0</v>
      </c>
      <c r="X64" s="771">
        <v>7</v>
      </c>
      <c r="Y64" s="771">
        <v>158284</v>
      </c>
      <c r="Z64" s="774">
        <v>7</v>
      </c>
      <c r="AA64" s="774">
        <v>158284</v>
      </c>
      <c r="AB64" s="774">
        <v>0</v>
      </c>
      <c r="AC64" s="774">
        <v>0</v>
      </c>
      <c r="AD64" s="774">
        <v>0</v>
      </c>
      <c r="AE64" s="774">
        <v>0</v>
      </c>
      <c r="AF64" s="774">
        <v>0</v>
      </c>
      <c r="AG64" s="774">
        <v>0</v>
      </c>
      <c r="AH64" s="774">
        <v>6</v>
      </c>
      <c r="AI64" s="774">
        <v>0</v>
      </c>
      <c r="AJ64" s="774">
        <v>0</v>
      </c>
      <c r="AK64" s="774">
        <v>6</v>
      </c>
      <c r="AL64" s="774">
        <v>0</v>
      </c>
      <c r="AM64" s="774">
        <v>0</v>
      </c>
    </row>
    <row r="65" spans="1:39" ht="15" customHeight="1">
      <c r="A65" s="1051"/>
      <c r="B65" s="1359" t="s">
        <v>527</v>
      </c>
      <c r="C65" s="774">
        <v>28</v>
      </c>
      <c r="D65" s="774">
        <v>26</v>
      </c>
      <c r="E65" s="774">
        <v>486109</v>
      </c>
      <c r="F65" s="771">
        <v>11</v>
      </c>
      <c r="G65" s="771">
        <v>146579</v>
      </c>
      <c r="H65" s="774">
        <v>9</v>
      </c>
      <c r="I65" s="774">
        <v>144041</v>
      </c>
      <c r="J65" s="774">
        <v>0</v>
      </c>
      <c r="K65" s="774">
        <v>0</v>
      </c>
      <c r="L65" s="774">
        <v>0</v>
      </c>
      <c r="M65" s="774">
        <v>0</v>
      </c>
      <c r="N65" s="774">
        <v>2</v>
      </c>
      <c r="O65" s="774">
        <v>2538</v>
      </c>
      <c r="P65" s="771">
        <v>0</v>
      </c>
      <c r="Q65" s="771">
        <v>0</v>
      </c>
      <c r="R65" s="774">
        <v>0</v>
      </c>
      <c r="S65" s="774">
        <v>0</v>
      </c>
      <c r="T65" s="774">
        <v>0</v>
      </c>
      <c r="U65" s="774">
        <v>0</v>
      </c>
      <c r="V65" s="774">
        <v>0</v>
      </c>
      <c r="W65" s="774">
        <v>0</v>
      </c>
      <c r="X65" s="771">
        <v>15</v>
      </c>
      <c r="Y65" s="771">
        <v>339530</v>
      </c>
      <c r="Z65" s="774">
        <v>14</v>
      </c>
      <c r="AA65" s="774">
        <v>317106</v>
      </c>
      <c r="AB65" s="774">
        <v>0</v>
      </c>
      <c r="AC65" s="774">
        <v>0</v>
      </c>
      <c r="AD65" s="774">
        <v>1</v>
      </c>
      <c r="AE65" s="774">
        <v>22424</v>
      </c>
      <c r="AF65" s="774">
        <v>0</v>
      </c>
      <c r="AG65" s="774">
        <v>0</v>
      </c>
      <c r="AH65" s="774">
        <v>2</v>
      </c>
      <c r="AI65" s="774">
        <v>0</v>
      </c>
      <c r="AJ65" s="774">
        <v>1</v>
      </c>
      <c r="AK65" s="774">
        <v>1</v>
      </c>
      <c r="AL65" s="774">
        <v>0</v>
      </c>
      <c r="AM65" s="774">
        <v>0</v>
      </c>
    </row>
    <row r="66" spans="1:39" ht="15" customHeight="1">
      <c r="A66" s="1051"/>
      <c r="B66" s="1359" t="s">
        <v>528</v>
      </c>
      <c r="C66" s="774">
        <v>20</v>
      </c>
      <c r="D66" s="774">
        <v>15</v>
      </c>
      <c r="E66" s="774">
        <v>252837</v>
      </c>
      <c r="F66" s="771">
        <v>6</v>
      </c>
      <c r="G66" s="771">
        <v>53218</v>
      </c>
      <c r="H66" s="774">
        <v>6</v>
      </c>
      <c r="I66" s="774">
        <v>53218</v>
      </c>
      <c r="J66" s="774">
        <v>0</v>
      </c>
      <c r="K66" s="774">
        <v>0</v>
      </c>
      <c r="L66" s="774">
        <v>0</v>
      </c>
      <c r="M66" s="774">
        <v>0</v>
      </c>
      <c r="N66" s="774">
        <v>0</v>
      </c>
      <c r="O66" s="774">
        <v>0</v>
      </c>
      <c r="P66" s="771">
        <v>0</v>
      </c>
      <c r="Q66" s="771">
        <v>0</v>
      </c>
      <c r="R66" s="774">
        <v>0</v>
      </c>
      <c r="S66" s="774">
        <v>0</v>
      </c>
      <c r="T66" s="774">
        <v>0</v>
      </c>
      <c r="U66" s="774">
        <v>0</v>
      </c>
      <c r="V66" s="774">
        <v>0</v>
      </c>
      <c r="W66" s="774">
        <v>0</v>
      </c>
      <c r="X66" s="771">
        <v>9</v>
      </c>
      <c r="Y66" s="771">
        <v>199619</v>
      </c>
      <c r="Z66" s="774">
        <v>5</v>
      </c>
      <c r="AA66" s="774">
        <v>110432</v>
      </c>
      <c r="AB66" s="774">
        <v>0</v>
      </c>
      <c r="AC66" s="774">
        <v>0</v>
      </c>
      <c r="AD66" s="774">
        <v>4</v>
      </c>
      <c r="AE66" s="774">
        <v>89187</v>
      </c>
      <c r="AF66" s="774">
        <v>0</v>
      </c>
      <c r="AG66" s="774">
        <v>0</v>
      </c>
      <c r="AH66" s="774">
        <v>5</v>
      </c>
      <c r="AI66" s="774">
        <v>0</v>
      </c>
      <c r="AJ66" s="774">
        <v>0</v>
      </c>
      <c r="AK66" s="774">
        <v>5</v>
      </c>
      <c r="AL66" s="774">
        <v>0</v>
      </c>
      <c r="AM66" s="774">
        <v>0</v>
      </c>
    </row>
    <row r="67" spans="1:39" ht="15" customHeight="1">
      <c r="A67" s="1051"/>
      <c r="B67" s="1359" t="s">
        <v>529</v>
      </c>
      <c r="C67" s="774">
        <v>37</v>
      </c>
      <c r="D67" s="774">
        <v>28</v>
      </c>
      <c r="E67" s="774">
        <v>487038</v>
      </c>
      <c r="F67" s="771">
        <v>10</v>
      </c>
      <c r="G67" s="771">
        <v>104527</v>
      </c>
      <c r="H67" s="774">
        <v>9</v>
      </c>
      <c r="I67" s="774">
        <v>103315</v>
      </c>
      <c r="J67" s="774">
        <v>0</v>
      </c>
      <c r="K67" s="774">
        <v>0</v>
      </c>
      <c r="L67" s="774">
        <v>0</v>
      </c>
      <c r="M67" s="774">
        <v>0</v>
      </c>
      <c r="N67" s="774">
        <v>1</v>
      </c>
      <c r="O67" s="774">
        <v>1212</v>
      </c>
      <c r="P67" s="771">
        <v>0</v>
      </c>
      <c r="Q67" s="771">
        <v>0</v>
      </c>
      <c r="R67" s="774">
        <v>0</v>
      </c>
      <c r="S67" s="774">
        <v>0</v>
      </c>
      <c r="T67" s="774">
        <v>0</v>
      </c>
      <c r="U67" s="774">
        <v>0</v>
      </c>
      <c r="V67" s="774">
        <v>0</v>
      </c>
      <c r="W67" s="774">
        <v>0</v>
      </c>
      <c r="X67" s="771">
        <v>18</v>
      </c>
      <c r="Y67" s="771">
        <v>382511</v>
      </c>
      <c r="Z67" s="774">
        <v>16</v>
      </c>
      <c r="AA67" s="774">
        <v>345344</v>
      </c>
      <c r="AB67" s="774">
        <v>0</v>
      </c>
      <c r="AC67" s="774">
        <v>0</v>
      </c>
      <c r="AD67" s="774">
        <v>2</v>
      </c>
      <c r="AE67" s="774">
        <v>37167</v>
      </c>
      <c r="AF67" s="774">
        <v>0</v>
      </c>
      <c r="AG67" s="774">
        <v>0</v>
      </c>
      <c r="AH67" s="774">
        <v>9</v>
      </c>
      <c r="AI67" s="774">
        <v>0</v>
      </c>
      <c r="AJ67" s="774">
        <v>0</v>
      </c>
      <c r="AK67" s="774">
        <v>9</v>
      </c>
      <c r="AL67" s="774">
        <v>0</v>
      </c>
      <c r="AM67" s="774">
        <v>0</v>
      </c>
    </row>
    <row r="68" spans="1:39" ht="15" customHeight="1">
      <c r="A68" s="1051"/>
      <c r="B68" s="1359" t="s">
        <v>530</v>
      </c>
      <c r="C68" s="774">
        <v>29</v>
      </c>
      <c r="D68" s="774">
        <v>19</v>
      </c>
      <c r="E68" s="774">
        <v>376472</v>
      </c>
      <c r="F68" s="771">
        <v>6</v>
      </c>
      <c r="G68" s="771">
        <v>69202</v>
      </c>
      <c r="H68" s="774">
        <v>5</v>
      </c>
      <c r="I68" s="774">
        <v>62223</v>
      </c>
      <c r="J68" s="774">
        <v>0</v>
      </c>
      <c r="K68" s="774">
        <v>0</v>
      </c>
      <c r="L68" s="774">
        <v>0</v>
      </c>
      <c r="M68" s="774">
        <v>0</v>
      </c>
      <c r="N68" s="774">
        <v>1</v>
      </c>
      <c r="O68" s="774">
        <v>6979</v>
      </c>
      <c r="P68" s="771">
        <v>0</v>
      </c>
      <c r="Q68" s="771">
        <v>0</v>
      </c>
      <c r="R68" s="774">
        <v>0</v>
      </c>
      <c r="S68" s="774">
        <v>0</v>
      </c>
      <c r="T68" s="774">
        <v>0</v>
      </c>
      <c r="U68" s="774">
        <v>0</v>
      </c>
      <c r="V68" s="774">
        <v>0</v>
      </c>
      <c r="W68" s="774">
        <v>0</v>
      </c>
      <c r="X68" s="771">
        <v>13</v>
      </c>
      <c r="Y68" s="771">
        <v>307270</v>
      </c>
      <c r="Z68" s="774">
        <v>12</v>
      </c>
      <c r="AA68" s="774">
        <v>284815</v>
      </c>
      <c r="AB68" s="774">
        <v>0</v>
      </c>
      <c r="AC68" s="774">
        <v>0</v>
      </c>
      <c r="AD68" s="774">
        <v>1</v>
      </c>
      <c r="AE68" s="774">
        <v>22455</v>
      </c>
      <c r="AF68" s="774">
        <v>0</v>
      </c>
      <c r="AG68" s="774">
        <v>0</v>
      </c>
      <c r="AH68" s="774">
        <v>10</v>
      </c>
      <c r="AI68" s="774">
        <v>0</v>
      </c>
      <c r="AJ68" s="774">
        <v>0</v>
      </c>
      <c r="AK68" s="774">
        <v>10</v>
      </c>
      <c r="AL68" s="774">
        <v>0</v>
      </c>
      <c r="AM68" s="774">
        <v>0</v>
      </c>
    </row>
    <row r="69" spans="1:39" ht="15" customHeight="1">
      <c r="A69" s="1051"/>
      <c r="B69" s="1359" t="s">
        <v>531</v>
      </c>
      <c r="C69" s="774">
        <v>21</v>
      </c>
      <c r="D69" s="774">
        <v>21</v>
      </c>
      <c r="E69" s="774">
        <v>458531</v>
      </c>
      <c r="F69" s="771">
        <v>5</v>
      </c>
      <c r="G69" s="771">
        <v>98961</v>
      </c>
      <c r="H69" s="774">
        <v>5</v>
      </c>
      <c r="I69" s="774">
        <v>98961</v>
      </c>
      <c r="J69" s="774">
        <v>0</v>
      </c>
      <c r="K69" s="774">
        <v>0</v>
      </c>
      <c r="L69" s="774">
        <v>0</v>
      </c>
      <c r="M69" s="774">
        <v>0</v>
      </c>
      <c r="N69" s="774">
        <v>0</v>
      </c>
      <c r="O69" s="774">
        <v>0</v>
      </c>
      <c r="P69" s="771">
        <v>0</v>
      </c>
      <c r="Q69" s="771">
        <v>0</v>
      </c>
      <c r="R69" s="774">
        <v>0</v>
      </c>
      <c r="S69" s="774">
        <v>0</v>
      </c>
      <c r="T69" s="774">
        <v>0</v>
      </c>
      <c r="U69" s="774">
        <v>0</v>
      </c>
      <c r="V69" s="774">
        <v>0</v>
      </c>
      <c r="W69" s="774">
        <v>0</v>
      </c>
      <c r="X69" s="771">
        <v>16</v>
      </c>
      <c r="Y69" s="771">
        <v>359570</v>
      </c>
      <c r="Z69" s="774">
        <v>13</v>
      </c>
      <c r="AA69" s="774">
        <v>287452</v>
      </c>
      <c r="AB69" s="774">
        <v>0</v>
      </c>
      <c r="AC69" s="774">
        <v>0</v>
      </c>
      <c r="AD69" s="774">
        <v>3</v>
      </c>
      <c r="AE69" s="774">
        <v>72118</v>
      </c>
      <c r="AF69" s="774">
        <v>0</v>
      </c>
      <c r="AG69" s="774">
        <v>0</v>
      </c>
      <c r="AH69" s="774">
        <v>0</v>
      </c>
      <c r="AI69" s="774">
        <v>0</v>
      </c>
      <c r="AJ69" s="774">
        <v>0</v>
      </c>
      <c r="AK69" s="774">
        <v>0</v>
      </c>
      <c r="AL69" s="774">
        <v>0</v>
      </c>
      <c r="AM69" s="774">
        <v>1</v>
      </c>
    </row>
    <row r="70" spans="1:39" ht="15" customHeight="1">
      <c r="A70" s="1051"/>
      <c r="B70" s="1359" t="s">
        <v>532</v>
      </c>
      <c r="C70" s="774">
        <v>150</v>
      </c>
      <c r="D70" s="774">
        <v>147</v>
      </c>
      <c r="E70" s="774">
        <v>3354611</v>
      </c>
      <c r="F70" s="771">
        <v>2</v>
      </c>
      <c r="G70" s="771">
        <v>6094</v>
      </c>
      <c r="H70" s="774">
        <v>0</v>
      </c>
      <c r="I70" s="774">
        <v>0</v>
      </c>
      <c r="J70" s="774">
        <v>0</v>
      </c>
      <c r="K70" s="774">
        <v>0</v>
      </c>
      <c r="L70" s="774">
        <v>0</v>
      </c>
      <c r="M70" s="774">
        <v>0</v>
      </c>
      <c r="N70" s="774">
        <v>2</v>
      </c>
      <c r="O70" s="774">
        <v>6094</v>
      </c>
      <c r="P70" s="771">
        <v>3</v>
      </c>
      <c r="Q70" s="771">
        <v>28967</v>
      </c>
      <c r="R70" s="774">
        <v>0</v>
      </c>
      <c r="S70" s="774">
        <v>0</v>
      </c>
      <c r="T70" s="774">
        <v>3</v>
      </c>
      <c r="U70" s="774">
        <v>28967</v>
      </c>
      <c r="V70" s="774">
        <v>0</v>
      </c>
      <c r="W70" s="774">
        <v>0</v>
      </c>
      <c r="X70" s="771">
        <v>142</v>
      </c>
      <c r="Y70" s="771">
        <v>3319550</v>
      </c>
      <c r="Z70" s="774">
        <v>1</v>
      </c>
      <c r="AA70" s="774">
        <v>20579</v>
      </c>
      <c r="AB70" s="774">
        <v>140</v>
      </c>
      <c r="AC70" s="774">
        <v>3273239</v>
      </c>
      <c r="AD70" s="774">
        <v>1</v>
      </c>
      <c r="AE70" s="774">
        <v>25732</v>
      </c>
      <c r="AF70" s="774">
        <v>0</v>
      </c>
      <c r="AG70" s="774">
        <v>0</v>
      </c>
      <c r="AH70" s="774">
        <v>3</v>
      </c>
      <c r="AI70" s="774">
        <v>1</v>
      </c>
      <c r="AJ70" s="774">
        <v>0</v>
      </c>
      <c r="AK70" s="774">
        <v>2</v>
      </c>
      <c r="AL70" s="774">
        <v>0</v>
      </c>
      <c r="AM70" s="774">
        <v>4</v>
      </c>
    </row>
    <row r="71" spans="1:39" ht="15" customHeight="1">
      <c r="A71" s="1051"/>
      <c r="B71" s="1359" t="s">
        <v>533</v>
      </c>
      <c r="C71" s="774">
        <v>354</v>
      </c>
      <c r="D71" s="774">
        <v>353</v>
      </c>
      <c r="E71" s="774">
        <v>8123163</v>
      </c>
      <c r="F71" s="771">
        <v>3</v>
      </c>
      <c r="G71" s="771">
        <v>32009</v>
      </c>
      <c r="H71" s="774">
        <v>1</v>
      </c>
      <c r="I71" s="774">
        <v>25968</v>
      </c>
      <c r="J71" s="774">
        <v>0</v>
      </c>
      <c r="K71" s="774">
        <v>0</v>
      </c>
      <c r="L71" s="774">
        <v>1</v>
      </c>
      <c r="M71" s="774">
        <v>4984</v>
      </c>
      <c r="N71" s="774">
        <v>1</v>
      </c>
      <c r="O71" s="774">
        <v>1057</v>
      </c>
      <c r="P71" s="771">
        <v>4</v>
      </c>
      <c r="Q71" s="771">
        <v>38471</v>
      </c>
      <c r="R71" s="774">
        <v>0</v>
      </c>
      <c r="S71" s="774">
        <v>0</v>
      </c>
      <c r="T71" s="774">
        <v>4</v>
      </c>
      <c r="U71" s="774">
        <v>38471</v>
      </c>
      <c r="V71" s="774">
        <v>0</v>
      </c>
      <c r="W71" s="774">
        <v>0</v>
      </c>
      <c r="X71" s="771">
        <v>346</v>
      </c>
      <c r="Y71" s="771">
        <v>8052683</v>
      </c>
      <c r="Z71" s="774">
        <v>0</v>
      </c>
      <c r="AA71" s="774">
        <v>0</v>
      </c>
      <c r="AB71" s="774">
        <v>346</v>
      </c>
      <c r="AC71" s="774">
        <v>8052683</v>
      </c>
      <c r="AD71" s="774">
        <v>0</v>
      </c>
      <c r="AE71" s="774">
        <v>0</v>
      </c>
      <c r="AF71" s="774">
        <v>0</v>
      </c>
      <c r="AG71" s="774">
        <v>0</v>
      </c>
      <c r="AH71" s="774">
        <v>1</v>
      </c>
      <c r="AI71" s="774">
        <v>0</v>
      </c>
      <c r="AJ71" s="774">
        <v>0</v>
      </c>
      <c r="AK71" s="774">
        <v>1</v>
      </c>
      <c r="AL71" s="774">
        <v>0</v>
      </c>
      <c r="AM71" s="774">
        <v>23</v>
      </c>
    </row>
    <row r="72" spans="1:39" ht="15" customHeight="1">
      <c r="A72" s="1051"/>
      <c r="B72" s="1359" t="s">
        <v>534</v>
      </c>
      <c r="C72" s="774">
        <v>9</v>
      </c>
      <c r="D72" s="774">
        <v>6</v>
      </c>
      <c r="E72" s="774">
        <v>43339</v>
      </c>
      <c r="F72" s="771">
        <v>5</v>
      </c>
      <c r="G72" s="771">
        <v>15522</v>
      </c>
      <c r="H72" s="774">
        <v>2</v>
      </c>
      <c r="I72" s="774">
        <v>1954</v>
      </c>
      <c r="J72" s="774">
        <v>0</v>
      </c>
      <c r="K72" s="774">
        <v>0</v>
      </c>
      <c r="L72" s="774">
        <v>0</v>
      </c>
      <c r="M72" s="774">
        <v>0</v>
      </c>
      <c r="N72" s="774">
        <v>3</v>
      </c>
      <c r="O72" s="774">
        <v>13568</v>
      </c>
      <c r="P72" s="771">
        <v>0</v>
      </c>
      <c r="Q72" s="771">
        <v>0</v>
      </c>
      <c r="R72" s="774">
        <v>0</v>
      </c>
      <c r="S72" s="774">
        <v>0</v>
      </c>
      <c r="T72" s="774">
        <v>0</v>
      </c>
      <c r="U72" s="774">
        <v>0</v>
      </c>
      <c r="V72" s="774">
        <v>0</v>
      </c>
      <c r="W72" s="774">
        <v>0</v>
      </c>
      <c r="X72" s="771">
        <v>1</v>
      </c>
      <c r="Y72" s="771">
        <v>27817</v>
      </c>
      <c r="Z72" s="774">
        <v>0</v>
      </c>
      <c r="AA72" s="774">
        <v>0</v>
      </c>
      <c r="AB72" s="774">
        <v>1</v>
      </c>
      <c r="AC72" s="774">
        <v>27817</v>
      </c>
      <c r="AD72" s="774">
        <v>0</v>
      </c>
      <c r="AE72" s="774">
        <v>0</v>
      </c>
      <c r="AF72" s="774">
        <v>0</v>
      </c>
      <c r="AG72" s="774">
        <v>0</v>
      </c>
      <c r="AH72" s="774">
        <v>3</v>
      </c>
      <c r="AI72" s="774">
        <v>1</v>
      </c>
      <c r="AJ72" s="774">
        <v>1</v>
      </c>
      <c r="AK72" s="774">
        <v>1</v>
      </c>
      <c r="AL72" s="774">
        <v>0</v>
      </c>
      <c r="AM72" s="774">
        <v>0</v>
      </c>
    </row>
    <row r="73" spans="1:39" ht="15" customHeight="1">
      <c r="A73" s="1051"/>
      <c r="B73" s="1359" t="s">
        <v>535</v>
      </c>
      <c r="C73" s="774">
        <v>3</v>
      </c>
      <c r="D73" s="774">
        <v>1</v>
      </c>
      <c r="E73" s="774">
        <v>795</v>
      </c>
      <c r="F73" s="771">
        <v>1</v>
      </c>
      <c r="G73" s="771">
        <v>795</v>
      </c>
      <c r="H73" s="774">
        <v>0</v>
      </c>
      <c r="I73" s="774">
        <v>0</v>
      </c>
      <c r="J73" s="774">
        <v>0</v>
      </c>
      <c r="K73" s="774">
        <v>0</v>
      </c>
      <c r="L73" s="774">
        <v>0</v>
      </c>
      <c r="M73" s="774">
        <v>0</v>
      </c>
      <c r="N73" s="774">
        <v>1</v>
      </c>
      <c r="O73" s="774">
        <v>795</v>
      </c>
      <c r="P73" s="771">
        <v>0</v>
      </c>
      <c r="Q73" s="771">
        <v>0</v>
      </c>
      <c r="R73" s="774">
        <v>0</v>
      </c>
      <c r="S73" s="774">
        <v>0</v>
      </c>
      <c r="T73" s="774">
        <v>0</v>
      </c>
      <c r="U73" s="774">
        <v>0</v>
      </c>
      <c r="V73" s="774">
        <v>0</v>
      </c>
      <c r="W73" s="774">
        <v>0</v>
      </c>
      <c r="X73" s="771">
        <v>0</v>
      </c>
      <c r="Y73" s="771">
        <v>0</v>
      </c>
      <c r="Z73" s="774">
        <v>0</v>
      </c>
      <c r="AA73" s="774">
        <v>0</v>
      </c>
      <c r="AB73" s="774">
        <v>0</v>
      </c>
      <c r="AC73" s="774">
        <v>0</v>
      </c>
      <c r="AD73" s="774">
        <v>0</v>
      </c>
      <c r="AE73" s="774">
        <v>0</v>
      </c>
      <c r="AF73" s="774">
        <v>0</v>
      </c>
      <c r="AG73" s="774">
        <v>0</v>
      </c>
      <c r="AH73" s="774">
        <v>2</v>
      </c>
      <c r="AI73" s="774">
        <v>1</v>
      </c>
      <c r="AJ73" s="774">
        <v>0</v>
      </c>
      <c r="AK73" s="774">
        <v>1</v>
      </c>
      <c r="AL73" s="774">
        <v>0</v>
      </c>
      <c r="AM73" s="774">
        <v>0</v>
      </c>
    </row>
    <row r="74" spans="1:39" ht="15" customHeight="1">
      <c r="A74" s="1051"/>
      <c r="B74" s="1359" t="s">
        <v>536</v>
      </c>
      <c r="C74" s="774">
        <v>2</v>
      </c>
      <c r="D74" s="774">
        <v>2</v>
      </c>
      <c r="E74" s="774">
        <v>1645</v>
      </c>
      <c r="F74" s="771">
        <v>2</v>
      </c>
      <c r="G74" s="771">
        <v>1645</v>
      </c>
      <c r="H74" s="774">
        <v>1</v>
      </c>
      <c r="I74" s="774">
        <v>1209</v>
      </c>
      <c r="J74" s="774">
        <v>0</v>
      </c>
      <c r="K74" s="774">
        <v>0</v>
      </c>
      <c r="L74" s="774">
        <v>0</v>
      </c>
      <c r="M74" s="774">
        <v>0</v>
      </c>
      <c r="N74" s="774">
        <v>1</v>
      </c>
      <c r="O74" s="774">
        <v>436</v>
      </c>
      <c r="P74" s="771">
        <v>0</v>
      </c>
      <c r="Q74" s="771">
        <v>0</v>
      </c>
      <c r="R74" s="774">
        <v>0</v>
      </c>
      <c r="S74" s="774">
        <v>0</v>
      </c>
      <c r="T74" s="774">
        <v>0</v>
      </c>
      <c r="U74" s="774">
        <v>0</v>
      </c>
      <c r="V74" s="774">
        <v>0</v>
      </c>
      <c r="W74" s="774">
        <v>0</v>
      </c>
      <c r="X74" s="771">
        <v>0</v>
      </c>
      <c r="Y74" s="771">
        <v>0</v>
      </c>
      <c r="Z74" s="774">
        <v>0</v>
      </c>
      <c r="AA74" s="774">
        <v>0</v>
      </c>
      <c r="AB74" s="774">
        <v>0</v>
      </c>
      <c r="AC74" s="774">
        <v>0</v>
      </c>
      <c r="AD74" s="774">
        <v>0</v>
      </c>
      <c r="AE74" s="774">
        <v>0</v>
      </c>
      <c r="AF74" s="774">
        <v>0</v>
      </c>
      <c r="AG74" s="774">
        <v>0</v>
      </c>
      <c r="AH74" s="774">
        <v>0</v>
      </c>
      <c r="AI74" s="774">
        <v>0</v>
      </c>
      <c r="AJ74" s="774">
        <v>0</v>
      </c>
      <c r="AK74" s="774">
        <v>0</v>
      </c>
      <c r="AL74" s="774">
        <v>0</v>
      </c>
      <c r="AM74" s="774">
        <v>0</v>
      </c>
    </row>
    <row r="75" spans="1:39" ht="15" customHeight="1">
      <c r="A75" s="1051"/>
      <c r="B75" s="1359" t="s">
        <v>537</v>
      </c>
      <c r="C75" s="774">
        <v>5</v>
      </c>
      <c r="D75" s="774">
        <v>5</v>
      </c>
      <c r="E75" s="774">
        <v>9837</v>
      </c>
      <c r="F75" s="771">
        <v>5</v>
      </c>
      <c r="G75" s="771">
        <v>9837</v>
      </c>
      <c r="H75" s="774">
        <v>3</v>
      </c>
      <c r="I75" s="774">
        <v>2239</v>
      </c>
      <c r="J75" s="774">
        <v>0</v>
      </c>
      <c r="K75" s="774">
        <v>0</v>
      </c>
      <c r="L75" s="774">
        <v>0</v>
      </c>
      <c r="M75" s="774">
        <v>0</v>
      </c>
      <c r="N75" s="774">
        <v>2</v>
      </c>
      <c r="O75" s="774">
        <v>7598</v>
      </c>
      <c r="P75" s="771">
        <v>0</v>
      </c>
      <c r="Q75" s="771">
        <v>0</v>
      </c>
      <c r="R75" s="774">
        <v>0</v>
      </c>
      <c r="S75" s="774">
        <v>0</v>
      </c>
      <c r="T75" s="774">
        <v>0</v>
      </c>
      <c r="U75" s="774">
        <v>0</v>
      </c>
      <c r="V75" s="774">
        <v>0</v>
      </c>
      <c r="W75" s="774">
        <v>0</v>
      </c>
      <c r="X75" s="771">
        <v>0</v>
      </c>
      <c r="Y75" s="771">
        <v>0</v>
      </c>
      <c r="Z75" s="774">
        <v>0</v>
      </c>
      <c r="AA75" s="774">
        <v>0</v>
      </c>
      <c r="AB75" s="774">
        <v>0</v>
      </c>
      <c r="AC75" s="774">
        <v>0</v>
      </c>
      <c r="AD75" s="774">
        <v>0</v>
      </c>
      <c r="AE75" s="774">
        <v>0</v>
      </c>
      <c r="AF75" s="774">
        <v>0</v>
      </c>
      <c r="AG75" s="774">
        <v>0</v>
      </c>
      <c r="AH75" s="774">
        <v>0</v>
      </c>
      <c r="AI75" s="774">
        <v>0</v>
      </c>
      <c r="AJ75" s="774">
        <v>0</v>
      </c>
      <c r="AK75" s="774">
        <v>0</v>
      </c>
      <c r="AL75" s="774">
        <v>0</v>
      </c>
      <c r="AM75" s="774">
        <v>0</v>
      </c>
    </row>
    <row r="76" spans="1:39" ht="15" customHeight="1">
      <c r="A76" s="1051"/>
      <c r="B76" s="769" t="s">
        <v>538</v>
      </c>
      <c r="C76" s="774">
        <v>5</v>
      </c>
      <c r="D76" s="774">
        <v>4</v>
      </c>
      <c r="E76" s="774">
        <v>5626</v>
      </c>
      <c r="F76" s="771">
        <v>4</v>
      </c>
      <c r="G76" s="771">
        <v>5626</v>
      </c>
      <c r="H76" s="774">
        <v>1</v>
      </c>
      <c r="I76" s="774">
        <v>256</v>
      </c>
      <c r="J76" s="774">
        <v>0</v>
      </c>
      <c r="K76" s="774">
        <v>0</v>
      </c>
      <c r="L76" s="774">
        <v>0</v>
      </c>
      <c r="M76" s="774">
        <v>0</v>
      </c>
      <c r="N76" s="774">
        <v>3</v>
      </c>
      <c r="O76" s="774">
        <v>5370</v>
      </c>
      <c r="P76" s="771">
        <v>0</v>
      </c>
      <c r="Q76" s="771">
        <v>0</v>
      </c>
      <c r="R76" s="774">
        <v>0</v>
      </c>
      <c r="S76" s="774">
        <v>0</v>
      </c>
      <c r="T76" s="774">
        <v>0</v>
      </c>
      <c r="U76" s="774">
        <v>0</v>
      </c>
      <c r="V76" s="774">
        <v>0</v>
      </c>
      <c r="W76" s="774">
        <v>0</v>
      </c>
      <c r="X76" s="771">
        <v>0</v>
      </c>
      <c r="Y76" s="771">
        <v>0</v>
      </c>
      <c r="Z76" s="774">
        <v>0</v>
      </c>
      <c r="AA76" s="774">
        <v>0</v>
      </c>
      <c r="AB76" s="774">
        <v>0</v>
      </c>
      <c r="AC76" s="774">
        <v>0</v>
      </c>
      <c r="AD76" s="774">
        <v>0</v>
      </c>
      <c r="AE76" s="774">
        <v>0</v>
      </c>
      <c r="AF76" s="774">
        <v>0</v>
      </c>
      <c r="AG76" s="774">
        <v>0</v>
      </c>
      <c r="AH76" s="774">
        <v>1</v>
      </c>
      <c r="AI76" s="774">
        <v>0</v>
      </c>
      <c r="AJ76" s="774">
        <v>0</v>
      </c>
      <c r="AK76" s="774">
        <v>1</v>
      </c>
      <c r="AL76" s="774">
        <v>0</v>
      </c>
      <c r="AM76" s="774">
        <v>0</v>
      </c>
    </row>
    <row r="77" spans="1:39" ht="15" customHeight="1">
      <c r="A77" s="1051"/>
      <c r="B77" s="769" t="s">
        <v>401</v>
      </c>
      <c r="C77" s="774">
        <v>1291</v>
      </c>
      <c r="D77" s="774">
        <v>1067</v>
      </c>
      <c r="E77" s="774">
        <v>15612841</v>
      </c>
      <c r="F77" s="770">
        <v>431</v>
      </c>
      <c r="G77" s="770">
        <v>1371629</v>
      </c>
      <c r="H77" s="774">
        <v>389</v>
      </c>
      <c r="I77" s="774">
        <v>1305666</v>
      </c>
      <c r="J77" s="774">
        <v>0</v>
      </c>
      <c r="K77" s="774">
        <v>0</v>
      </c>
      <c r="L77" s="774">
        <v>1</v>
      </c>
      <c r="M77" s="774">
        <v>4984</v>
      </c>
      <c r="N77" s="774">
        <v>41</v>
      </c>
      <c r="O77" s="774">
        <v>60979</v>
      </c>
      <c r="P77" s="770">
        <v>29</v>
      </c>
      <c r="Q77" s="770">
        <v>292794</v>
      </c>
      <c r="R77" s="774">
        <v>12</v>
      </c>
      <c r="S77" s="774">
        <v>158759</v>
      </c>
      <c r="T77" s="774">
        <v>7</v>
      </c>
      <c r="U77" s="774">
        <v>67438</v>
      </c>
      <c r="V77" s="774">
        <v>10</v>
      </c>
      <c r="W77" s="774">
        <v>66597</v>
      </c>
      <c r="X77" s="770">
        <v>607</v>
      </c>
      <c r="Y77" s="770">
        <v>13948418</v>
      </c>
      <c r="Z77" s="774">
        <v>102</v>
      </c>
      <c r="AA77" s="774">
        <v>2212503</v>
      </c>
      <c r="AB77" s="774">
        <v>487</v>
      </c>
      <c r="AC77" s="774">
        <v>11353739</v>
      </c>
      <c r="AD77" s="774">
        <v>18</v>
      </c>
      <c r="AE77" s="774">
        <v>382176</v>
      </c>
      <c r="AF77" s="774">
        <v>0</v>
      </c>
      <c r="AG77" s="774">
        <v>0</v>
      </c>
      <c r="AH77" s="774">
        <v>224</v>
      </c>
      <c r="AI77" s="774">
        <v>3</v>
      </c>
      <c r="AJ77" s="774">
        <v>18</v>
      </c>
      <c r="AK77" s="774">
        <v>203</v>
      </c>
      <c r="AL77" s="774">
        <v>0</v>
      </c>
      <c r="AM77" s="774">
        <v>28</v>
      </c>
    </row>
    <row r="78" spans="1:39" ht="15" customHeight="1">
      <c r="A78" s="1052"/>
      <c r="B78" s="190" t="s">
        <v>539</v>
      </c>
      <c r="C78" s="191">
        <v>12093.602633617351</v>
      </c>
      <c r="D78" s="192" t="s">
        <v>298</v>
      </c>
      <c r="E78" s="192">
        <v>14632.465791940018</v>
      </c>
      <c r="F78" s="192" t="s">
        <v>298</v>
      </c>
      <c r="G78" s="192">
        <v>3182.4338747099769</v>
      </c>
      <c r="H78" s="192" t="s">
        <v>298</v>
      </c>
      <c r="I78" s="192">
        <v>3356.4678663239074</v>
      </c>
      <c r="J78" s="192" t="s">
        <v>298</v>
      </c>
      <c r="K78" s="192" t="s">
        <v>298</v>
      </c>
      <c r="L78" s="192" t="s">
        <v>298</v>
      </c>
      <c r="M78" s="192">
        <v>4984</v>
      </c>
      <c r="N78" s="192" t="s">
        <v>298</v>
      </c>
      <c r="O78" s="192">
        <v>1487.2926829268292</v>
      </c>
      <c r="P78" s="192" t="s">
        <v>298</v>
      </c>
      <c r="Q78" s="192">
        <v>10096.344827586207</v>
      </c>
      <c r="R78" s="192" t="s">
        <v>298</v>
      </c>
      <c r="S78" s="192">
        <v>13229.916666666666</v>
      </c>
      <c r="T78" s="192" t="s">
        <v>298</v>
      </c>
      <c r="U78" s="192">
        <v>9634</v>
      </c>
      <c r="V78" s="192" t="s">
        <v>298</v>
      </c>
      <c r="W78" s="192">
        <v>6659.7</v>
      </c>
      <c r="X78" s="192" t="s">
        <v>298</v>
      </c>
      <c r="Y78" s="192">
        <v>22979.271828665569</v>
      </c>
      <c r="Z78" s="192" t="s">
        <v>298</v>
      </c>
      <c r="AA78" s="192">
        <v>21691.205882352941</v>
      </c>
      <c r="AB78" s="192" t="s">
        <v>298</v>
      </c>
      <c r="AC78" s="192">
        <v>23313.632443531827</v>
      </c>
      <c r="AD78" s="192" t="s">
        <v>298</v>
      </c>
      <c r="AE78" s="192">
        <v>21232</v>
      </c>
      <c r="AF78" s="192" t="s">
        <v>298</v>
      </c>
      <c r="AG78" s="192" t="s">
        <v>298</v>
      </c>
      <c r="AH78" s="192" t="s">
        <v>298</v>
      </c>
      <c r="AI78" s="192" t="s">
        <v>298</v>
      </c>
      <c r="AJ78" s="192" t="s">
        <v>298</v>
      </c>
      <c r="AK78" s="192" t="s">
        <v>298</v>
      </c>
      <c r="AL78" s="192" t="s">
        <v>298</v>
      </c>
      <c r="AM78" s="192" t="s">
        <v>298</v>
      </c>
    </row>
    <row r="79" spans="1:39" ht="15" customHeight="1">
      <c r="A79" s="1050" t="s">
        <v>542</v>
      </c>
      <c r="B79" s="766" t="s">
        <v>517</v>
      </c>
      <c r="C79" s="773">
        <v>0</v>
      </c>
      <c r="D79" s="773">
        <v>0</v>
      </c>
      <c r="E79" s="773">
        <v>0</v>
      </c>
      <c r="F79" s="773">
        <v>0</v>
      </c>
      <c r="G79" s="773">
        <v>0</v>
      </c>
      <c r="H79" s="773">
        <v>0</v>
      </c>
      <c r="I79" s="773">
        <v>0</v>
      </c>
      <c r="J79" s="773">
        <v>0</v>
      </c>
      <c r="K79" s="773">
        <v>0</v>
      </c>
      <c r="L79" s="773">
        <v>0</v>
      </c>
      <c r="M79" s="773">
        <v>0</v>
      </c>
      <c r="N79" s="773">
        <v>0</v>
      </c>
      <c r="O79" s="773">
        <v>0</v>
      </c>
      <c r="P79" s="773">
        <v>0</v>
      </c>
      <c r="Q79" s="773">
        <v>0</v>
      </c>
      <c r="R79" s="773">
        <v>0</v>
      </c>
      <c r="S79" s="773">
        <v>0</v>
      </c>
      <c r="T79" s="773">
        <v>0</v>
      </c>
      <c r="U79" s="773">
        <v>0</v>
      </c>
      <c r="V79" s="773">
        <v>0</v>
      </c>
      <c r="W79" s="773">
        <v>0</v>
      </c>
      <c r="X79" s="773">
        <v>0</v>
      </c>
      <c r="Y79" s="773">
        <v>0</v>
      </c>
      <c r="Z79" s="773">
        <v>0</v>
      </c>
      <c r="AA79" s="773">
        <v>0</v>
      </c>
      <c r="AB79" s="773">
        <v>0</v>
      </c>
      <c r="AC79" s="773">
        <v>0</v>
      </c>
      <c r="AD79" s="773">
        <v>0</v>
      </c>
      <c r="AE79" s="773">
        <v>0</v>
      </c>
      <c r="AF79" s="773">
        <v>0</v>
      </c>
      <c r="AG79" s="773">
        <v>0</v>
      </c>
      <c r="AH79" s="773">
        <v>0</v>
      </c>
      <c r="AI79" s="773">
        <v>0</v>
      </c>
      <c r="AJ79" s="773">
        <v>0</v>
      </c>
      <c r="AK79" s="773">
        <v>0</v>
      </c>
      <c r="AL79" s="773">
        <v>0</v>
      </c>
      <c r="AM79" s="773">
        <v>0</v>
      </c>
    </row>
    <row r="80" spans="1:39" ht="15" customHeight="1">
      <c r="A80" s="1051"/>
      <c r="B80" s="769" t="s">
        <v>518</v>
      </c>
      <c r="C80" s="773">
        <v>1</v>
      </c>
      <c r="D80" s="773">
        <v>1</v>
      </c>
      <c r="E80" s="773">
        <v>373</v>
      </c>
      <c r="F80" s="773">
        <v>1</v>
      </c>
      <c r="G80" s="773">
        <v>373</v>
      </c>
      <c r="H80" s="773">
        <v>1</v>
      </c>
      <c r="I80" s="773">
        <v>373</v>
      </c>
      <c r="J80" s="773">
        <v>0</v>
      </c>
      <c r="K80" s="773">
        <v>0</v>
      </c>
      <c r="L80" s="773">
        <v>0</v>
      </c>
      <c r="M80" s="773">
        <v>0</v>
      </c>
      <c r="N80" s="773">
        <v>0</v>
      </c>
      <c r="O80" s="773">
        <v>0</v>
      </c>
      <c r="P80" s="773">
        <v>0</v>
      </c>
      <c r="Q80" s="773">
        <v>0</v>
      </c>
      <c r="R80" s="773">
        <v>0</v>
      </c>
      <c r="S80" s="773">
        <v>0</v>
      </c>
      <c r="T80" s="773">
        <v>0</v>
      </c>
      <c r="U80" s="773">
        <v>0</v>
      </c>
      <c r="V80" s="773">
        <v>0</v>
      </c>
      <c r="W80" s="773">
        <v>0</v>
      </c>
      <c r="X80" s="773">
        <v>0</v>
      </c>
      <c r="Y80" s="773">
        <v>0</v>
      </c>
      <c r="Z80" s="773">
        <v>0</v>
      </c>
      <c r="AA80" s="773">
        <v>0</v>
      </c>
      <c r="AB80" s="773">
        <v>0</v>
      </c>
      <c r="AC80" s="773">
        <v>0</v>
      </c>
      <c r="AD80" s="773">
        <v>0</v>
      </c>
      <c r="AE80" s="773">
        <v>0</v>
      </c>
      <c r="AF80" s="773">
        <v>0</v>
      </c>
      <c r="AG80" s="773">
        <v>0</v>
      </c>
      <c r="AH80" s="773">
        <v>0</v>
      </c>
      <c r="AI80" s="773">
        <v>0</v>
      </c>
      <c r="AJ80" s="773">
        <v>0</v>
      </c>
      <c r="AK80" s="773">
        <v>0</v>
      </c>
      <c r="AL80" s="773">
        <v>0</v>
      </c>
      <c r="AM80" s="773">
        <v>0</v>
      </c>
    </row>
    <row r="81" spans="1:39" ht="15" customHeight="1">
      <c r="A81" s="1051"/>
      <c r="B81" s="772" t="s">
        <v>519</v>
      </c>
      <c r="C81" s="773">
        <v>3</v>
      </c>
      <c r="D81" s="773">
        <v>3</v>
      </c>
      <c r="E81" s="773">
        <v>1131</v>
      </c>
      <c r="F81" s="773">
        <v>3</v>
      </c>
      <c r="G81" s="773">
        <v>1131</v>
      </c>
      <c r="H81" s="773">
        <v>2</v>
      </c>
      <c r="I81" s="773">
        <v>791</v>
      </c>
      <c r="J81" s="773">
        <v>1</v>
      </c>
      <c r="K81" s="773">
        <v>340</v>
      </c>
      <c r="L81" s="773">
        <v>0</v>
      </c>
      <c r="M81" s="773">
        <v>0</v>
      </c>
      <c r="N81" s="773">
        <v>0</v>
      </c>
      <c r="O81" s="773">
        <v>0</v>
      </c>
      <c r="P81" s="773">
        <v>0</v>
      </c>
      <c r="Q81" s="773">
        <v>0</v>
      </c>
      <c r="R81" s="773">
        <v>0</v>
      </c>
      <c r="S81" s="773">
        <v>0</v>
      </c>
      <c r="T81" s="773">
        <v>0</v>
      </c>
      <c r="U81" s="773">
        <v>0</v>
      </c>
      <c r="V81" s="773">
        <v>0</v>
      </c>
      <c r="W81" s="773">
        <v>0</v>
      </c>
      <c r="X81" s="773">
        <v>0</v>
      </c>
      <c r="Y81" s="773">
        <v>0</v>
      </c>
      <c r="Z81" s="773">
        <v>0</v>
      </c>
      <c r="AA81" s="773">
        <v>0</v>
      </c>
      <c r="AB81" s="773">
        <v>0</v>
      </c>
      <c r="AC81" s="773">
        <v>0</v>
      </c>
      <c r="AD81" s="773">
        <v>0</v>
      </c>
      <c r="AE81" s="773">
        <v>0</v>
      </c>
      <c r="AF81" s="773">
        <v>0</v>
      </c>
      <c r="AG81" s="773">
        <v>0</v>
      </c>
      <c r="AH81" s="773">
        <v>0</v>
      </c>
      <c r="AI81" s="773">
        <v>0</v>
      </c>
      <c r="AJ81" s="773">
        <v>0</v>
      </c>
      <c r="AK81" s="773">
        <v>0</v>
      </c>
      <c r="AL81" s="773">
        <v>0</v>
      </c>
      <c r="AM81" s="773">
        <v>0</v>
      </c>
    </row>
    <row r="82" spans="1:39" ht="15" customHeight="1">
      <c r="A82" s="1051"/>
      <c r="B82" s="772" t="s">
        <v>520</v>
      </c>
      <c r="C82" s="773">
        <v>1</v>
      </c>
      <c r="D82" s="773">
        <v>1</v>
      </c>
      <c r="E82" s="773">
        <v>1078</v>
      </c>
      <c r="F82" s="773">
        <v>1</v>
      </c>
      <c r="G82" s="773">
        <v>1078</v>
      </c>
      <c r="H82" s="773">
        <v>1</v>
      </c>
      <c r="I82" s="773">
        <v>1078</v>
      </c>
      <c r="J82" s="773">
        <v>0</v>
      </c>
      <c r="K82" s="773">
        <v>0</v>
      </c>
      <c r="L82" s="773">
        <v>0</v>
      </c>
      <c r="M82" s="773">
        <v>0</v>
      </c>
      <c r="N82" s="773">
        <v>0</v>
      </c>
      <c r="O82" s="773">
        <v>0</v>
      </c>
      <c r="P82" s="773">
        <v>0</v>
      </c>
      <c r="Q82" s="773">
        <v>0</v>
      </c>
      <c r="R82" s="773">
        <v>0</v>
      </c>
      <c r="S82" s="773">
        <v>0</v>
      </c>
      <c r="T82" s="773">
        <v>0</v>
      </c>
      <c r="U82" s="773">
        <v>0</v>
      </c>
      <c r="V82" s="773">
        <v>0</v>
      </c>
      <c r="W82" s="773">
        <v>0</v>
      </c>
      <c r="X82" s="773">
        <v>0</v>
      </c>
      <c r="Y82" s="773">
        <v>0</v>
      </c>
      <c r="Z82" s="773">
        <v>0</v>
      </c>
      <c r="AA82" s="773">
        <v>0</v>
      </c>
      <c r="AB82" s="773">
        <v>0</v>
      </c>
      <c r="AC82" s="773">
        <v>0</v>
      </c>
      <c r="AD82" s="773">
        <v>0</v>
      </c>
      <c r="AE82" s="773">
        <v>0</v>
      </c>
      <c r="AF82" s="773">
        <v>0</v>
      </c>
      <c r="AG82" s="773">
        <v>0</v>
      </c>
      <c r="AH82" s="773">
        <v>0</v>
      </c>
      <c r="AI82" s="773">
        <v>0</v>
      </c>
      <c r="AJ82" s="773">
        <v>0</v>
      </c>
      <c r="AK82" s="773">
        <v>0</v>
      </c>
      <c r="AL82" s="773">
        <v>0</v>
      </c>
      <c r="AM82" s="773">
        <v>0</v>
      </c>
    </row>
    <row r="83" spans="1:39" ht="15" customHeight="1">
      <c r="A83" s="1051"/>
      <c r="B83" s="772" t="s">
        <v>521</v>
      </c>
      <c r="C83" s="773">
        <v>0</v>
      </c>
      <c r="D83" s="773">
        <v>0</v>
      </c>
      <c r="E83" s="773">
        <v>0</v>
      </c>
      <c r="F83" s="773">
        <v>0</v>
      </c>
      <c r="G83" s="773">
        <v>0</v>
      </c>
      <c r="H83" s="773">
        <v>0</v>
      </c>
      <c r="I83" s="773">
        <v>0</v>
      </c>
      <c r="J83" s="773">
        <v>0</v>
      </c>
      <c r="K83" s="773">
        <v>0</v>
      </c>
      <c r="L83" s="773">
        <v>0</v>
      </c>
      <c r="M83" s="773">
        <v>0</v>
      </c>
      <c r="N83" s="773">
        <v>0</v>
      </c>
      <c r="O83" s="773">
        <v>0</v>
      </c>
      <c r="P83" s="773">
        <v>0</v>
      </c>
      <c r="Q83" s="773">
        <v>0</v>
      </c>
      <c r="R83" s="773">
        <v>0</v>
      </c>
      <c r="S83" s="773">
        <v>0</v>
      </c>
      <c r="T83" s="773">
        <v>0</v>
      </c>
      <c r="U83" s="773">
        <v>0</v>
      </c>
      <c r="V83" s="773">
        <v>0</v>
      </c>
      <c r="W83" s="773">
        <v>0</v>
      </c>
      <c r="X83" s="773">
        <v>0</v>
      </c>
      <c r="Y83" s="773">
        <v>0</v>
      </c>
      <c r="Z83" s="773">
        <v>0</v>
      </c>
      <c r="AA83" s="773">
        <v>0</v>
      </c>
      <c r="AB83" s="773">
        <v>0</v>
      </c>
      <c r="AC83" s="773">
        <v>0</v>
      </c>
      <c r="AD83" s="773">
        <v>0</v>
      </c>
      <c r="AE83" s="773">
        <v>0</v>
      </c>
      <c r="AF83" s="773">
        <v>0</v>
      </c>
      <c r="AG83" s="773">
        <v>0</v>
      </c>
      <c r="AH83" s="773">
        <v>0</v>
      </c>
      <c r="AI83" s="773">
        <v>0</v>
      </c>
      <c r="AJ83" s="773">
        <v>0</v>
      </c>
      <c r="AK83" s="773">
        <v>0</v>
      </c>
      <c r="AL83" s="773">
        <v>0</v>
      </c>
      <c r="AM83" s="773">
        <v>0</v>
      </c>
    </row>
    <row r="84" spans="1:39" ht="15" customHeight="1">
      <c r="A84" s="1051"/>
      <c r="B84" s="772" t="s">
        <v>522</v>
      </c>
      <c r="C84" s="773">
        <v>1</v>
      </c>
      <c r="D84" s="773">
        <v>1</v>
      </c>
      <c r="E84" s="773">
        <v>245</v>
      </c>
      <c r="F84" s="773">
        <v>1</v>
      </c>
      <c r="G84" s="773">
        <v>245</v>
      </c>
      <c r="H84" s="773">
        <v>1</v>
      </c>
      <c r="I84" s="773">
        <v>245</v>
      </c>
      <c r="J84" s="773">
        <v>0</v>
      </c>
      <c r="K84" s="773">
        <v>0</v>
      </c>
      <c r="L84" s="773">
        <v>0</v>
      </c>
      <c r="M84" s="773">
        <v>0</v>
      </c>
      <c r="N84" s="773">
        <v>0</v>
      </c>
      <c r="O84" s="773">
        <v>0</v>
      </c>
      <c r="P84" s="773">
        <v>0</v>
      </c>
      <c r="Q84" s="773">
        <v>0</v>
      </c>
      <c r="R84" s="773">
        <v>0</v>
      </c>
      <c r="S84" s="773">
        <v>0</v>
      </c>
      <c r="T84" s="773">
        <v>0</v>
      </c>
      <c r="U84" s="773">
        <v>0</v>
      </c>
      <c r="V84" s="773">
        <v>0</v>
      </c>
      <c r="W84" s="773">
        <v>0</v>
      </c>
      <c r="X84" s="773">
        <v>0</v>
      </c>
      <c r="Y84" s="773">
        <v>0</v>
      </c>
      <c r="Z84" s="773">
        <v>0</v>
      </c>
      <c r="AA84" s="773">
        <v>0</v>
      </c>
      <c r="AB84" s="773">
        <v>0</v>
      </c>
      <c r="AC84" s="773">
        <v>0</v>
      </c>
      <c r="AD84" s="773">
        <v>0</v>
      </c>
      <c r="AE84" s="773">
        <v>0</v>
      </c>
      <c r="AF84" s="773">
        <v>0</v>
      </c>
      <c r="AG84" s="773">
        <v>0</v>
      </c>
      <c r="AH84" s="773">
        <v>0</v>
      </c>
      <c r="AI84" s="773">
        <v>0</v>
      </c>
      <c r="AJ84" s="773">
        <v>0</v>
      </c>
      <c r="AK84" s="773">
        <v>0</v>
      </c>
      <c r="AL84" s="773">
        <v>0</v>
      </c>
      <c r="AM84" s="773">
        <v>0</v>
      </c>
    </row>
    <row r="85" spans="1:39" ht="15" customHeight="1">
      <c r="A85" s="1051"/>
      <c r="B85" s="772" t="s">
        <v>523</v>
      </c>
      <c r="C85" s="773">
        <v>3</v>
      </c>
      <c r="D85" s="773">
        <v>3</v>
      </c>
      <c r="E85" s="773">
        <v>12924</v>
      </c>
      <c r="F85" s="773">
        <v>3</v>
      </c>
      <c r="G85" s="773">
        <v>12924</v>
      </c>
      <c r="H85" s="773">
        <v>3</v>
      </c>
      <c r="I85" s="773">
        <v>12924</v>
      </c>
      <c r="J85" s="773">
        <v>0</v>
      </c>
      <c r="K85" s="773">
        <v>0</v>
      </c>
      <c r="L85" s="773">
        <v>0</v>
      </c>
      <c r="M85" s="773">
        <v>0</v>
      </c>
      <c r="N85" s="773">
        <v>0</v>
      </c>
      <c r="O85" s="773">
        <v>0</v>
      </c>
      <c r="P85" s="773">
        <v>0</v>
      </c>
      <c r="Q85" s="773">
        <v>0</v>
      </c>
      <c r="R85" s="773">
        <v>0</v>
      </c>
      <c r="S85" s="773">
        <v>0</v>
      </c>
      <c r="T85" s="773">
        <v>0</v>
      </c>
      <c r="U85" s="773">
        <v>0</v>
      </c>
      <c r="V85" s="773">
        <v>0</v>
      </c>
      <c r="W85" s="773">
        <v>0</v>
      </c>
      <c r="X85" s="773">
        <v>0</v>
      </c>
      <c r="Y85" s="773">
        <v>0</v>
      </c>
      <c r="Z85" s="773">
        <v>0</v>
      </c>
      <c r="AA85" s="773">
        <v>0</v>
      </c>
      <c r="AB85" s="773">
        <v>0</v>
      </c>
      <c r="AC85" s="773">
        <v>0</v>
      </c>
      <c r="AD85" s="773">
        <v>0</v>
      </c>
      <c r="AE85" s="773">
        <v>0</v>
      </c>
      <c r="AF85" s="773">
        <v>0</v>
      </c>
      <c r="AG85" s="773">
        <v>0</v>
      </c>
      <c r="AH85" s="773">
        <v>0</v>
      </c>
      <c r="AI85" s="773">
        <v>0</v>
      </c>
      <c r="AJ85" s="773">
        <v>0</v>
      </c>
      <c r="AK85" s="773">
        <v>0</v>
      </c>
      <c r="AL85" s="773">
        <v>0</v>
      </c>
      <c r="AM85" s="773">
        <v>0</v>
      </c>
    </row>
    <row r="86" spans="1:39" ht="15" customHeight="1">
      <c r="A86" s="1051"/>
      <c r="B86" s="772" t="s">
        <v>524</v>
      </c>
      <c r="C86" s="773">
        <v>2</v>
      </c>
      <c r="D86" s="773">
        <v>2</v>
      </c>
      <c r="E86" s="773">
        <v>17027</v>
      </c>
      <c r="F86" s="773">
        <v>1</v>
      </c>
      <c r="G86" s="773">
        <v>121</v>
      </c>
      <c r="H86" s="773">
        <v>1</v>
      </c>
      <c r="I86" s="773">
        <v>121</v>
      </c>
      <c r="J86" s="773">
        <v>0</v>
      </c>
      <c r="K86" s="773">
        <v>0</v>
      </c>
      <c r="L86" s="773">
        <v>0</v>
      </c>
      <c r="M86" s="773">
        <v>0</v>
      </c>
      <c r="N86" s="773">
        <v>0</v>
      </c>
      <c r="O86" s="773">
        <v>0</v>
      </c>
      <c r="P86" s="773">
        <v>0</v>
      </c>
      <c r="Q86" s="773">
        <v>0</v>
      </c>
      <c r="R86" s="773">
        <v>0</v>
      </c>
      <c r="S86" s="773">
        <v>0</v>
      </c>
      <c r="T86" s="773">
        <v>0</v>
      </c>
      <c r="U86" s="773">
        <v>0</v>
      </c>
      <c r="V86" s="773">
        <v>0</v>
      </c>
      <c r="W86" s="773">
        <v>0</v>
      </c>
      <c r="X86" s="773">
        <v>1</v>
      </c>
      <c r="Y86" s="773">
        <v>16906</v>
      </c>
      <c r="Z86" s="773">
        <v>0</v>
      </c>
      <c r="AA86" s="773">
        <v>0</v>
      </c>
      <c r="AB86" s="773">
        <v>0</v>
      </c>
      <c r="AC86" s="773">
        <v>0</v>
      </c>
      <c r="AD86" s="773">
        <v>1</v>
      </c>
      <c r="AE86" s="773">
        <v>16906</v>
      </c>
      <c r="AF86" s="773">
        <v>0</v>
      </c>
      <c r="AG86" s="773">
        <v>0</v>
      </c>
      <c r="AH86" s="773">
        <v>0</v>
      </c>
      <c r="AI86" s="773">
        <v>0</v>
      </c>
      <c r="AJ86" s="773">
        <v>0</v>
      </c>
      <c r="AK86" s="773">
        <v>0</v>
      </c>
      <c r="AL86" s="773">
        <v>0</v>
      </c>
      <c r="AM86" s="773">
        <v>0</v>
      </c>
    </row>
    <row r="87" spans="1:39" ht="15" customHeight="1">
      <c r="A87" s="1051"/>
      <c r="B87" s="772" t="s">
        <v>525</v>
      </c>
      <c r="C87" s="773">
        <v>2</v>
      </c>
      <c r="D87" s="773">
        <v>2</v>
      </c>
      <c r="E87" s="773">
        <v>34862</v>
      </c>
      <c r="F87" s="773">
        <v>1</v>
      </c>
      <c r="G87" s="773">
        <v>13768</v>
      </c>
      <c r="H87" s="773">
        <v>1</v>
      </c>
      <c r="I87" s="773">
        <v>13768</v>
      </c>
      <c r="J87" s="773">
        <v>0</v>
      </c>
      <c r="K87" s="773">
        <v>0</v>
      </c>
      <c r="L87" s="773">
        <v>0</v>
      </c>
      <c r="M87" s="773">
        <v>0</v>
      </c>
      <c r="N87" s="773">
        <v>0</v>
      </c>
      <c r="O87" s="773">
        <v>0</v>
      </c>
      <c r="P87" s="773">
        <v>0</v>
      </c>
      <c r="Q87" s="773">
        <v>0</v>
      </c>
      <c r="R87" s="773">
        <v>0</v>
      </c>
      <c r="S87" s="773">
        <v>0</v>
      </c>
      <c r="T87" s="773">
        <v>0</v>
      </c>
      <c r="U87" s="773">
        <v>0</v>
      </c>
      <c r="V87" s="773">
        <v>0</v>
      </c>
      <c r="W87" s="773">
        <v>0</v>
      </c>
      <c r="X87" s="773">
        <v>1</v>
      </c>
      <c r="Y87" s="773">
        <v>21094</v>
      </c>
      <c r="Z87" s="773">
        <v>1</v>
      </c>
      <c r="AA87" s="773">
        <v>21094</v>
      </c>
      <c r="AB87" s="773">
        <v>0</v>
      </c>
      <c r="AC87" s="773">
        <v>0</v>
      </c>
      <c r="AD87" s="773">
        <v>0</v>
      </c>
      <c r="AE87" s="773">
        <v>0</v>
      </c>
      <c r="AF87" s="773">
        <v>0</v>
      </c>
      <c r="AG87" s="773">
        <v>0</v>
      </c>
      <c r="AH87" s="773">
        <v>0</v>
      </c>
      <c r="AI87" s="773">
        <v>0</v>
      </c>
      <c r="AJ87" s="773">
        <v>0</v>
      </c>
      <c r="AK87" s="773">
        <v>0</v>
      </c>
      <c r="AL87" s="773">
        <v>0</v>
      </c>
      <c r="AM87" s="773">
        <v>0</v>
      </c>
    </row>
    <row r="88" spans="1:39" ht="15" customHeight="1">
      <c r="A88" s="1051"/>
      <c r="B88" s="1359" t="s">
        <v>526</v>
      </c>
      <c r="C88" s="773">
        <v>1</v>
      </c>
      <c r="D88" s="773">
        <v>1</v>
      </c>
      <c r="E88" s="773">
        <v>8989</v>
      </c>
      <c r="F88" s="773">
        <v>1</v>
      </c>
      <c r="G88" s="773">
        <v>8989</v>
      </c>
      <c r="H88" s="773">
        <v>1</v>
      </c>
      <c r="I88" s="773">
        <v>8989</v>
      </c>
      <c r="J88" s="773">
        <v>0</v>
      </c>
      <c r="K88" s="773">
        <v>0</v>
      </c>
      <c r="L88" s="773">
        <v>0</v>
      </c>
      <c r="M88" s="773">
        <v>0</v>
      </c>
      <c r="N88" s="773">
        <v>0</v>
      </c>
      <c r="O88" s="773">
        <v>0</v>
      </c>
      <c r="P88" s="773">
        <v>0</v>
      </c>
      <c r="Q88" s="773">
        <v>0</v>
      </c>
      <c r="R88" s="773">
        <v>0</v>
      </c>
      <c r="S88" s="773">
        <v>0</v>
      </c>
      <c r="T88" s="773">
        <v>0</v>
      </c>
      <c r="U88" s="773">
        <v>0</v>
      </c>
      <c r="V88" s="773">
        <v>0</v>
      </c>
      <c r="W88" s="773">
        <v>0</v>
      </c>
      <c r="X88" s="773">
        <v>0</v>
      </c>
      <c r="Y88" s="773">
        <v>0</v>
      </c>
      <c r="Z88" s="773">
        <v>0</v>
      </c>
      <c r="AA88" s="773">
        <v>0</v>
      </c>
      <c r="AB88" s="773">
        <v>0</v>
      </c>
      <c r="AC88" s="773">
        <v>0</v>
      </c>
      <c r="AD88" s="773">
        <v>0</v>
      </c>
      <c r="AE88" s="773">
        <v>0</v>
      </c>
      <c r="AF88" s="773">
        <v>0</v>
      </c>
      <c r="AG88" s="773">
        <v>0</v>
      </c>
      <c r="AH88" s="773">
        <v>0</v>
      </c>
      <c r="AI88" s="773">
        <v>0</v>
      </c>
      <c r="AJ88" s="773">
        <v>0</v>
      </c>
      <c r="AK88" s="773">
        <v>0</v>
      </c>
      <c r="AL88" s="773">
        <v>0</v>
      </c>
      <c r="AM88" s="773">
        <v>0</v>
      </c>
    </row>
    <row r="89" spans="1:39" ht="15" customHeight="1">
      <c r="A89" s="1051"/>
      <c r="B89" s="1359" t="s">
        <v>527</v>
      </c>
      <c r="C89" s="773">
        <v>2</v>
      </c>
      <c r="D89" s="773">
        <v>2</v>
      </c>
      <c r="E89" s="773">
        <v>36774</v>
      </c>
      <c r="F89" s="773">
        <v>0</v>
      </c>
      <c r="G89" s="773">
        <v>0</v>
      </c>
      <c r="H89" s="773">
        <v>0</v>
      </c>
      <c r="I89" s="773">
        <v>0</v>
      </c>
      <c r="J89" s="773">
        <v>0</v>
      </c>
      <c r="K89" s="773">
        <v>0</v>
      </c>
      <c r="L89" s="773">
        <v>0</v>
      </c>
      <c r="M89" s="773">
        <v>0</v>
      </c>
      <c r="N89" s="773">
        <v>0</v>
      </c>
      <c r="O89" s="773">
        <v>0</v>
      </c>
      <c r="P89" s="773">
        <v>0</v>
      </c>
      <c r="Q89" s="773">
        <v>0</v>
      </c>
      <c r="R89" s="773">
        <v>0</v>
      </c>
      <c r="S89" s="773">
        <v>0</v>
      </c>
      <c r="T89" s="773">
        <v>0</v>
      </c>
      <c r="U89" s="773">
        <v>0</v>
      </c>
      <c r="V89" s="773">
        <v>0</v>
      </c>
      <c r="W89" s="773">
        <v>0</v>
      </c>
      <c r="X89" s="773">
        <v>2</v>
      </c>
      <c r="Y89" s="773">
        <v>36774</v>
      </c>
      <c r="Z89" s="773">
        <v>2</v>
      </c>
      <c r="AA89" s="773">
        <v>36774</v>
      </c>
      <c r="AB89" s="773">
        <v>0</v>
      </c>
      <c r="AC89" s="773">
        <v>0</v>
      </c>
      <c r="AD89" s="773">
        <v>0</v>
      </c>
      <c r="AE89" s="773">
        <v>0</v>
      </c>
      <c r="AF89" s="773">
        <v>0</v>
      </c>
      <c r="AG89" s="773">
        <v>0</v>
      </c>
      <c r="AH89" s="773">
        <v>0</v>
      </c>
      <c r="AI89" s="773">
        <v>0</v>
      </c>
      <c r="AJ89" s="773">
        <v>0</v>
      </c>
      <c r="AK89" s="773">
        <v>0</v>
      </c>
      <c r="AL89" s="773">
        <v>0</v>
      </c>
      <c r="AM89" s="773">
        <v>0</v>
      </c>
    </row>
    <row r="90" spans="1:39" ht="15" customHeight="1">
      <c r="A90" s="1051"/>
      <c r="B90" s="1359" t="s">
        <v>528</v>
      </c>
      <c r="C90" s="773">
        <v>3</v>
      </c>
      <c r="D90" s="773">
        <v>3</v>
      </c>
      <c r="E90" s="773">
        <v>25451</v>
      </c>
      <c r="F90" s="773">
        <v>2</v>
      </c>
      <c r="G90" s="773">
        <v>15569</v>
      </c>
      <c r="H90" s="773">
        <v>1</v>
      </c>
      <c r="I90" s="773">
        <v>14753</v>
      </c>
      <c r="J90" s="773">
        <v>0</v>
      </c>
      <c r="K90" s="773">
        <v>0</v>
      </c>
      <c r="L90" s="773">
        <v>0</v>
      </c>
      <c r="M90" s="773">
        <v>0</v>
      </c>
      <c r="N90" s="773">
        <v>1</v>
      </c>
      <c r="O90" s="773">
        <v>816</v>
      </c>
      <c r="P90" s="773">
        <v>1</v>
      </c>
      <c r="Q90" s="773">
        <v>9882</v>
      </c>
      <c r="R90" s="773">
        <v>0</v>
      </c>
      <c r="S90" s="773">
        <v>0</v>
      </c>
      <c r="T90" s="773">
        <v>0</v>
      </c>
      <c r="U90" s="773">
        <v>0</v>
      </c>
      <c r="V90" s="773">
        <v>1</v>
      </c>
      <c r="W90" s="773">
        <v>9882</v>
      </c>
      <c r="X90" s="773">
        <v>0</v>
      </c>
      <c r="Y90" s="773">
        <v>0</v>
      </c>
      <c r="Z90" s="773">
        <v>0</v>
      </c>
      <c r="AA90" s="773">
        <v>0</v>
      </c>
      <c r="AB90" s="773">
        <v>0</v>
      </c>
      <c r="AC90" s="773">
        <v>0</v>
      </c>
      <c r="AD90" s="773">
        <v>0</v>
      </c>
      <c r="AE90" s="773">
        <v>0</v>
      </c>
      <c r="AF90" s="773">
        <v>0</v>
      </c>
      <c r="AG90" s="773">
        <v>0</v>
      </c>
      <c r="AH90" s="773">
        <v>0</v>
      </c>
      <c r="AI90" s="773">
        <v>0</v>
      </c>
      <c r="AJ90" s="773">
        <v>0</v>
      </c>
      <c r="AK90" s="773">
        <v>0</v>
      </c>
      <c r="AL90" s="773">
        <v>0</v>
      </c>
      <c r="AM90" s="773">
        <v>0</v>
      </c>
    </row>
    <row r="91" spans="1:39" ht="15" customHeight="1">
      <c r="A91" s="1051"/>
      <c r="B91" s="1359" t="s">
        <v>529</v>
      </c>
      <c r="C91" s="773">
        <v>2</v>
      </c>
      <c r="D91" s="773">
        <v>2</v>
      </c>
      <c r="E91" s="773">
        <v>28060</v>
      </c>
      <c r="F91" s="773">
        <v>0</v>
      </c>
      <c r="G91" s="773">
        <v>0</v>
      </c>
      <c r="H91" s="773">
        <v>0</v>
      </c>
      <c r="I91" s="773">
        <v>0</v>
      </c>
      <c r="J91" s="773">
        <v>0</v>
      </c>
      <c r="K91" s="773">
        <v>0</v>
      </c>
      <c r="L91" s="773">
        <v>0</v>
      </c>
      <c r="M91" s="773">
        <v>0</v>
      </c>
      <c r="N91" s="773">
        <v>0</v>
      </c>
      <c r="O91" s="773">
        <v>0</v>
      </c>
      <c r="P91" s="773">
        <v>1</v>
      </c>
      <c r="Q91" s="773">
        <v>13983</v>
      </c>
      <c r="R91" s="773">
        <v>1</v>
      </c>
      <c r="S91" s="773">
        <v>13983</v>
      </c>
      <c r="T91" s="773">
        <v>0</v>
      </c>
      <c r="U91" s="773">
        <v>0</v>
      </c>
      <c r="V91" s="773">
        <v>0</v>
      </c>
      <c r="W91" s="773">
        <v>0</v>
      </c>
      <c r="X91" s="773">
        <v>1</v>
      </c>
      <c r="Y91" s="773">
        <v>14077</v>
      </c>
      <c r="Z91" s="773">
        <v>1</v>
      </c>
      <c r="AA91" s="773">
        <v>14077</v>
      </c>
      <c r="AB91" s="773">
        <v>0</v>
      </c>
      <c r="AC91" s="773">
        <v>0</v>
      </c>
      <c r="AD91" s="773">
        <v>0</v>
      </c>
      <c r="AE91" s="773">
        <v>0</v>
      </c>
      <c r="AF91" s="773">
        <v>0</v>
      </c>
      <c r="AG91" s="773">
        <v>0</v>
      </c>
      <c r="AH91" s="773">
        <v>0</v>
      </c>
      <c r="AI91" s="773">
        <v>0</v>
      </c>
      <c r="AJ91" s="773">
        <v>0</v>
      </c>
      <c r="AK91" s="773">
        <v>0</v>
      </c>
      <c r="AL91" s="773">
        <v>0</v>
      </c>
      <c r="AM91" s="773">
        <v>0</v>
      </c>
    </row>
    <row r="92" spans="1:39" ht="15" customHeight="1">
      <c r="A92" s="1051"/>
      <c r="B92" s="1359" t="s">
        <v>530</v>
      </c>
      <c r="C92" s="773">
        <v>2</v>
      </c>
      <c r="D92" s="773">
        <v>2</v>
      </c>
      <c r="E92" s="773">
        <v>34711</v>
      </c>
      <c r="F92" s="773">
        <v>0</v>
      </c>
      <c r="G92" s="773">
        <v>0</v>
      </c>
      <c r="H92" s="773">
        <v>0</v>
      </c>
      <c r="I92" s="773">
        <v>0</v>
      </c>
      <c r="J92" s="773">
        <v>0</v>
      </c>
      <c r="K92" s="773">
        <v>0</v>
      </c>
      <c r="L92" s="773">
        <v>0</v>
      </c>
      <c r="M92" s="773">
        <v>0</v>
      </c>
      <c r="N92" s="773">
        <v>0</v>
      </c>
      <c r="O92" s="773">
        <v>0</v>
      </c>
      <c r="P92" s="773">
        <v>0</v>
      </c>
      <c r="Q92" s="773">
        <v>0</v>
      </c>
      <c r="R92" s="773">
        <v>0</v>
      </c>
      <c r="S92" s="773">
        <v>0</v>
      </c>
      <c r="T92" s="773">
        <v>0</v>
      </c>
      <c r="U92" s="773">
        <v>0</v>
      </c>
      <c r="V92" s="773">
        <v>0</v>
      </c>
      <c r="W92" s="773">
        <v>0</v>
      </c>
      <c r="X92" s="773">
        <v>2</v>
      </c>
      <c r="Y92" s="773">
        <v>34711</v>
      </c>
      <c r="Z92" s="773">
        <v>2</v>
      </c>
      <c r="AA92" s="773">
        <v>34711</v>
      </c>
      <c r="AB92" s="773">
        <v>0</v>
      </c>
      <c r="AC92" s="773">
        <v>0</v>
      </c>
      <c r="AD92" s="773">
        <v>0</v>
      </c>
      <c r="AE92" s="773">
        <v>0</v>
      </c>
      <c r="AF92" s="773">
        <v>0</v>
      </c>
      <c r="AG92" s="773">
        <v>0</v>
      </c>
      <c r="AH92" s="773">
        <v>0</v>
      </c>
      <c r="AI92" s="773">
        <v>0</v>
      </c>
      <c r="AJ92" s="773">
        <v>0</v>
      </c>
      <c r="AK92" s="773">
        <v>0</v>
      </c>
      <c r="AL92" s="773">
        <v>0</v>
      </c>
      <c r="AM92" s="773">
        <v>0</v>
      </c>
    </row>
    <row r="93" spans="1:39" ht="15" customHeight="1">
      <c r="A93" s="1051"/>
      <c r="B93" s="1359" t="s">
        <v>531</v>
      </c>
      <c r="C93" s="773">
        <v>4</v>
      </c>
      <c r="D93" s="773">
        <v>4</v>
      </c>
      <c r="E93" s="773">
        <v>63871</v>
      </c>
      <c r="F93" s="773">
        <v>2</v>
      </c>
      <c r="G93" s="773">
        <v>27884</v>
      </c>
      <c r="H93" s="773">
        <v>2</v>
      </c>
      <c r="I93" s="773">
        <v>27884</v>
      </c>
      <c r="J93" s="773">
        <v>0</v>
      </c>
      <c r="K93" s="773">
        <v>0</v>
      </c>
      <c r="L93" s="773">
        <v>0</v>
      </c>
      <c r="M93" s="773">
        <v>0</v>
      </c>
      <c r="N93" s="773">
        <v>0</v>
      </c>
      <c r="O93" s="773">
        <v>0</v>
      </c>
      <c r="P93" s="773">
        <v>0</v>
      </c>
      <c r="Q93" s="773">
        <v>0</v>
      </c>
      <c r="R93" s="773">
        <v>0</v>
      </c>
      <c r="S93" s="773">
        <v>0</v>
      </c>
      <c r="T93" s="773">
        <v>0</v>
      </c>
      <c r="U93" s="773">
        <v>0</v>
      </c>
      <c r="V93" s="773">
        <v>0</v>
      </c>
      <c r="W93" s="773">
        <v>0</v>
      </c>
      <c r="X93" s="773">
        <v>2</v>
      </c>
      <c r="Y93" s="773">
        <v>35987</v>
      </c>
      <c r="Z93" s="773">
        <v>2</v>
      </c>
      <c r="AA93" s="773">
        <v>35987</v>
      </c>
      <c r="AB93" s="773">
        <v>0</v>
      </c>
      <c r="AC93" s="773">
        <v>0</v>
      </c>
      <c r="AD93" s="773">
        <v>0</v>
      </c>
      <c r="AE93" s="773">
        <v>0</v>
      </c>
      <c r="AF93" s="773">
        <v>0</v>
      </c>
      <c r="AG93" s="773">
        <v>0</v>
      </c>
      <c r="AH93" s="773">
        <v>0</v>
      </c>
      <c r="AI93" s="773">
        <v>0</v>
      </c>
      <c r="AJ93" s="773">
        <v>0</v>
      </c>
      <c r="AK93" s="773">
        <v>0</v>
      </c>
      <c r="AL93" s="773">
        <v>0</v>
      </c>
      <c r="AM93" s="773">
        <v>0</v>
      </c>
    </row>
    <row r="94" spans="1:39" ht="15" customHeight="1">
      <c r="A94" s="1051"/>
      <c r="B94" s="1359" t="s">
        <v>532</v>
      </c>
      <c r="C94" s="773">
        <v>13</v>
      </c>
      <c r="D94" s="773">
        <v>12</v>
      </c>
      <c r="E94" s="773">
        <v>210661</v>
      </c>
      <c r="F94" s="773">
        <v>0</v>
      </c>
      <c r="G94" s="773">
        <v>0</v>
      </c>
      <c r="H94" s="773">
        <v>0</v>
      </c>
      <c r="I94" s="773">
        <v>0</v>
      </c>
      <c r="J94" s="773">
        <v>0</v>
      </c>
      <c r="K94" s="773">
        <v>0</v>
      </c>
      <c r="L94" s="773">
        <v>0</v>
      </c>
      <c r="M94" s="773">
        <v>0</v>
      </c>
      <c r="N94" s="773">
        <v>0</v>
      </c>
      <c r="O94" s="773">
        <v>0</v>
      </c>
      <c r="P94" s="773">
        <v>0</v>
      </c>
      <c r="Q94" s="773">
        <v>0</v>
      </c>
      <c r="R94" s="773">
        <v>0</v>
      </c>
      <c r="S94" s="773">
        <v>0</v>
      </c>
      <c r="T94" s="773">
        <v>0</v>
      </c>
      <c r="U94" s="773">
        <v>0</v>
      </c>
      <c r="V94" s="773">
        <v>0</v>
      </c>
      <c r="W94" s="773">
        <v>0</v>
      </c>
      <c r="X94" s="773">
        <v>12</v>
      </c>
      <c r="Y94" s="773">
        <v>210661</v>
      </c>
      <c r="Z94" s="773">
        <v>0</v>
      </c>
      <c r="AA94" s="773">
        <v>0</v>
      </c>
      <c r="AB94" s="773">
        <v>12</v>
      </c>
      <c r="AC94" s="773">
        <v>210661</v>
      </c>
      <c r="AD94" s="773">
        <v>0</v>
      </c>
      <c r="AE94" s="773">
        <v>0</v>
      </c>
      <c r="AF94" s="773">
        <v>0</v>
      </c>
      <c r="AG94" s="773">
        <v>0</v>
      </c>
      <c r="AH94" s="773">
        <v>1</v>
      </c>
      <c r="AI94" s="773">
        <v>1</v>
      </c>
      <c r="AJ94" s="773">
        <v>0</v>
      </c>
      <c r="AK94" s="773">
        <v>0</v>
      </c>
      <c r="AL94" s="773">
        <v>0</v>
      </c>
      <c r="AM94" s="773">
        <v>0</v>
      </c>
    </row>
    <row r="95" spans="1:39" ht="15" customHeight="1">
      <c r="A95" s="1051"/>
      <c r="B95" s="1359" t="s">
        <v>533</v>
      </c>
      <c r="C95" s="773">
        <v>110</v>
      </c>
      <c r="D95" s="773">
        <v>110</v>
      </c>
      <c r="E95" s="773">
        <v>1906320</v>
      </c>
      <c r="F95" s="773">
        <v>0</v>
      </c>
      <c r="G95" s="773">
        <v>0</v>
      </c>
      <c r="H95" s="773">
        <v>0</v>
      </c>
      <c r="I95" s="773">
        <v>0</v>
      </c>
      <c r="J95" s="773">
        <v>0</v>
      </c>
      <c r="K95" s="773">
        <v>0</v>
      </c>
      <c r="L95" s="773">
        <v>0</v>
      </c>
      <c r="M95" s="773">
        <v>0</v>
      </c>
      <c r="N95" s="773">
        <v>0</v>
      </c>
      <c r="O95" s="773">
        <v>0</v>
      </c>
      <c r="P95" s="773">
        <v>3</v>
      </c>
      <c r="Q95" s="773">
        <v>28211</v>
      </c>
      <c r="R95" s="773">
        <v>0</v>
      </c>
      <c r="S95" s="773">
        <v>0</v>
      </c>
      <c r="T95" s="773">
        <v>3</v>
      </c>
      <c r="U95" s="773">
        <v>28211</v>
      </c>
      <c r="V95" s="773">
        <v>0</v>
      </c>
      <c r="W95" s="773">
        <v>0</v>
      </c>
      <c r="X95" s="773">
        <v>107</v>
      </c>
      <c r="Y95" s="773">
        <v>1878109</v>
      </c>
      <c r="Z95" s="773">
        <v>0</v>
      </c>
      <c r="AA95" s="773">
        <v>0</v>
      </c>
      <c r="AB95" s="773">
        <v>107</v>
      </c>
      <c r="AC95" s="773">
        <v>1878109</v>
      </c>
      <c r="AD95" s="773">
        <v>0</v>
      </c>
      <c r="AE95" s="773">
        <v>0</v>
      </c>
      <c r="AF95" s="773">
        <v>0</v>
      </c>
      <c r="AG95" s="773">
        <v>0</v>
      </c>
      <c r="AH95" s="773">
        <v>0</v>
      </c>
      <c r="AI95" s="773">
        <v>0</v>
      </c>
      <c r="AJ95" s="773">
        <v>0</v>
      </c>
      <c r="AK95" s="773">
        <v>0</v>
      </c>
      <c r="AL95" s="773">
        <v>0</v>
      </c>
      <c r="AM95" s="773">
        <v>1</v>
      </c>
    </row>
    <row r="96" spans="1:39" ht="15" customHeight="1">
      <c r="A96" s="1051"/>
      <c r="B96" s="1359" t="s">
        <v>534</v>
      </c>
      <c r="C96" s="773">
        <v>0</v>
      </c>
      <c r="D96" s="773">
        <v>0</v>
      </c>
      <c r="E96" s="773">
        <v>0</v>
      </c>
      <c r="F96" s="773">
        <v>0</v>
      </c>
      <c r="G96" s="773">
        <v>0</v>
      </c>
      <c r="H96" s="773">
        <v>0</v>
      </c>
      <c r="I96" s="773">
        <v>0</v>
      </c>
      <c r="J96" s="773">
        <v>0</v>
      </c>
      <c r="K96" s="773">
        <v>0</v>
      </c>
      <c r="L96" s="773">
        <v>0</v>
      </c>
      <c r="M96" s="773">
        <v>0</v>
      </c>
      <c r="N96" s="773">
        <v>0</v>
      </c>
      <c r="O96" s="773">
        <v>0</v>
      </c>
      <c r="P96" s="773">
        <v>0</v>
      </c>
      <c r="Q96" s="773">
        <v>0</v>
      </c>
      <c r="R96" s="773">
        <v>0</v>
      </c>
      <c r="S96" s="773">
        <v>0</v>
      </c>
      <c r="T96" s="773">
        <v>0</v>
      </c>
      <c r="U96" s="773">
        <v>0</v>
      </c>
      <c r="V96" s="773">
        <v>0</v>
      </c>
      <c r="W96" s="773">
        <v>0</v>
      </c>
      <c r="X96" s="773">
        <v>0</v>
      </c>
      <c r="Y96" s="773">
        <v>0</v>
      </c>
      <c r="Z96" s="773">
        <v>0</v>
      </c>
      <c r="AA96" s="773">
        <v>0</v>
      </c>
      <c r="AB96" s="773">
        <v>0</v>
      </c>
      <c r="AC96" s="773">
        <v>0</v>
      </c>
      <c r="AD96" s="773">
        <v>0</v>
      </c>
      <c r="AE96" s="773">
        <v>0</v>
      </c>
      <c r="AF96" s="773">
        <v>0</v>
      </c>
      <c r="AG96" s="773">
        <v>0</v>
      </c>
      <c r="AH96" s="773">
        <v>0</v>
      </c>
      <c r="AI96" s="773">
        <v>0</v>
      </c>
      <c r="AJ96" s="773">
        <v>0</v>
      </c>
      <c r="AK96" s="773">
        <v>0</v>
      </c>
      <c r="AL96" s="773">
        <v>0</v>
      </c>
      <c r="AM96" s="773">
        <v>0</v>
      </c>
    </row>
    <row r="97" spans="1:39" ht="15" customHeight="1">
      <c r="A97" s="1051"/>
      <c r="B97" s="1359" t="s">
        <v>535</v>
      </c>
      <c r="C97" s="773">
        <v>1</v>
      </c>
      <c r="D97" s="773">
        <v>1</v>
      </c>
      <c r="E97" s="773">
        <v>17413</v>
      </c>
      <c r="F97" s="773">
        <v>0</v>
      </c>
      <c r="G97" s="773">
        <v>0</v>
      </c>
      <c r="H97" s="773">
        <v>0</v>
      </c>
      <c r="I97" s="773">
        <v>0</v>
      </c>
      <c r="J97" s="773">
        <v>0</v>
      </c>
      <c r="K97" s="773">
        <v>0</v>
      </c>
      <c r="L97" s="773">
        <v>0</v>
      </c>
      <c r="M97" s="773">
        <v>0</v>
      </c>
      <c r="N97" s="773">
        <v>0</v>
      </c>
      <c r="O97" s="773">
        <v>0</v>
      </c>
      <c r="P97" s="773">
        <v>0</v>
      </c>
      <c r="Q97" s="773">
        <v>0</v>
      </c>
      <c r="R97" s="773">
        <v>0</v>
      </c>
      <c r="S97" s="773">
        <v>0</v>
      </c>
      <c r="T97" s="773">
        <v>0</v>
      </c>
      <c r="U97" s="773">
        <v>0</v>
      </c>
      <c r="V97" s="773">
        <v>0</v>
      </c>
      <c r="W97" s="773">
        <v>0</v>
      </c>
      <c r="X97" s="773">
        <v>1</v>
      </c>
      <c r="Y97" s="773">
        <v>17413</v>
      </c>
      <c r="Z97" s="773">
        <v>0</v>
      </c>
      <c r="AA97" s="773">
        <v>0</v>
      </c>
      <c r="AB97" s="773">
        <v>1</v>
      </c>
      <c r="AC97" s="773">
        <v>17413</v>
      </c>
      <c r="AD97" s="773">
        <v>0</v>
      </c>
      <c r="AE97" s="773">
        <v>0</v>
      </c>
      <c r="AF97" s="773">
        <v>0</v>
      </c>
      <c r="AG97" s="773">
        <v>0</v>
      </c>
      <c r="AH97" s="773">
        <v>0</v>
      </c>
      <c r="AI97" s="773">
        <v>0</v>
      </c>
      <c r="AJ97" s="773">
        <v>0</v>
      </c>
      <c r="AK97" s="773">
        <v>0</v>
      </c>
      <c r="AL97" s="773">
        <v>0</v>
      </c>
      <c r="AM97" s="773">
        <v>0</v>
      </c>
    </row>
    <row r="98" spans="1:39" ht="15" customHeight="1">
      <c r="A98" s="1051"/>
      <c r="B98" s="1359" t="s">
        <v>536</v>
      </c>
      <c r="C98" s="773">
        <v>0</v>
      </c>
      <c r="D98" s="773">
        <v>0</v>
      </c>
      <c r="E98" s="773">
        <v>0</v>
      </c>
      <c r="F98" s="773">
        <v>0</v>
      </c>
      <c r="G98" s="773">
        <v>0</v>
      </c>
      <c r="H98" s="773">
        <v>0</v>
      </c>
      <c r="I98" s="773">
        <v>0</v>
      </c>
      <c r="J98" s="773">
        <v>0</v>
      </c>
      <c r="K98" s="773">
        <v>0</v>
      </c>
      <c r="L98" s="773">
        <v>0</v>
      </c>
      <c r="M98" s="773">
        <v>0</v>
      </c>
      <c r="N98" s="773">
        <v>0</v>
      </c>
      <c r="O98" s="773">
        <v>0</v>
      </c>
      <c r="P98" s="773">
        <v>0</v>
      </c>
      <c r="Q98" s="773">
        <v>0</v>
      </c>
      <c r="R98" s="773">
        <v>0</v>
      </c>
      <c r="S98" s="773">
        <v>0</v>
      </c>
      <c r="T98" s="773">
        <v>0</v>
      </c>
      <c r="U98" s="773">
        <v>0</v>
      </c>
      <c r="V98" s="773">
        <v>0</v>
      </c>
      <c r="W98" s="773">
        <v>0</v>
      </c>
      <c r="X98" s="773">
        <v>0</v>
      </c>
      <c r="Y98" s="773">
        <v>0</v>
      </c>
      <c r="Z98" s="773">
        <v>0</v>
      </c>
      <c r="AA98" s="773">
        <v>0</v>
      </c>
      <c r="AB98" s="773">
        <v>0</v>
      </c>
      <c r="AC98" s="773">
        <v>0</v>
      </c>
      <c r="AD98" s="773">
        <v>0</v>
      </c>
      <c r="AE98" s="773">
        <v>0</v>
      </c>
      <c r="AF98" s="773">
        <v>0</v>
      </c>
      <c r="AG98" s="773">
        <v>0</v>
      </c>
      <c r="AH98" s="773">
        <v>0</v>
      </c>
      <c r="AI98" s="773">
        <v>0</v>
      </c>
      <c r="AJ98" s="773">
        <v>0</v>
      </c>
      <c r="AK98" s="773">
        <v>0</v>
      </c>
      <c r="AL98" s="773">
        <v>0</v>
      </c>
      <c r="AM98" s="773">
        <v>0</v>
      </c>
    </row>
    <row r="99" spans="1:39" ht="15" customHeight="1">
      <c r="A99" s="1051"/>
      <c r="B99" s="1359" t="s">
        <v>537</v>
      </c>
      <c r="C99" s="773">
        <v>4</v>
      </c>
      <c r="D99" s="773">
        <v>0</v>
      </c>
      <c r="E99" s="773">
        <v>0</v>
      </c>
      <c r="F99" s="773">
        <v>0</v>
      </c>
      <c r="G99" s="773">
        <v>0</v>
      </c>
      <c r="H99" s="773">
        <v>0</v>
      </c>
      <c r="I99" s="773">
        <v>0</v>
      </c>
      <c r="J99" s="773">
        <v>0</v>
      </c>
      <c r="K99" s="773">
        <v>0</v>
      </c>
      <c r="L99" s="773">
        <v>0</v>
      </c>
      <c r="M99" s="773">
        <v>0</v>
      </c>
      <c r="N99" s="773">
        <v>0</v>
      </c>
      <c r="O99" s="773">
        <v>0</v>
      </c>
      <c r="P99" s="773">
        <v>0</v>
      </c>
      <c r="Q99" s="773">
        <v>0</v>
      </c>
      <c r="R99" s="773">
        <v>0</v>
      </c>
      <c r="S99" s="773">
        <v>0</v>
      </c>
      <c r="T99" s="773">
        <v>0</v>
      </c>
      <c r="U99" s="773">
        <v>0</v>
      </c>
      <c r="V99" s="773">
        <v>0</v>
      </c>
      <c r="W99" s="773">
        <v>0</v>
      </c>
      <c r="X99" s="773">
        <v>0</v>
      </c>
      <c r="Y99" s="773">
        <v>0</v>
      </c>
      <c r="Z99" s="773">
        <v>0</v>
      </c>
      <c r="AA99" s="773">
        <v>0</v>
      </c>
      <c r="AB99" s="773">
        <v>0</v>
      </c>
      <c r="AC99" s="773">
        <v>0</v>
      </c>
      <c r="AD99" s="773">
        <v>0</v>
      </c>
      <c r="AE99" s="773">
        <v>0</v>
      </c>
      <c r="AF99" s="773">
        <v>0</v>
      </c>
      <c r="AG99" s="773">
        <v>0</v>
      </c>
      <c r="AH99" s="773">
        <v>4</v>
      </c>
      <c r="AI99" s="773">
        <v>0</v>
      </c>
      <c r="AJ99" s="773">
        <v>0</v>
      </c>
      <c r="AK99" s="773">
        <v>4</v>
      </c>
      <c r="AL99" s="773">
        <v>0</v>
      </c>
      <c r="AM99" s="773">
        <v>0</v>
      </c>
    </row>
    <row r="100" spans="1:39" ht="15" customHeight="1">
      <c r="A100" s="1051"/>
      <c r="B100" s="769" t="s">
        <v>538</v>
      </c>
      <c r="C100" s="773">
        <v>0</v>
      </c>
      <c r="D100" s="773">
        <v>0</v>
      </c>
      <c r="E100" s="773">
        <v>0</v>
      </c>
      <c r="F100" s="773">
        <v>0</v>
      </c>
      <c r="G100" s="773">
        <v>0</v>
      </c>
      <c r="H100" s="773">
        <v>0</v>
      </c>
      <c r="I100" s="773">
        <v>0</v>
      </c>
      <c r="J100" s="773">
        <v>0</v>
      </c>
      <c r="K100" s="773">
        <v>0</v>
      </c>
      <c r="L100" s="773">
        <v>0</v>
      </c>
      <c r="M100" s="773">
        <v>0</v>
      </c>
      <c r="N100" s="773">
        <v>0</v>
      </c>
      <c r="O100" s="773">
        <v>0</v>
      </c>
      <c r="P100" s="773">
        <v>0</v>
      </c>
      <c r="Q100" s="773">
        <v>0</v>
      </c>
      <c r="R100" s="773">
        <v>0</v>
      </c>
      <c r="S100" s="773">
        <v>0</v>
      </c>
      <c r="T100" s="773">
        <v>0</v>
      </c>
      <c r="U100" s="773">
        <v>0</v>
      </c>
      <c r="V100" s="773">
        <v>0</v>
      </c>
      <c r="W100" s="773">
        <v>0</v>
      </c>
      <c r="X100" s="773">
        <v>0</v>
      </c>
      <c r="Y100" s="773">
        <v>0</v>
      </c>
      <c r="Z100" s="773">
        <v>0</v>
      </c>
      <c r="AA100" s="773">
        <v>0</v>
      </c>
      <c r="AB100" s="773">
        <v>0</v>
      </c>
      <c r="AC100" s="773">
        <v>0</v>
      </c>
      <c r="AD100" s="773">
        <v>0</v>
      </c>
      <c r="AE100" s="773">
        <v>0</v>
      </c>
      <c r="AF100" s="773">
        <v>0</v>
      </c>
      <c r="AG100" s="773">
        <v>0</v>
      </c>
      <c r="AH100" s="773">
        <v>0</v>
      </c>
      <c r="AI100" s="773">
        <v>0</v>
      </c>
      <c r="AJ100" s="773">
        <v>0</v>
      </c>
      <c r="AK100" s="773">
        <v>0</v>
      </c>
      <c r="AL100" s="773">
        <v>0</v>
      </c>
      <c r="AM100" s="773">
        <v>0</v>
      </c>
    </row>
    <row r="101" spans="1:39" ht="15" customHeight="1">
      <c r="A101" s="1051"/>
      <c r="B101" s="769" t="s">
        <v>401</v>
      </c>
      <c r="C101" s="773">
        <v>155</v>
      </c>
      <c r="D101" s="773">
        <v>150</v>
      </c>
      <c r="E101" s="773">
        <v>2399890</v>
      </c>
      <c r="F101" s="773">
        <v>16</v>
      </c>
      <c r="G101" s="773">
        <v>82082</v>
      </c>
      <c r="H101" s="773">
        <v>14</v>
      </c>
      <c r="I101" s="773">
        <v>80926</v>
      </c>
      <c r="J101" s="773">
        <v>1</v>
      </c>
      <c r="K101" s="773">
        <v>340</v>
      </c>
      <c r="L101" s="773">
        <v>0</v>
      </c>
      <c r="M101" s="773">
        <v>0</v>
      </c>
      <c r="N101" s="773">
        <v>1</v>
      </c>
      <c r="O101" s="773">
        <v>816</v>
      </c>
      <c r="P101" s="773">
        <v>5</v>
      </c>
      <c r="Q101" s="773">
        <v>52076</v>
      </c>
      <c r="R101" s="773">
        <v>1</v>
      </c>
      <c r="S101" s="773">
        <v>13983</v>
      </c>
      <c r="T101" s="773">
        <v>3</v>
      </c>
      <c r="U101" s="773">
        <v>28211</v>
      </c>
      <c r="V101" s="773">
        <v>1</v>
      </c>
      <c r="W101" s="773">
        <v>9882</v>
      </c>
      <c r="X101" s="773">
        <v>129</v>
      </c>
      <c r="Y101" s="773">
        <v>2265732</v>
      </c>
      <c r="Z101" s="773">
        <v>8</v>
      </c>
      <c r="AA101" s="773">
        <v>142643</v>
      </c>
      <c r="AB101" s="773">
        <v>120</v>
      </c>
      <c r="AC101" s="773">
        <v>2106183</v>
      </c>
      <c r="AD101" s="773">
        <v>1</v>
      </c>
      <c r="AE101" s="773">
        <v>16906</v>
      </c>
      <c r="AF101" s="773">
        <v>0</v>
      </c>
      <c r="AG101" s="773">
        <v>0</v>
      </c>
      <c r="AH101" s="773">
        <v>5</v>
      </c>
      <c r="AI101" s="773">
        <v>1</v>
      </c>
      <c r="AJ101" s="773">
        <v>0</v>
      </c>
      <c r="AK101" s="773">
        <v>4</v>
      </c>
      <c r="AL101" s="773">
        <v>0</v>
      </c>
      <c r="AM101" s="773">
        <v>1</v>
      </c>
    </row>
    <row r="102" spans="1:39" ht="15" customHeight="1">
      <c r="A102" s="1052"/>
      <c r="B102" s="190" t="s">
        <v>539</v>
      </c>
      <c r="C102" s="191">
        <v>15483.161290322581</v>
      </c>
      <c r="D102" s="192" t="s">
        <v>298</v>
      </c>
      <c r="E102" s="192">
        <v>15999.266666666666</v>
      </c>
      <c r="F102" s="192" t="s">
        <v>298</v>
      </c>
      <c r="G102" s="192">
        <v>5130.125</v>
      </c>
      <c r="H102" s="192" t="s">
        <v>298</v>
      </c>
      <c r="I102" s="192">
        <v>5780.4285714285716</v>
      </c>
      <c r="J102" s="192" t="s">
        <v>298</v>
      </c>
      <c r="K102" s="192">
        <v>340</v>
      </c>
      <c r="L102" s="192" t="s">
        <v>298</v>
      </c>
      <c r="M102" s="192" t="s">
        <v>298</v>
      </c>
      <c r="N102" s="192" t="s">
        <v>298</v>
      </c>
      <c r="O102" s="192">
        <v>816</v>
      </c>
      <c r="P102" s="192" t="s">
        <v>298</v>
      </c>
      <c r="Q102" s="192">
        <v>10415.200000000001</v>
      </c>
      <c r="R102" s="192" t="s">
        <v>298</v>
      </c>
      <c r="S102" s="192">
        <v>13983</v>
      </c>
      <c r="T102" s="192" t="s">
        <v>298</v>
      </c>
      <c r="U102" s="192">
        <v>9403.6666666666661</v>
      </c>
      <c r="V102" s="192" t="s">
        <v>298</v>
      </c>
      <c r="W102" s="192">
        <v>9882</v>
      </c>
      <c r="X102" s="192" t="s">
        <v>298</v>
      </c>
      <c r="Y102" s="192">
        <v>17563.81395348837</v>
      </c>
      <c r="Z102" s="192" t="s">
        <v>298</v>
      </c>
      <c r="AA102" s="192">
        <v>17830.375</v>
      </c>
      <c r="AB102" s="192" t="s">
        <v>298</v>
      </c>
      <c r="AC102" s="192">
        <v>17551.525000000001</v>
      </c>
      <c r="AD102" s="192" t="s">
        <v>298</v>
      </c>
      <c r="AE102" s="192">
        <v>16906</v>
      </c>
      <c r="AF102" s="192" t="s">
        <v>298</v>
      </c>
      <c r="AG102" s="192" t="s">
        <v>298</v>
      </c>
      <c r="AH102" s="192" t="s">
        <v>298</v>
      </c>
      <c r="AI102" s="192" t="s">
        <v>298</v>
      </c>
      <c r="AJ102" s="192" t="s">
        <v>298</v>
      </c>
      <c r="AK102" s="192" t="s">
        <v>298</v>
      </c>
      <c r="AL102" s="192" t="s">
        <v>298</v>
      </c>
      <c r="AM102" s="192" t="s">
        <v>298</v>
      </c>
    </row>
    <row r="103" spans="1:39" ht="15" customHeight="1">
      <c r="A103" s="1050" t="s">
        <v>543</v>
      </c>
      <c r="B103" s="766" t="s">
        <v>517</v>
      </c>
      <c r="C103" s="773">
        <v>0</v>
      </c>
      <c r="D103" s="773">
        <v>0</v>
      </c>
      <c r="E103" s="773">
        <v>0</v>
      </c>
      <c r="F103" s="773">
        <v>0</v>
      </c>
      <c r="G103" s="773">
        <v>0</v>
      </c>
      <c r="H103" s="773">
        <v>0</v>
      </c>
      <c r="I103" s="773">
        <v>0</v>
      </c>
      <c r="J103" s="773">
        <v>0</v>
      </c>
      <c r="K103" s="773">
        <v>0</v>
      </c>
      <c r="L103" s="773">
        <v>0</v>
      </c>
      <c r="M103" s="773">
        <v>0</v>
      </c>
      <c r="N103" s="773">
        <v>0</v>
      </c>
      <c r="O103" s="773">
        <v>0</v>
      </c>
      <c r="P103" s="773">
        <v>0</v>
      </c>
      <c r="Q103" s="773">
        <v>0</v>
      </c>
      <c r="R103" s="773">
        <v>0</v>
      </c>
      <c r="S103" s="773">
        <v>0</v>
      </c>
      <c r="T103" s="773">
        <v>0</v>
      </c>
      <c r="U103" s="773">
        <v>0</v>
      </c>
      <c r="V103" s="773">
        <v>0</v>
      </c>
      <c r="W103" s="773">
        <v>0</v>
      </c>
      <c r="X103" s="773">
        <v>0</v>
      </c>
      <c r="Y103" s="773">
        <v>0</v>
      </c>
      <c r="Z103" s="773">
        <v>0</v>
      </c>
      <c r="AA103" s="773">
        <v>0</v>
      </c>
      <c r="AB103" s="773">
        <v>0</v>
      </c>
      <c r="AC103" s="773">
        <v>0</v>
      </c>
      <c r="AD103" s="773">
        <v>0</v>
      </c>
      <c r="AE103" s="773">
        <v>0</v>
      </c>
      <c r="AF103" s="773">
        <v>0</v>
      </c>
      <c r="AG103" s="773">
        <v>0</v>
      </c>
      <c r="AH103" s="773">
        <v>0</v>
      </c>
      <c r="AI103" s="773">
        <v>0</v>
      </c>
      <c r="AJ103" s="773">
        <v>0</v>
      </c>
      <c r="AK103" s="773">
        <v>0</v>
      </c>
      <c r="AL103" s="773">
        <v>0</v>
      </c>
      <c r="AM103" s="773">
        <v>0</v>
      </c>
    </row>
    <row r="104" spans="1:39" ht="15" customHeight="1">
      <c r="A104" s="1051"/>
      <c r="B104" s="769" t="s">
        <v>518</v>
      </c>
      <c r="C104" s="773">
        <v>8</v>
      </c>
      <c r="D104" s="773">
        <v>6</v>
      </c>
      <c r="E104" s="773">
        <v>947</v>
      </c>
      <c r="F104" s="773">
        <v>6</v>
      </c>
      <c r="G104" s="773">
        <v>947</v>
      </c>
      <c r="H104" s="773">
        <v>4</v>
      </c>
      <c r="I104" s="773">
        <v>500</v>
      </c>
      <c r="J104" s="773">
        <v>0</v>
      </c>
      <c r="K104" s="773">
        <v>0</v>
      </c>
      <c r="L104" s="773">
        <v>0</v>
      </c>
      <c r="M104" s="773">
        <v>0</v>
      </c>
      <c r="N104" s="773">
        <v>2</v>
      </c>
      <c r="O104" s="773">
        <v>447</v>
      </c>
      <c r="P104" s="773">
        <v>0</v>
      </c>
      <c r="Q104" s="773">
        <v>0</v>
      </c>
      <c r="R104" s="773">
        <v>0</v>
      </c>
      <c r="S104" s="773">
        <v>0</v>
      </c>
      <c r="T104" s="773">
        <v>0</v>
      </c>
      <c r="U104" s="773">
        <v>0</v>
      </c>
      <c r="V104" s="773">
        <v>0</v>
      </c>
      <c r="W104" s="773">
        <v>0</v>
      </c>
      <c r="X104" s="773">
        <v>0</v>
      </c>
      <c r="Y104" s="773">
        <v>0</v>
      </c>
      <c r="Z104" s="773">
        <v>0</v>
      </c>
      <c r="AA104" s="773">
        <v>0</v>
      </c>
      <c r="AB104" s="773">
        <v>0</v>
      </c>
      <c r="AC104" s="773">
        <v>0</v>
      </c>
      <c r="AD104" s="773">
        <v>0</v>
      </c>
      <c r="AE104" s="773">
        <v>0</v>
      </c>
      <c r="AF104" s="773">
        <v>0</v>
      </c>
      <c r="AG104" s="773">
        <v>0</v>
      </c>
      <c r="AH104" s="773">
        <v>2</v>
      </c>
      <c r="AI104" s="773">
        <v>0</v>
      </c>
      <c r="AJ104" s="773">
        <v>0</v>
      </c>
      <c r="AK104" s="773">
        <v>2</v>
      </c>
      <c r="AL104" s="773">
        <v>0</v>
      </c>
      <c r="AM104" s="773">
        <v>0</v>
      </c>
    </row>
    <row r="105" spans="1:39" ht="15" customHeight="1">
      <c r="A105" s="1051"/>
      <c r="B105" s="772" t="s">
        <v>519</v>
      </c>
      <c r="C105" s="773">
        <v>26</v>
      </c>
      <c r="D105" s="773">
        <v>16</v>
      </c>
      <c r="E105" s="773">
        <v>10173</v>
      </c>
      <c r="F105" s="773">
        <v>16</v>
      </c>
      <c r="G105" s="773">
        <v>10173</v>
      </c>
      <c r="H105" s="773">
        <v>15</v>
      </c>
      <c r="I105" s="773">
        <v>9932</v>
      </c>
      <c r="J105" s="773">
        <v>0</v>
      </c>
      <c r="K105" s="773">
        <v>0</v>
      </c>
      <c r="L105" s="773">
        <v>0</v>
      </c>
      <c r="M105" s="773">
        <v>0</v>
      </c>
      <c r="N105" s="773">
        <v>1</v>
      </c>
      <c r="O105" s="773">
        <v>241</v>
      </c>
      <c r="P105" s="773">
        <v>0</v>
      </c>
      <c r="Q105" s="773">
        <v>0</v>
      </c>
      <c r="R105" s="773">
        <v>0</v>
      </c>
      <c r="S105" s="773">
        <v>0</v>
      </c>
      <c r="T105" s="773">
        <v>0</v>
      </c>
      <c r="U105" s="773">
        <v>0</v>
      </c>
      <c r="V105" s="773">
        <v>0</v>
      </c>
      <c r="W105" s="773">
        <v>0</v>
      </c>
      <c r="X105" s="773">
        <v>0</v>
      </c>
      <c r="Y105" s="773">
        <v>0</v>
      </c>
      <c r="Z105" s="773">
        <v>0</v>
      </c>
      <c r="AA105" s="773">
        <v>0</v>
      </c>
      <c r="AB105" s="773">
        <v>0</v>
      </c>
      <c r="AC105" s="773">
        <v>0</v>
      </c>
      <c r="AD105" s="773">
        <v>0</v>
      </c>
      <c r="AE105" s="773">
        <v>0</v>
      </c>
      <c r="AF105" s="773">
        <v>0</v>
      </c>
      <c r="AG105" s="773">
        <v>0</v>
      </c>
      <c r="AH105" s="773">
        <v>10</v>
      </c>
      <c r="AI105" s="773">
        <v>1</v>
      </c>
      <c r="AJ105" s="773">
        <v>0</v>
      </c>
      <c r="AK105" s="773">
        <v>9</v>
      </c>
      <c r="AL105" s="773">
        <v>0</v>
      </c>
      <c r="AM105" s="773">
        <v>0</v>
      </c>
    </row>
    <row r="106" spans="1:39" ht="15" customHeight="1">
      <c r="A106" s="1051"/>
      <c r="B106" s="772" t="s">
        <v>520</v>
      </c>
      <c r="C106" s="773">
        <v>32</v>
      </c>
      <c r="D106" s="773">
        <v>15</v>
      </c>
      <c r="E106" s="773">
        <v>17087</v>
      </c>
      <c r="F106" s="773">
        <v>15</v>
      </c>
      <c r="G106" s="773">
        <v>17087</v>
      </c>
      <c r="H106" s="773">
        <v>15</v>
      </c>
      <c r="I106" s="773">
        <v>17087</v>
      </c>
      <c r="J106" s="773">
        <v>0</v>
      </c>
      <c r="K106" s="773">
        <v>0</v>
      </c>
      <c r="L106" s="773">
        <v>0</v>
      </c>
      <c r="M106" s="773">
        <v>0</v>
      </c>
      <c r="N106" s="773">
        <v>0</v>
      </c>
      <c r="O106" s="773">
        <v>0</v>
      </c>
      <c r="P106" s="773">
        <v>0</v>
      </c>
      <c r="Q106" s="773">
        <v>0</v>
      </c>
      <c r="R106" s="773">
        <v>0</v>
      </c>
      <c r="S106" s="773">
        <v>0</v>
      </c>
      <c r="T106" s="773">
        <v>0</v>
      </c>
      <c r="U106" s="773">
        <v>0</v>
      </c>
      <c r="V106" s="773">
        <v>0</v>
      </c>
      <c r="W106" s="773">
        <v>0</v>
      </c>
      <c r="X106" s="773">
        <v>0</v>
      </c>
      <c r="Y106" s="773">
        <v>0</v>
      </c>
      <c r="Z106" s="773">
        <v>0</v>
      </c>
      <c r="AA106" s="773">
        <v>0</v>
      </c>
      <c r="AB106" s="773">
        <v>0</v>
      </c>
      <c r="AC106" s="773">
        <v>0</v>
      </c>
      <c r="AD106" s="773">
        <v>0</v>
      </c>
      <c r="AE106" s="773">
        <v>0</v>
      </c>
      <c r="AF106" s="773">
        <v>0</v>
      </c>
      <c r="AG106" s="773">
        <v>0</v>
      </c>
      <c r="AH106" s="773">
        <v>17</v>
      </c>
      <c r="AI106" s="773">
        <v>0</v>
      </c>
      <c r="AJ106" s="773">
        <v>0</v>
      </c>
      <c r="AK106" s="773">
        <v>17</v>
      </c>
      <c r="AL106" s="773">
        <v>0</v>
      </c>
      <c r="AM106" s="773">
        <v>0</v>
      </c>
    </row>
    <row r="107" spans="1:39" ht="15" customHeight="1">
      <c r="A107" s="1051"/>
      <c r="B107" s="772" t="s">
        <v>521</v>
      </c>
      <c r="C107" s="773">
        <v>41</v>
      </c>
      <c r="D107" s="773">
        <v>12</v>
      </c>
      <c r="E107" s="773">
        <v>38056</v>
      </c>
      <c r="F107" s="773">
        <v>12</v>
      </c>
      <c r="G107" s="773">
        <v>38056</v>
      </c>
      <c r="H107" s="773">
        <v>12</v>
      </c>
      <c r="I107" s="773">
        <v>38056</v>
      </c>
      <c r="J107" s="773">
        <v>0</v>
      </c>
      <c r="K107" s="773">
        <v>0</v>
      </c>
      <c r="L107" s="773">
        <v>0</v>
      </c>
      <c r="M107" s="773">
        <v>0</v>
      </c>
      <c r="N107" s="773">
        <v>0</v>
      </c>
      <c r="O107" s="773">
        <v>0</v>
      </c>
      <c r="P107" s="773">
        <v>0</v>
      </c>
      <c r="Q107" s="773">
        <v>0</v>
      </c>
      <c r="R107" s="773">
        <v>0</v>
      </c>
      <c r="S107" s="773">
        <v>0</v>
      </c>
      <c r="T107" s="773">
        <v>0</v>
      </c>
      <c r="U107" s="773">
        <v>0</v>
      </c>
      <c r="V107" s="773">
        <v>0</v>
      </c>
      <c r="W107" s="773">
        <v>0</v>
      </c>
      <c r="X107" s="773">
        <v>0</v>
      </c>
      <c r="Y107" s="773">
        <v>0</v>
      </c>
      <c r="Z107" s="773">
        <v>0</v>
      </c>
      <c r="AA107" s="773">
        <v>0</v>
      </c>
      <c r="AB107" s="773">
        <v>0</v>
      </c>
      <c r="AC107" s="773">
        <v>0</v>
      </c>
      <c r="AD107" s="773">
        <v>0</v>
      </c>
      <c r="AE107" s="773">
        <v>0</v>
      </c>
      <c r="AF107" s="773">
        <v>0</v>
      </c>
      <c r="AG107" s="773">
        <v>0</v>
      </c>
      <c r="AH107" s="773">
        <v>29</v>
      </c>
      <c r="AI107" s="773">
        <v>0</v>
      </c>
      <c r="AJ107" s="773">
        <v>0</v>
      </c>
      <c r="AK107" s="773">
        <v>29</v>
      </c>
      <c r="AL107" s="773">
        <v>0</v>
      </c>
      <c r="AM107" s="773">
        <v>0</v>
      </c>
    </row>
    <row r="108" spans="1:39" ht="15" customHeight="1">
      <c r="A108" s="1051"/>
      <c r="B108" s="772" t="s">
        <v>522</v>
      </c>
      <c r="C108" s="773">
        <v>48</v>
      </c>
      <c r="D108" s="773">
        <v>7</v>
      </c>
      <c r="E108" s="773">
        <v>36482</v>
      </c>
      <c r="F108" s="773">
        <v>7</v>
      </c>
      <c r="G108" s="773">
        <v>36482</v>
      </c>
      <c r="H108" s="773">
        <v>7</v>
      </c>
      <c r="I108" s="773">
        <v>36482</v>
      </c>
      <c r="J108" s="773">
        <v>0</v>
      </c>
      <c r="K108" s="773">
        <v>0</v>
      </c>
      <c r="L108" s="773">
        <v>0</v>
      </c>
      <c r="M108" s="773">
        <v>0</v>
      </c>
      <c r="N108" s="773">
        <v>0</v>
      </c>
      <c r="O108" s="773">
        <v>0</v>
      </c>
      <c r="P108" s="773">
        <v>0</v>
      </c>
      <c r="Q108" s="773">
        <v>0</v>
      </c>
      <c r="R108" s="773">
        <v>0</v>
      </c>
      <c r="S108" s="773">
        <v>0</v>
      </c>
      <c r="T108" s="773">
        <v>0</v>
      </c>
      <c r="U108" s="773">
        <v>0</v>
      </c>
      <c r="V108" s="773">
        <v>0</v>
      </c>
      <c r="W108" s="773">
        <v>0</v>
      </c>
      <c r="X108" s="773">
        <v>0</v>
      </c>
      <c r="Y108" s="773">
        <v>0</v>
      </c>
      <c r="Z108" s="773">
        <v>0</v>
      </c>
      <c r="AA108" s="773">
        <v>0</v>
      </c>
      <c r="AB108" s="773">
        <v>0</v>
      </c>
      <c r="AC108" s="773">
        <v>0</v>
      </c>
      <c r="AD108" s="773">
        <v>0</v>
      </c>
      <c r="AE108" s="773">
        <v>0</v>
      </c>
      <c r="AF108" s="773">
        <v>0</v>
      </c>
      <c r="AG108" s="773">
        <v>0</v>
      </c>
      <c r="AH108" s="773">
        <v>41</v>
      </c>
      <c r="AI108" s="773">
        <v>0</v>
      </c>
      <c r="AJ108" s="773">
        <v>0</v>
      </c>
      <c r="AK108" s="773">
        <v>41</v>
      </c>
      <c r="AL108" s="773">
        <v>0</v>
      </c>
      <c r="AM108" s="773">
        <v>0</v>
      </c>
    </row>
    <row r="109" spans="1:39" ht="15" customHeight="1">
      <c r="A109" s="1051"/>
      <c r="B109" s="772" t="s">
        <v>523</v>
      </c>
      <c r="C109" s="773">
        <v>30</v>
      </c>
      <c r="D109" s="773">
        <v>7</v>
      </c>
      <c r="E109" s="773">
        <v>38726</v>
      </c>
      <c r="F109" s="773">
        <v>7</v>
      </c>
      <c r="G109" s="773">
        <v>38726</v>
      </c>
      <c r="H109" s="773">
        <v>6</v>
      </c>
      <c r="I109" s="773">
        <v>37956</v>
      </c>
      <c r="J109" s="773">
        <v>0</v>
      </c>
      <c r="K109" s="773">
        <v>0</v>
      </c>
      <c r="L109" s="773">
        <v>0</v>
      </c>
      <c r="M109" s="773">
        <v>0</v>
      </c>
      <c r="N109" s="773">
        <v>1</v>
      </c>
      <c r="O109" s="773">
        <v>770</v>
      </c>
      <c r="P109" s="773">
        <v>0</v>
      </c>
      <c r="Q109" s="773">
        <v>0</v>
      </c>
      <c r="R109" s="773">
        <v>0</v>
      </c>
      <c r="S109" s="773">
        <v>0</v>
      </c>
      <c r="T109" s="773">
        <v>0</v>
      </c>
      <c r="U109" s="773">
        <v>0</v>
      </c>
      <c r="V109" s="773">
        <v>0</v>
      </c>
      <c r="W109" s="773">
        <v>0</v>
      </c>
      <c r="X109" s="773">
        <v>0</v>
      </c>
      <c r="Y109" s="773">
        <v>0</v>
      </c>
      <c r="Z109" s="773">
        <v>0</v>
      </c>
      <c r="AA109" s="773">
        <v>0</v>
      </c>
      <c r="AB109" s="773">
        <v>0</v>
      </c>
      <c r="AC109" s="773">
        <v>0</v>
      </c>
      <c r="AD109" s="773">
        <v>0</v>
      </c>
      <c r="AE109" s="773">
        <v>0</v>
      </c>
      <c r="AF109" s="773">
        <v>0</v>
      </c>
      <c r="AG109" s="773">
        <v>0</v>
      </c>
      <c r="AH109" s="773">
        <v>23</v>
      </c>
      <c r="AI109" s="773">
        <v>0</v>
      </c>
      <c r="AJ109" s="773">
        <v>0</v>
      </c>
      <c r="AK109" s="773">
        <v>23</v>
      </c>
      <c r="AL109" s="773">
        <v>0</v>
      </c>
      <c r="AM109" s="773">
        <v>0</v>
      </c>
    </row>
    <row r="110" spans="1:39" ht="15" customHeight="1">
      <c r="A110" s="1051"/>
      <c r="B110" s="772" t="s">
        <v>524</v>
      </c>
      <c r="C110" s="773">
        <v>13</v>
      </c>
      <c r="D110" s="773">
        <v>4</v>
      </c>
      <c r="E110" s="773">
        <v>23046</v>
      </c>
      <c r="F110" s="773">
        <v>3</v>
      </c>
      <c r="G110" s="773">
        <v>3046</v>
      </c>
      <c r="H110" s="773">
        <v>1</v>
      </c>
      <c r="I110" s="773">
        <v>249</v>
      </c>
      <c r="J110" s="773">
        <v>0</v>
      </c>
      <c r="K110" s="773">
        <v>0</v>
      </c>
      <c r="L110" s="773">
        <v>0</v>
      </c>
      <c r="M110" s="773">
        <v>0</v>
      </c>
      <c r="N110" s="773">
        <v>2</v>
      </c>
      <c r="O110" s="773">
        <v>2797</v>
      </c>
      <c r="P110" s="773">
        <v>0</v>
      </c>
      <c r="Q110" s="773">
        <v>0</v>
      </c>
      <c r="R110" s="773">
        <v>0</v>
      </c>
      <c r="S110" s="773">
        <v>0</v>
      </c>
      <c r="T110" s="773">
        <v>0</v>
      </c>
      <c r="U110" s="773">
        <v>0</v>
      </c>
      <c r="V110" s="773">
        <v>0</v>
      </c>
      <c r="W110" s="773">
        <v>0</v>
      </c>
      <c r="X110" s="773">
        <v>1</v>
      </c>
      <c r="Y110" s="773">
        <v>20000</v>
      </c>
      <c r="Z110" s="773">
        <v>1</v>
      </c>
      <c r="AA110" s="773">
        <v>20000</v>
      </c>
      <c r="AB110" s="773">
        <v>0</v>
      </c>
      <c r="AC110" s="773">
        <v>0</v>
      </c>
      <c r="AD110" s="773">
        <v>0</v>
      </c>
      <c r="AE110" s="773">
        <v>0</v>
      </c>
      <c r="AF110" s="773">
        <v>0</v>
      </c>
      <c r="AG110" s="773">
        <v>0</v>
      </c>
      <c r="AH110" s="773">
        <v>9</v>
      </c>
      <c r="AI110" s="773">
        <v>0</v>
      </c>
      <c r="AJ110" s="773">
        <v>0</v>
      </c>
      <c r="AK110" s="773">
        <v>9</v>
      </c>
      <c r="AL110" s="773">
        <v>0</v>
      </c>
      <c r="AM110" s="773">
        <v>0</v>
      </c>
    </row>
    <row r="111" spans="1:39" ht="15" customHeight="1">
      <c r="A111" s="1051"/>
      <c r="B111" s="772" t="s">
        <v>525</v>
      </c>
      <c r="C111" s="773">
        <v>10</v>
      </c>
      <c r="D111" s="773">
        <v>3</v>
      </c>
      <c r="E111" s="773">
        <v>35947</v>
      </c>
      <c r="F111" s="773">
        <v>1</v>
      </c>
      <c r="G111" s="773">
        <v>1068</v>
      </c>
      <c r="H111" s="773">
        <v>0</v>
      </c>
      <c r="I111" s="773">
        <v>0</v>
      </c>
      <c r="J111" s="773">
        <v>0</v>
      </c>
      <c r="K111" s="773">
        <v>0</v>
      </c>
      <c r="L111" s="773">
        <v>0</v>
      </c>
      <c r="M111" s="773">
        <v>0</v>
      </c>
      <c r="N111" s="773">
        <v>1</v>
      </c>
      <c r="O111" s="773">
        <v>1068</v>
      </c>
      <c r="P111" s="773">
        <v>1</v>
      </c>
      <c r="Q111" s="773">
        <v>16657</v>
      </c>
      <c r="R111" s="773">
        <v>1</v>
      </c>
      <c r="S111" s="773">
        <v>16657</v>
      </c>
      <c r="T111" s="773">
        <v>0</v>
      </c>
      <c r="U111" s="773">
        <v>0</v>
      </c>
      <c r="V111" s="773">
        <v>0</v>
      </c>
      <c r="W111" s="773">
        <v>0</v>
      </c>
      <c r="X111" s="773">
        <v>1</v>
      </c>
      <c r="Y111" s="773">
        <v>18222</v>
      </c>
      <c r="Z111" s="773">
        <v>1</v>
      </c>
      <c r="AA111" s="773">
        <v>18222</v>
      </c>
      <c r="AB111" s="773">
        <v>0</v>
      </c>
      <c r="AC111" s="773">
        <v>0</v>
      </c>
      <c r="AD111" s="773">
        <v>0</v>
      </c>
      <c r="AE111" s="773">
        <v>0</v>
      </c>
      <c r="AF111" s="773">
        <v>0</v>
      </c>
      <c r="AG111" s="773">
        <v>0</v>
      </c>
      <c r="AH111" s="773">
        <v>7</v>
      </c>
      <c r="AI111" s="773">
        <v>0</v>
      </c>
      <c r="AJ111" s="773">
        <v>0</v>
      </c>
      <c r="AK111" s="773">
        <v>7</v>
      </c>
      <c r="AL111" s="773">
        <v>0</v>
      </c>
      <c r="AM111" s="773">
        <v>0</v>
      </c>
    </row>
    <row r="112" spans="1:39" ht="15" customHeight="1">
      <c r="A112" s="1051"/>
      <c r="B112" s="1359" t="s">
        <v>526</v>
      </c>
      <c r="C112" s="773">
        <v>5</v>
      </c>
      <c r="D112" s="773">
        <v>2</v>
      </c>
      <c r="E112" s="773">
        <v>36086</v>
      </c>
      <c r="F112" s="773">
        <v>0</v>
      </c>
      <c r="G112" s="773">
        <v>0</v>
      </c>
      <c r="H112" s="773">
        <v>0</v>
      </c>
      <c r="I112" s="773">
        <v>0</v>
      </c>
      <c r="J112" s="773">
        <v>0</v>
      </c>
      <c r="K112" s="773">
        <v>0</v>
      </c>
      <c r="L112" s="773">
        <v>0</v>
      </c>
      <c r="M112" s="773">
        <v>0</v>
      </c>
      <c r="N112" s="773">
        <v>0</v>
      </c>
      <c r="O112" s="773">
        <v>0</v>
      </c>
      <c r="P112" s="773">
        <v>1</v>
      </c>
      <c r="Q112" s="773">
        <v>14208</v>
      </c>
      <c r="R112" s="773">
        <v>0</v>
      </c>
      <c r="S112" s="773">
        <v>0</v>
      </c>
      <c r="T112" s="773">
        <v>0</v>
      </c>
      <c r="U112" s="773">
        <v>0</v>
      </c>
      <c r="V112" s="773">
        <v>1</v>
      </c>
      <c r="W112" s="773">
        <v>14208</v>
      </c>
      <c r="X112" s="773">
        <v>1</v>
      </c>
      <c r="Y112" s="773">
        <v>21878</v>
      </c>
      <c r="Z112" s="773">
        <v>1</v>
      </c>
      <c r="AA112" s="773">
        <v>21878</v>
      </c>
      <c r="AB112" s="773">
        <v>0</v>
      </c>
      <c r="AC112" s="773">
        <v>0</v>
      </c>
      <c r="AD112" s="773">
        <v>0</v>
      </c>
      <c r="AE112" s="773">
        <v>0</v>
      </c>
      <c r="AF112" s="773">
        <v>0</v>
      </c>
      <c r="AG112" s="773">
        <v>0</v>
      </c>
      <c r="AH112" s="773">
        <v>3</v>
      </c>
      <c r="AI112" s="773">
        <v>0</v>
      </c>
      <c r="AJ112" s="773">
        <v>0</v>
      </c>
      <c r="AK112" s="773">
        <v>3</v>
      </c>
      <c r="AL112" s="773">
        <v>0</v>
      </c>
      <c r="AM112" s="773">
        <v>0</v>
      </c>
    </row>
    <row r="113" spans="1:39" ht="15" customHeight="1">
      <c r="A113" s="1051"/>
      <c r="B113" s="1359" t="s">
        <v>527</v>
      </c>
      <c r="C113" s="773">
        <v>1</v>
      </c>
      <c r="D113" s="773">
        <v>0</v>
      </c>
      <c r="E113" s="773">
        <v>0</v>
      </c>
      <c r="F113" s="773">
        <v>0</v>
      </c>
      <c r="G113" s="773">
        <v>0</v>
      </c>
      <c r="H113" s="773">
        <v>0</v>
      </c>
      <c r="I113" s="773">
        <v>0</v>
      </c>
      <c r="J113" s="773">
        <v>0</v>
      </c>
      <c r="K113" s="773">
        <v>0</v>
      </c>
      <c r="L113" s="773">
        <v>0</v>
      </c>
      <c r="M113" s="773">
        <v>0</v>
      </c>
      <c r="N113" s="773">
        <v>0</v>
      </c>
      <c r="O113" s="773">
        <v>0</v>
      </c>
      <c r="P113" s="773">
        <v>0</v>
      </c>
      <c r="Q113" s="773">
        <v>0</v>
      </c>
      <c r="R113" s="773">
        <v>0</v>
      </c>
      <c r="S113" s="773">
        <v>0</v>
      </c>
      <c r="T113" s="773">
        <v>0</v>
      </c>
      <c r="U113" s="773">
        <v>0</v>
      </c>
      <c r="V113" s="773">
        <v>0</v>
      </c>
      <c r="W113" s="773">
        <v>0</v>
      </c>
      <c r="X113" s="773">
        <v>0</v>
      </c>
      <c r="Y113" s="773">
        <v>0</v>
      </c>
      <c r="Z113" s="773">
        <v>0</v>
      </c>
      <c r="AA113" s="773">
        <v>0</v>
      </c>
      <c r="AB113" s="773">
        <v>0</v>
      </c>
      <c r="AC113" s="773">
        <v>0</v>
      </c>
      <c r="AD113" s="773">
        <v>0</v>
      </c>
      <c r="AE113" s="773">
        <v>0</v>
      </c>
      <c r="AF113" s="773">
        <v>0</v>
      </c>
      <c r="AG113" s="773">
        <v>0</v>
      </c>
      <c r="AH113" s="773">
        <v>1</v>
      </c>
      <c r="AI113" s="773">
        <v>0</v>
      </c>
      <c r="AJ113" s="773">
        <v>0</v>
      </c>
      <c r="AK113" s="773">
        <v>1</v>
      </c>
      <c r="AL113" s="773">
        <v>0</v>
      </c>
      <c r="AM113" s="773">
        <v>0</v>
      </c>
    </row>
    <row r="114" spans="1:39" ht="15" customHeight="1">
      <c r="A114" s="1051"/>
      <c r="B114" s="1359" t="s">
        <v>528</v>
      </c>
      <c r="C114" s="773">
        <v>5</v>
      </c>
      <c r="D114" s="773">
        <v>3</v>
      </c>
      <c r="E114" s="773">
        <v>44156</v>
      </c>
      <c r="F114" s="773">
        <v>3</v>
      </c>
      <c r="G114" s="773">
        <v>44156</v>
      </c>
      <c r="H114" s="773">
        <v>3</v>
      </c>
      <c r="I114" s="773">
        <v>44156</v>
      </c>
      <c r="J114" s="773">
        <v>0</v>
      </c>
      <c r="K114" s="773">
        <v>0</v>
      </c>
      <c r="L114" s="773">
        <v>0</v>
      </c>
      <c r="M114" s="773">
        <v>0</v>
      </c>
      <c r="N114" s="773">
        <v>0</v>
      </c>
      <c r="O114" s="773">
        <v>0</v>
      </c>
      <c r="P114" s="773">
        <v>0</v>
      </c>
      <c r="Q114" s="773">
        <v>0</v>
      </c>
      <c r="R114" s="773">
        <v>0</v>
      </c>
      <c r="S114" s="773">
        <v>0</v>
      </c>
      <c r="T114" s="773">
        <v>0</v>
      </c>
      <c r="U114" s="773">
        <v>0</v>
      </c>
      <c r="V114" s="773">
        <v>0</v>
      </c>
      <c r="W114" s="773">
        <v>0</v>
      </c>
      <c r="X114" s="773">
        <v>0</v>
      </c>
      <c r="Y114" s="773">
        <v>0</v>
      </c>
      <c r="Z114" s="773">
        <v>0</v>
      </c>
      <c r="AA114" s="773">
        <v>0</v>
      </c>
      <c r="AB114" s="773">
        <v>0</v>
      </c>
      <c r="AC114" s="773">
        <v>0</v>
      </c>
      <c r="AD114" s="773">
        <v>0</v>
      </c>
      <c r="AE114" s="773">
        <v>0</v>
      </c>
      <c r="AF114" s="773">
        <v>0</v>
      </c>
      <c r="AG114" s="773">
        <v>0</v>
      </c>
      <c r="AH114" s="773">
        <v>2</v>
      </c>
      <c r="AI114" s="773">
        <v>0</v>
      </c>
      <c r="AJ114" s="773">
        <v>0</v>
      </c>
      <c r="AK114" s="773">
        <v>2</v>
      </c>
      <c r="AL114" s="773">
        <v>0</v>
      </c>
      <c r="AM114" s="773">
        <v>0</v>
      </c>
    </row>
    <row r="115" spans="1:39" ht="15" customHeight="1">
      <c r="A115" s="1051"/>
      <c r="B115" s="1359" t="s">
        <v>529</v>
      </c>
      <c r="C115" s="773">
        <v>8</v>
      </c>
      <c r="D115" s="773">
        <v>2</v>
      </c>
      <c r="E115" s="773">
        <v>7834</v>
      </c>
      <c r="F115" s="773">
        <v>1</v>
      </c>
      <c r="G115" s="773">
        <v>704</v>
      </c>
      <c r="H115" s="773">
        <v>1</v>
      </c>
      <c r="I115" s="773">
        <v>704</v>
      </c>
      <c r="J115" s="773">
        <v>0</v>
      </c>
      <c r="K115" s="773">
        <v>0</v>
      </c>
      <c r="L115" s="773">
        <v>0</v>
      </c>
      <c r="M115" s="773">
        <v>0</v>
      </c>
      <c r="N115" s="773">
        <v>0</v>
      </c>
      <c r="O115" s="773">
        <v>0</v>
      </c>
      <c r="P115" s="773">
        <v>1</v>
      </c>
      <c r="Q115" s="773">
        <v>7130</v>
      </c>
      <c r="R115" s="773">
        <v>1</v>
      </c>
      <c r="S115" s="773">
        <v>7130</v>
      </c>
      <c r="T115" s="773">
        <v>0</v>
      </c>
      <c r="U115" s="773">
        <v>0</v>
      </c>
      <c r="V115" s="773">
        <v>0</v>
      </c>
      <c r="W115" s="773">
        <v>0</v>
      </c>
      <c r="X115" s="773">
        <v>0</v>
      </c>
      <c r="Y115" s="773">
        <v>0</v>
      </c>
      <c r="Z115" s="773">
        <v>0</v>
      </c>
      <c r="AA115" s="773">
        <v>0</v>
      </c>
      <c r="AB115" s="773">
        <v>0</v>
      </c>
      <c r="AC115" s="773">
        <v>0</v>
      </c>
      <c r="AD115" s="773">
        <v>0</v>
      </c>
      <c r="AE115" s="773">
        <v>0</v>
      </c>
      <c r="AF115" s="773">
        <v>0</v>
      </c>
      <c r="AG115" s="773">
        <v>0</v>
      </c>
      <c r="AH115" s="773">
        <v>6</v>
      </c>
      <c r="AI115" s="773">
        <v>0</v>
      </c>
      <c r="AJ115" s="773">
        <v>0</v>
      </c>
      <c r="AK115" s="773">
        <v>6</v>
      </c>
      <c r="AL115" s="773">
        <v>0</v>
      </c>
      <c r="AM115" s="773">
        <v>0</v>
      </c>
    </row>
    <row r="116" spans="1:39" ht="15" customHeight="1">
      <c r="A116" s="1051"/>
      <c r="B116" s="1359" t="s">
        <v>530</v>
      </c>
      <c r="C116" s="773">
        <v>8</v>
      </c>
      <c r="D116" s="773">
        <v>1</v>
      </c>
      <c r="E116" s="773">
        <v>23665</v>
      </c>
      <c r="F116" s="773">
        <v>0</v>
      </c>
      <c r="G116" s="773">
        <v>0</v>
      </c>
      <c r="H116" s="773">
        <v>0</v>
      </c>
      <c r="I116" s="773">
        <v>0</v>
      </c>
      <c r="J116" s="773">
        <v>0</v>
      </c>
      <c r="K116" s="773">
        <v>0</v>
      </c>
      <c r="L116" s="773">
        <v>0</v>
      </c>
      <c r="M116" s="773">
        <v>0</v>
      </c>
      <c r="N116" s="773">
        <v>0</v>
      </c>
      <c r="O116" s="773">
        <v>0</v>
      </c>
      <c r="P116" s="773">
        <v>0</v>
      </c>
      <c r="Q116" s="773">
        <v>0</v>
      </c>
      <c r="R116" s="773">
        <v>0</v>
      </c>
      <c r="S116" s="773">
        <v>0</v>
      </c>
      <c r="T116" s="773">
        <v>0</v>
      </c>
      <c r="U116" s="773">
        <v>0</v>
      </c>
      <c r="V116" s="773">
        <v>0</v>
      </c>
      <c r="W116" s="773">
        <v>0</v>
      </c>
      <c r="X116" s="773">
        <v>1</v>
      </c>
      <c r="Y116" s="773">
        <v>23665</v>
      </c>
      <c r="Z116" s="773">
        <v>1</v>
      </c>
      <c r="AA116" s="773">
        <v>23665</v>
      </c>
      <c r="AB116" s="773">
        <v>0</v>
      </c>
      <c r="AC116" s="773">
        <v>0</v>
      </c>
      <c r="AD116" s="773">
        <v>0</v>
      </c>
      <c r="AE116" s="773">
        <v>0</v>
      </c>
      <c r="AF116" s="773">
        <v>0</v>
      </c>
      <c r="AG116" s="773">
        <v>0</v>
      </c>
      <c r="AH116" s="773">
        <v>7</v>
      </c>
      <c r="AI116" s="773">
        <v>0</v>
      </c>
      <c r="AJ116" s="773">
        <v>0</v>
      </c>
      <c r="AK116" s="773">
        <v>7</v>
      </c>
      <c r="AL116" s="773">
        <v>0</v>
      </c>
      <c r="AM116" s="773">
        <v>0</v>
      </c>
    </row>
    <row r="117" spans="1:39" ht="15" customHeight="1">
      <c r="A117" s="1051"/>
      <c r="B117" s="1359" t="s">
        <v>531</v>
      </c>
      <c r="C117" s="773">
        <v>3</v>
      </c>
      <c r="D117" s="773">
        <v>3</v>
      </c>
      <c r="E117" s="773">
        <v>65307</v>
      </c>
      <c r="F117" s="773">
        <v>1</v>
      </c>
      <c r="G117" s="773">
        <v>19251</v>
      </c>
      <c r="H117" s="773">
        <v>1</v>
      </c>
      <c r="I117" s="773">
        <v>19251</v>
      </c>
      <c r="J117" s="773">
        <v>0</v>
      </c>
      <c r="K117" s="773">
        <v>0</v>
      </c>
      <c r="L117" s="773">
        <v>0</v>
      </c>
      <c r="M117" s="773">
        <v>0</v>
      </c>
      <c r="N117" s="773">
        <v>0</v>
      </c>
      <c r="O117" s="773">
        <v>0</v>
      </c>
      <c r="P117" s="773">
        <v>0</v>
      </c>
      <c r="Q117" s="773">
        <v>0</v>
      </c>
      <c r="R117" s="773">
        <v>0</v>
      </c>
      <c r="S117" s="773">
        <v>0</v>
      </c>
      <c r="T117" s="773">
        <v>0</v>
      </c>
      <c r="U117" s="773">
        <v>0</v>
      </c>
      <c r="V117" s="773">
        <v>0</v>
      </c>
      <c r="W117" s="773">
        <v>0</v>
      </c>
      <c r="X117" s="773">
        <v>2</v>
      </c>
      <c r="Y117" s="773">
        <v>46056</v>
      </c>
      <c r="Z117" s="773">
        <v>2</v>
      </c>
      <c r="AA117" s="773">
        <v>46056</v>
      </c>
      <c r="AB117" s="773">
        <v>0</v>
      </c>
      <c r="AC117" s="773">
        <v>0</v>
      </c>
      <c r="AD117" s="773">
        <v>0</v>
      </c>
      <c r="AE117" s="773">
        <v>0</v>
      </c>
      <c r="AF117" s="773">
        <v>0</v>
      </c>
      <c r="AG117" s="773">
        <v>0</v>
      </c>
      <c r="AH117" s="773">
        <v>0</v>
      </c>
      <c r="AI117" s="773">
        <v>0</v>
      </c>
      <c r="AJ117" s="773">
        <v>0</v>
      </c>
      <c r="AK117" s="773">
        <v>0</v>
      </c>
      <c r="AL117" s="773">
        <v>0</v>
      </c>
      <c r="AM117" s="773">
        <v>0</v>
      </c>
    </row>
    <row r="118" spans="1:39" ht="15" customHeight="1">
      <c r="A118" s="1051"/>
      <c r="B118" s="1359" t="s">
        <v>532</v>
      </c>
      <c r="C118" s="773">
        <v>19</v>
      </c>
      <c r="D118" s="773">
        <v>19</v>
      </c>
      <c r="E118" s="773">
        <v>425392</v>
      </c>
      <c r="F118" s="773">
        <v>0</v>
      </c>
      <c r="G118" s="773">
        <v>0</v>
      </c>
      <c r="H118" s="773">
        <v>0</v>
      </c>
      <c r="I118" s="773">
        <v>0</v>
      </c>
      <c r="J118" s="773">
        <v>0</v>
      </c>
      <c r="K118" s="773">
        <v>0</v>
      </c>
      <c r="L118" s="773">
        <v>0</v>
      </c>
      <c r="M118" s="773">
        <v>0</v>
      </c>
      <c r="N118" s="773">
        <v>0</v>
      </c>
      <c r="O118" s="773">
        <v>0</v>
      </c>
      <c r="P118" s="773">
        <v>0</v>
      </c>
      <c r="Q118" s="773">
        <v>0</v>
      </c>
      <c r="R118" s="773">
        <v>0</v>
      </c>
      <c r="S118" s="773">
        <v>0</v>
      </c>
      <c r="T118" s="773">
        <v>0</v>
      </c>
      <c r="U118" s="773">
        <v>0</v>
      </c>
      <c r="V118" s="773">
        <v>0</v>
      </c>
      <c r="W118" s="773">
        <v>0</v>
      </c>
      <c r="X118" s="773">
        <v>19</v>
      </c>
      <c r="Y118" s="773">
        <v>425392</v>
      </c>
      <c r="Z118" s="773">
        <v>0</v>
      </c>
      <c r="AA118" s="773">
        <v>0</v>
      </c>
      <c r="AB118" s="773">
        <v>19</v>
      </c>
      <c r="AC118" s="773">
        <v>425392</v>
      </c>
      <c r="AD118" s="773">
        <v>0</v>
      </c>
      <c r="AE118" s="773">
        <v>0</v>
      </c>
      <c r="AF118" s="773">
        <v>0</v>
      </c>
      <c r="AG118" s="773">
        <v>0</v>
      </c>
      <c r="AH118" s="773">
        <v>0</v>
      </c>
      <c r="AI118" s="773">
        <v>0</v>
      </c>
      <c r="AJ118" s="773">
        <v>0</v>
      </c>
      <c r="AK118" s="773">
        <v>0</v>
      </c>
      <c r="AL118" s="773">
        <v>0</v>
      </c>
      <c r="AM118" s="773">
        <v>0</v>
      </c>
    </row>
    <row r="119" spans="1:39" ht="15" customHeight="1">
      <c r="A119" s="1051"/>
      <c r="B119" s="1359" t="s">
        <v>533</v>
      </c>
      <c r="C119" s="773">
        <v>81</v>
      </c>
      <c r="D119" s="773">
        <v>81</v>
      </c>
      <c r="E119" s="773">
        <v>1776311</v>
      </c>
      <c r="F119" s="773">
        <v>2</v>
      </c>
      <c r="G119" s="773">
        <v>6829</v>
      </c>
      <c r="H119" s="773">
        <v>0</v>
      </c>
      <c r="I119" s="773">
        <v>0</v>
      </c>
      <c r="J119" s="773">
        <v>0</v>
      </c>
      <c r="K119" s="773">
        <v>0</v>
      </c>
      <c r="L119" s="773">
        <v>2</v>
      </c>
      <c r="M119" s="773">
        <v>6829</v>
      </c>
      <c r="N119" s="773">
        <v>0</v>
      </c>
      <c r="O119" s="773">
        <v>0</v>
      </c>
      <c r="P119" s="773">
        <v>2</v>
      </c>
      <c r="Q119" s="773">
        <v>18990</v>
      </c>
      <c r="R119" s="773">
        <v>0</v>
      </c>
      <c r="S119" s="773">
        <v>0</v>
      </c>
      <c r="T119" s="773">
        <v>2</v>
      </c>
      <c r="U119" s="773">
        <v>18990</v>
      </c>
      <c r="V119" s="773">
        <v>0</v>
      </c>
      <c r="W119" s="773">
        <v>0</v>
      </c>
      <c r="X119" s="773">
        <v>77</v>
      </c>
      <c r="Y119" s="773">
        <v>1750492</v>
      </c>
      <c r="Z119" s="773">
        <v>0</v>
      </c>
      <c r="AA119" s="773">
        <v>0</v>
      </c>
      <c r="AB119" s="773">
        <v>77</v>
      </c>
      <c r="AC119" s="773">
        <v>1750492</v>
      </c>
      <c r="AD119" s="773">
        <v>0</v>
      </c>
      <c r="AE119" s="773">
        <v>0</v>
      </c>
      <c r="AF119" s="773">
        <v>0</v>
      </c>
      <c r="AG119" s="773">
        <v>0</v>
      </c>
      <c r="AH119" s="773">
        <v>0</v>
      </c>
      <c r="AI119" s="773">
        <v>0</v>
      </c>
      <c r="AJ119" s="773">
        <v>0</v>
      </c>
      <c r="AK119" s="773">
        <v>0</v>
      </c>
      <c r="AL119" s="773">
        <v>0</v>
      </c>
      <c r="AM119" s="773">
        <v>0</v>
      </c>
    </row>
    <row r="120" spans="1:39" ht="15" customHeight="1">
      <c r="A120" s="1051"/>
      <c r="B120" s="1359" t="s">
        <v>534</v>
      </c>
      <c r="C120" s="773">
        <v>0</v>
      </c>
      <c r="D120" s="773">
        <v>0</v>
      </c>
      <c r="E120" s="773">
        <v>0</v>
      </c>
      <c r="F120" s="773">
        <v>0</v>
      </c>
      <c r="G120" s="773">
        <v>0</v>
      </c>
      <c r="H120" s="773">
        <v>0</v>
      </c>
      <c r="I120" s="773">
        <v>0</v>
      </c>
      <c r="J120" s="773">
        <v>0</v>
      </c>
      <c r="K120" s="773">
        <v>0</v>
      </c>
      <c r="L120" s="773">
        <v>0</v>
      </c>
      <c r="M120" s="773">
        <v>0</v>
      </c>
      <c r="N120" s="773">
        <v>0</v>
      </c>
      <c r="O120" s="773">
        <v>0</v>
      </c>
      <c r="P120" s="773">
        <v>0</v>
      </c>
      <c r="Q120" s="773">
        <v>0</v>
      </c>
      <c r="R120" s="773">
        <v>0</v>
      </c>
      <c r="S120" s="773">
        <v>0</v>
      </c>
      <c r="T120" s="773">
        <v>0</v>
      </c>
      <c r="U120" s="773">
        <v>0</v>
      </c>
      <c r="V120" s="773">
        <v>0</v>
      </c>
      <c r="W120" s="773">
        <v>0</v>
      </c>
      <c r="X120" s="773">
        <v>0</v>
      </c>
      <c r="Y120" s="773">
        <v>0</v>
      </c>
      <c r="Z120" s="773">
        <v>0</v>
      </c>
      <c r="AA120" s="773">
        <v>0</v>
      </c>
      <c r="AB120" s="773">
        <v>0</v>
      </c>
      <c r="AC120" s="773">
        <v>0</v>
      </c>
      <c r="AD120" s="773">
        <v>0</v>
      </c>
      <c r="AE120" s="773">
        <v>0</v>
      </c>
      <c r="AF120" s="773">
        <v>0</v>
      </c>
      <c r="AG120" s="773">
        <v>0</v>
      </c>
      <c r="AH120" s="773">
        <v>0</v>
      </c>
      <c r="AI120" s="773">
        <v>0</v>
      </c>
      <c r="AJ120" s="773">
        <v>0</v>
      </c>
      <c r="AK120" s="773">
        <v>0</v>
      </c>
      <c r="AL120" s="773">
        <v>0</v>
      </c>
      <c r="AM120" s="773">
        <v>0</v>
      </c>
    </row>
    <row r="121" spans="1:39" ht="15" customHeight="1">
      <c r="A121" s="1051"/>
      <c r="B121" s="1359" t="s">
        <v>535</v>
      </c>
      <c r="C121" s="773">
        <v>0</v>
      </c>
      <c r="D121" s="773">
        <v>0</v>
      </c>
      <c r="E121" s="773">
        <v>0</v>
      </c>
      <c r="F121" s="773">
        <v>0</v>
      </c>
      <c r="G121" s="773">
        <v>0</v>
      </c>
      <c r="H121" s="773">
        <v>0</v>
      </c>
      <c r="I121" s="773">
        <v>0</v>
      </c>
      <c r="J121" s="773">
        <v>0</v>
      </c>
      <c r="K121" s="773">
        <v>0</v>
      </c>
      <c r="L121" s="773">
        <v>0</v>
      </c>
      <c r="M121" s="773">
        <v>0</v>
      </c>
      <c r="N121" s="773">
        <v>0</v>
      </c>
      <c r="O121" s="773">
        <v>0</v>
      </c>
      <c r="P121" s="773">
        <v>0</v>
      </c>
      <c r="Q121" s="773">
        <v>0</v>
      </c>
      <c r="R121" s="773">
        <v>0</v>
      </c>
      <c r="S121" s="773">
        <v>0</v>
      </c>
      <c r="T121" s="773">
        <v>0</v>
      </c>
      <c r="U121" s="773">
        <v>0</v>
      </c>
      <c r="V121" s="773">
        <v>0</v>
      </c>
      <c r="W121" s="773">
        <v>0</v>
      </c>
      <c r="X121" s="773">
        <v>0</v>
      </c>
      <c r="Y121" s="773">
        <v>0</v>
      </c>
      <c r="Z121" s="773">
        <v>0</v>
      </c>
      <c r="AA121" s="773">
        <v>0</v>
      </c>
      <c r="AB121" s="773">
        <v>0</v>
      </c>
      <c r="AC121" s="773">
        <v>0</v>
      </c>
      <c r="AD121" s="773">
        <v>0</v>
      </c>
      <c r="AE121" s="773">
        <v>0</v>
      </c>
      <c r="AF121" s="773">
        <v>0</v>
      </c>
      <c r="AG121" s="773">
        <v>0</v>
      </c>
      <c r="AH121" s="773">
        <v>0</v>
      </c>
      <c r="AI121" s="773">
        <v>0</v>
      </c>
      <c r="AJ121" s="773">
        <v>0</v>
      </c>
      <c r="AK121" s="773">
        <v>0</v>
      </c>
      <c r="AL121" s="773">
        <v>0</v>
      </c>
      <c r="AM121" s="773">
        <v>0</v>
      </c>
    </row>
    <row r="122" spans="1:39" ht="15" customHeight="1">
      <c r="A122" s="1051"/>
      <c r="B122" s="1359" t="s">
        <v>536</v>
      </c>
      <c r="C122" s="773">
        <v>0</v>
      </c>
      <c r="D122" s="773">
        <v>0</v>
      </c>
      <c r="E122" s="773">
        <v>0</v>
      </c>
      <c r="F122" s="773">
        <v>0</v>
      </c>
      <c r="G122" s="773">
        <v>0</v>
      </c>
      <c r="H122" s="773">
        <v>0</v>
      </c>
      <c r="I122" s="773">
        <v>0</v>
      </c>
      <c r="J122" s="773">
        <v>0</v>
      </c>
      <c r="K122" s="773">
        <v>0</v>
      </c>
      <c r="L122" s="773">
        <v>0</v>
      </c>
      <c r="M122" s="773">
        <v>0</v>
      </c>
      <c r="N122" s="773">
        <v>0</v>
      </c>
      <c r="O122" s="773">
        <v>0</v>
      </c>
      <c r="P122" s="773">
        <v>0</v>
      </c>
      <c r="Q122" s="773">
        <v>0</v>
      </c>
      <c r="R122" s="773">
        <v>0</v>
      </c>
      <c r="S122" s="773">
        <v>0</v>
      </c>
      <c r="T122" s="773">
        <v>0</v>
      </c>
      <c r="U122" s="773">
        <v>0</v>
      </c>
      <c r="V122" s="773">
        <v>0</v>
      </c>
      <c r="W122" s="773">
        <v>0</v>
      </c>
      <c r="X122" s="773">
        <v>0</v>
      </c>
      <c r="Y122" s="773">
        <v>0</v>
      </c>
      <c r="Z122" s="773">
        <v>0</v>
      </c>
      <c r="AA122" s="773">
        <v>0</v>
      </c>
      <c r="AB122" s="773">
        <v>0</v>
      </c>
      <c r="AC122" s="773">
        <v>0</v>
      </c>
      <c r="AD122" s="773">
        <v>0</v>
      </c>
      <c r="AE122" s="773">
        <v>0</v>
      </c>
      <c r="AF122" s="773">
        <v>0</v>
      </c>
      <c r="AG122" s="773">
        <v>0</v>
      </c>
      <c r="AH122" s="773">
        <v>0</v>
      </c>
      <c r="AI122" s="773">
        <v>0</v>
      </c>
      <c r="AJ122" s="773">
        <v>0</v>
      </c>
      <c r="AK122" s="773">
        <v>0</v>
      </c>
      <c r="AL122" s="773">
        <v>0</v>
      </c>
      <c r="AM122" s="773">
        <v>0</v>
      </c>
    </row>
    <row r="123" spans="1:39" ht="15" customHeight="1">
      <c r="A123" s="1051"/>
      <c r="B123" s="1359" t="s">
        <v>537</v>
      </c>
      <c r="C123" s="773">
        <v>0</v>
      </c>
      <c r="D123" s="773">
        <v>0</v>
      </c>
      <c r="E123" s="773">
        <v>0</v>
      </c>
      <c r="F123" s="773">
        <v>0</v>
      </c>
      <c r="G123" s="773">
        <v>0</v>
      </c>
      <c r="H123" s="773">
        <v>0</v>
      </c>
      <c r="I123" s="773">
        <v>0</v>
      </c>
      <c r="J123" s="773">
        <v>0</v>
      </c>
      <c r="K123" s="773">
        <v>0</v>
      </c>
      <c r="L123" s="773">
        <v>0</v>
      </c>
      <c r="M123" s="773">
        <v>0</v>
      </c>
      <c r="N123" s="773">
        <v>0</v>
      </c>
      <c r="O123" s="773">
        <v>0</v>
      </c>
      <c r="P123" s="773">
        <v>0</v>
      </c>
      <c r="Q123" s="773">
        <v>0</v>
      </c>
      <c r="R123" s="773">
        <v>0</v>
      </c>
      <c r="S123" s="773">
        <v>0</v>
      </c>
      <c r="T123" s="773">
        <v>0</v>
      </c>
      <c r="U123" s="773">
        <v>0</v>
      </c>
      <c r="V123" s="773">
        <v>0</v>
      </c>
      <c r="W123" s="773">
        <v>0</v>
      </c>
      <c r="X123" s="773">
        <v>0</v>
      </c>
      <c r="Y123" s="773">
        <v>0</v>
      </c>
      <c r="Z123" s="773">
        <v>0</v>
      </c>
      <c r="AA123" s="773">
        <v>0</v>
      </c>
      <c r="AB123" s="773">
        <v>0</v>
      </c>
      <c r="AC123" s="773">
        <v>0</v>
      </c>
      <c r="AD123" s="773">
        <v>0</v>
      </c>
      <c r="AE123" s="773">
        <v>0</v>
      </c>
      <c r="AF123" s="773">
        <v>0</v>
      </c>
      <c r="AG123" s="773">
        <v>0</v>
      </c>
      <c r="AH123" s="773">
        <v>0</v>
      </c>
      <c r="AI123" s="773">
        <v>0</v>
      </c>
      <c r="AJ123" s="773">
        <v>0</v>
      </c>
      <c r="AK123" s="773">
        <v>0</v>
      </c>
      <c r="AL123" s="773">
        <v>0</v>
      </c>
      <c r="AM123" s="773">
        <v>0</v>
      </c>
    </row>
    <row r="124" spans="1:39" ht="15" customHeight="1">
      <c r="A124" s="1051"/>
      <c r="B124" s="769" t="s">
        <v>538</v>
      </c>
      <c r="C124" s="773">
        <v>1</v>
      </c>
      <c r="D124" s="773">
        <v>0</v>
      </c>
      <c r="E124" s="773">
        <v>0</v>
      </c>
      <c r="F124" s="773">
        <v>0</v>
      </c>
      <c r="G124" s="773">
        <v>0</v>
      </c>
      <c r="H124" s="773">
        <v>0</v>
      </c>
      <c r="I124" s="773">
        <v>0</v>
      </c>
      <c r="J124" s="773">
        <v>0</v>
      </c>
      <c r="K124" s="773">
        <v>0</v>
      </c>
      <c r="L124" s="773">
        <v>0</v>
      </c>
      <c r="M124" s="773">
        <v>0</v>
      </c>
      <c r="N124" s="773">
        <v>0</v>
      </c>
      <c r="O124" s="773">
        <v>0</v>
      </c>
      <c r="P124" s="773">
        <v>0</v>
      </c>
      <c r="Q124" s="773">
        <v>0</v>
      </c>
      <c r="R124" s="773">
        <v>0</v>
      </c>
      <c r="S124" s="773">
        <v>0</v>
      </c>
      <c r="T124" s="773">
        <v>0</v>
      </c>
      <c r="U124" s="773">
        <v>0</v>
      </c>
      <c r="V124" s="773">
        <v>0</v>
      </c>
      <c r="W124" s="773">
        <v>0</v>
      </c>
      <c r="X124" s="773">
        <v>0</v>
      </c>
      <c r="Y124" s="773">
        <v>0</v>
      </c>
      <c r="Z124" s="773">
        <v>0</v>
      </c>
      <c r="AA124" s="773">
        <v>0</v>
      </c>
      <c r="AB124" s="773">
        <v>0</v>
      </c>
      <c r="AC124" s="773">
        <v>0</v>
      </c>
      <c r="AD124" s="773">
        <v>0</v>
      </c>
      <c r="AE124" s="773">
        <v>0</v>
      </c>
      <c r="AF124" s="773">
        <v>0</v>
      </c>
      <c r="AG124" s="773">
        <v>0</v>
      </c>
      <c r="AH124" s="773">
        <v>1</v>
      </c>
      <c r="AI124" s="773">
        <v>0</v>
      </c>
      <c r="AJ124" s="773">
        <v>1</v>
      </c>
      <c r="AK124" s="773">
        <v>0</v>
      </c>
      <c r="AL124" s="773">
        <v>0</v>
      </c>
      <c r="AM124" s="773">
        <v>0</v>
      </c>
    </row>
    <row r="125" spans="1:39" ht="15" customHeight="1">
      <c r="A125" s="1051"/>
      <c r="B125" s="769" t="s">
        <v>401</v>
      </c>
      <c r="C125" s="773">
        <v>339</v>
      </c>
      <c r="D125" s="773">
        <v>181</v>
      </c>
      <c r="E125" s="773">
        <v>2579215</v>
      </c>
      <c r="F125" s="773">
        <v>74</v>
      </c>
      <c r="G125" s="773">
        <v>216525</v>
      </c>
      <c r="H125" s="773">
        <v>65</v>
      </c>
      <c r="I125" s="773">
        <v>204373</v>
      </c>
      <c r="J125" s="773">
        <v>0</v>
      </c>
      <c r="K125" s="773">
        <v>0</v>
      </c>
      <c r="L125" s="773">
        <v>2</v>
      </c>
      <c r="M125" s="773">
        <v>6829</v>
      </c>
      <c r="N125" s="773">
        <v>7</v>
      </c>
      <c r="O125" s="773">
        <v>5323</v>
      </c>
      <c r="P125" s="773">
        <v>5</v>
      </c>
      <c r="Q125" s="773">
        <v>56985</v>
      </c>
      <c r="R125" s="773">
        <v>2</v>
      </c>
      <c r="S125" s="773">
        <v>23787</v>
      </c>
      <c r="T125" s="773">
        <v>2</v>
      </c>
      <c r="U125" s="773">
        <v>18990</v>
      </c>
      <c r="V125" s="773">
        <v>1</v>
      </c>
      <c r="W125" s="773">
        <v>14208</v>
      </c>
      <c r="X125" s="773">
        <v>102</v>
      </c>
      <c r="Y125" s="773">
        <v>2305705</v>
      </c>
      <c r="Z125" s="773">
        <v>6</v>
      </c>
      <c r="AA125" s="773">
        <v>129821</v>
      </c>
      <c r="AB125" s="773">
        <v>96</v>
      </c>
      <c r="AC125" s="773">
        <v>2175884</v>
      </c>
      <c r="AD125" s="773">
        <v>0</v>
      </c>
      <c r="AE125" s="773">
        <v>0</v>
      </c>
      <c r="AF125" s="773">
        <v>0</v>
      </c>
      <c r="AG125" s="773">
        <v>0</v>
      </c>
      <c r="AH125" s="773">
        <v>158</v>
      </c>
      <c r="AI125" s="773">
        <v>1</v>
      </c>
      <c r="AJ125" s="773">
        <v>1</v>
      </c>
      <c r="AK125" s="773">
        <v>156</v>
      </c>
      <c r="AL125" s="773">
        <v>0</v>
      </c>
      <c r="AM125" s="773">
        <v>0</v>
      </c>
    </row>
    <row r="126" spans="1:39" ht="15" customHeight="1">
      <c r="A126" s="1052"/>
      <c r="B126" s="190" t="s">
        <v>539</v>
      </c>
      <c r="C126" s="191">
        <v>7608.30383480826</v>
      </c>
      <c r="D126" s="192" t="s">
        <v>298</v>
      </c>
      <c r="E126" s="192">
        <v>14249.806629834255</v>
      </c>
      <c r="F126" s="192" t="s">
        <v>298</v>
      </c>
      <c r="G126" s="192">
        <v>2926.0135135135133</v>
      </c>
      <c r="H126" s="192" t="s">
        <v>298</v>
      </c>
      <c r="I126" s="192">
        <v>3144.2</v>
      </c>
      <c r="J126" s="192" t="s">
        <v>298</v>
      </c>
      <c r="K126" s="192" t="s">
        <v>298</v>
      </c>
      <c r="L126" s="192" t="s">
        <v>298</v>
      </c>
      <c r="M126" s="192">
        <v>3414.5</v>
      </c>
      <c r="N126" s="192" t="s">
        <v>298</v>
      </c>
      <c r="O126" s="192">
        <v>760.42857142857144</v>
      </c>
      <c r="P126" s="192" t="s">
        <v>298</v>
      </c>
      <c r="Q126" s="192">
        <v>11397</v>
      </c>
      <c r="R126" s="192" t="s">
        <v>298</v>
      </c>
      <c r="S126" s="192">
        <v>11893.5</v>
      </c>
      <c r="T126" s="192" t="s">
        <v>298</v>
      </c>
      <c r="U126" s="192">
        <v>9495</v>
      </c>
      <c r="V126" s="192" t="s">
        <v>298</v>
      </c>
      <c r="W126" s="192">
        <v>14208</v>
      </c>
      <c r="X126" s="192" t="s">
        <v>298</v>
      </c>
      <c r="Y126" s="192">
        <v>22604.950980392157</v>
      </c>
      <c r="Z126" s="192" t="s">
        <v>298</v>
      </c>
      <c r="AA126" s="192">
        <v>21636.833333333332</v>
      </c>
      <c r="AB126" s="192" t="s">
        <v>298</v>
      </c>
      <c r="AC126" s="192">
        <v>22665.458333333332</v>
      </c>
      <c r="AD126" s="192" t="s">
        <v>298</v>
      </c>
      <c r="AE126" s="192" t="s">
        <v>298</v>
      </c>
      <c r="AF126" s="192" t="s">
        <v>298</v>
      </c>
      <c r="AG126" s="192" t="s">
        <v>298</v>
      </c>
      <c r="AH126" s="192" t="s">
        <v>298</v>
      </c>
      <c r="AI126" s="192" t="s">
        <v>298</v>
      </c>
      <c r="AJ126" s="192" t="s">
        <v>298</v>
      </c>
      <c r="AK126" s="192" t="s">
        <v>298</v>
      </c>
      <c r="AL126" s="192" t="s">
        <v>298</v>
      </c>
      <c r="AM126" s="192" t="s">
        <v>298</v>
      </c>
    </row>
  </sheetData>
  <mergeCells count="33">
    <mergeCell ref="P3:W3"/>
    <mergeCell ref="P4:Q4"/>
    <mergeCell ref="R4:S4"/>
    <mergeCell ref="T4:U4"/>
    <mergeCell ref="V4:W4"/>
    <mergeCell ref="L4:M4"/>
    <mergeCell ref="N4:O4"/>
    <mergeCell ref="A1:B1"/>
    <mergeCell ref="A3:B5"/>
    <mergeCell ref="C3:C5"/>
    <mergeCell ref="D3:E4"/>
    <mergeCell ref="F3:O3"/>
    <mergeCell ref="X3:AE3"/>
    <mergeCell ref="AF3:AG4"/>
    <mergeCell ref="AH3:AK3"/>
    <mergeCell ref="AL3:AL5"/>
    <mergeCell ref="AM3:AM5"/>
    <mergeCell ref="A103:A126"/>
    <mergeCell ref="AJ4:AJ5"/>
    <mergeCell ref="AK4:AK5"/>
    <mergeCell ref="A7:A30"/>
    <mergeCell ref="A31:A54"/>
    <mergeCell ref="A55:A78"/>
    <mergeCell ref="A79:A102"/>
    <mergeCell ref="X4:Y4"/>
    <mergeCell ref="Z4:AA4"/>
    <mergeCell ref="AB4:AC4"/>
    <mergeCell ref="AD4:AE4"/>
    <mergeCell ref="AH4:AH5"/>
    <mergeCell ref="AI4:AI5"/>
    <mergeCell ref="F4:G4"/>
    <mergeCell ref="H4:I4"/>
    <mergeCell ref="J4:K4"/>
  </mergeCells>
  <phoneticPr fontId="11"/>
  <conditionalFormatting sqref="C30:AM30">
    <cfRule type="cellIs" dxfId="110" priority="1" stopIfTrue="1" operator="between">
      <formula>2</formula>
      <formula>1</formula>
    </cfRule>
  </conditionalFormatting>
  <conditionalFormatting sqref="C54:AM54 C78:AM78 C102:AM102 C126:AM126">
    <cfRule type="cellIs" dxfId="109" priority="2" stopIfTrue="1" operator="between">
      <formula>2</formula>
      <formula>1</formula>
    </cfRule>
  </conditionalFormatting>
  <pageMargins left="0.78740157480314965" right="0.78740157480314965" top="0.98425196850393704" bottom="0.98425196850393704" header="0.51181102362204722" footer="0.51181102362204722"/>
  <pageSetup paperSize="9" scale="43" pageOrder="overThenDown" orientation="landscape" r:id="rId1"/>
  <headerFooter alignWithMargins="0"/>
  <rowBreaks count="2" manualBreakCount="2">
    <brk id="54" max="38" man="1"/>
    <brk id="102" max="38" man="1"/>
  </rowBreaks>
  <colBreaks count="1" manualBreakCount="1">
    <brk id="23" max="125" man="1"/>
  </colBreaks>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E037F4-695C-41AC-BA54-E2870BD96E66}">
  <dimension ref="A1:AM126"/>
  <sheetViews>
    <sheetView view="pageBreakPreview" zoomScale="70" zoomScaleNormal="85" zoomScaleSheetLayoutView="85" workbookViewId="0">
      <pane xSplit="2" ySplit="6" topLeftCell="C7" activePane="bottomRight" state="frozen"/>
      <selection activeCell="F4" sqref="F4:G6"/>
      <selection pane="topRight" activeCell="F4" sqref="F4:G6"/>
      <selection pane="bottomLeft" activeCell="F4" sqref="F4:G6"/>
      <selection pane="bottomRight" activeCell="P107" sqref="P107"/>
    </sheetView>
  </sheetViews>
  <sheetFormatPr defaultColWidth="9.296875" defaultRowHeight="13.2"/>
  <cols>
    <col min="1" max="1" width="4.3984375" style="178" customWidth="1"/>
    <col min="2" max="2" width="19.8984375" style="178" customWidth="1"/>
    <col min="3" max="4" width="10" style="178" customWidth="1"/>
    <col min="5" max="5" width="12.59765625" style="178" customWidth="1"/>
    <col min="6" max="6" width="10" style="178" customWidth="1"/>
    <col min="7" max="7" width="10.3984375" style="178" customWidth="1"/>
    <col min="8" max="8" width="10" style="178" customWidth="1"/>
    <col min="9" max="9" width="10.3984375" style="178" customWidth="1"/>
    <col min="10" max="10" width="10" style="178" customWidth="1"/>
    <col min="11" max="11" width="10.3984375" style="178" customWidth="1"/>
    <col min="12" max="12" width="10" style="178" customWidth="1"/>
    <col min="13" max="13" width="10.3984375" style="178" customWidth="1"/>
    <col min="14" max="14" width="10" style="178" customWidth="1"/>
    <col min="15" max="15" width="10.3984375" style="178" customWidth="1"/>
    <col min="16" max="16" width="10" style="178" customWidth="1"/>
    <col min="17" max="17" width="10.3984375" style="178" customWidth="1"/>
    <col min="18" max="18" width="10" style="178" customWidth="1"/>
    <col min="19" max="19" width="10.3984375" style="178" customWidth="1"/>
    <col min="20" max="20" width="10.5" style="178" customWidth="1"/>
    <col min="21" max="21" width="10.8984375" style="178" customWidth="1"/>
    <col min="22" max="22" width="10.5" style="178" customWidth="1"/>
    <col min="23" max="23" width="12.59765625" style="178" customWidth="1"/>
    <col min="24" max="24" width="10.5" style="178" customWidth="1"/>
    <col min="25" max="25" width="12.59765625" style="178" customWidth="1"/>
    <col min="26" max="26" width="10.5" style="178" customWidth="1"/>
    <col min="27" max="27" width="10.3984375" style="178" customWidth="1"/>
    <col min="28" max="33" width="10.5" style="178" customWidth="1"/>
    <col min="34" max="16384" width="9.296875" style="178"/>
  </cols>
  <sheetData>
    <row r="1" spans="1:39" ht="24.75" customHeight="1">
      <c r="A1" s="1060" t="s">
        <v>449</v>
      </c>
      <c r="B1" s="1060"/>
      <c r="C1" s="177" t="s">
        <v>450</v>
      </c>
      <c r="S1" s="179"/>
      <c r="T1" s="177"/>
      <c r="U1" s="180"/>
      <c r="V1" s="177"/>
      <c r="W1" s="181"/>
      <c r="X1" s="177" t="s">
        <v>451</v>
      </c>
      <c r="Y1" s="181"/>
      <c r="AA1" s="180"/>
      <c r="AB1" s="177"/>
      <c r="AC1" s="181"/>
      <c r="AD1" s="181"/>
      <c r="AE1" s="181"/>
      <c r="AG1" s="179"/>
    </row>
    <row r="2" spans="1:39" ht="24.75" customHeight="1">
      <c r="A2" s="182" t="s">
        <v>545</v>
      </c>
      <c r="B2" s="176"/>
      <c r="C2" s="177"/>
      <c r="S2" s="179"/>
      <c r="T2" s="177"/>
      <c r="U2" s="180"/>
      <c r="V2" s="177"/>
      <c r="W2" s="179" t="s">
        <v>453</v>
      </c>
      <c r="X2" s="181"/>
      <c r="Y2" s="181"/>
      <c r="AA2" s="180"/>
      <c r="AB2" s="177"/>
      <c r="AC2" s="181"/>
      <c r="AD2" s="181"/>
      <c r="AE2" s="181"/>
      <c r="AG2" s="179"/>
      <c r="AM2" s="179" t="s">
        <v>453</v>
      </c>
    </row>
    <row r="3" spans="1:39" ht="18" customHeight="1">
      <c r="A3" s="1061" t="s">
        <v>454</v>
      </c>
      <c r="B3" s="1062"/>
      <c r="C3" s="1065" t="s">
        <v>455</v>
      </c>
      <c r="D3" s="1053" t="s">
        <v>456</v>
      </c>
      <c r="E3" s="1054"/>
      <c r="F3" s="1057" t="s">
        <v>457</v>
      </c>
      <c r="G3" s="1059"/>
      <c r="H3" s="1059"/>
      <c r="I3" s="1059"/>
      <c r="J3" s="1059"/>
      <c r="K3" s="1059"/>
      <c r="L3" s="1059"/>
      <c r="M3" s="1059"/>
      <c r="N3" s="1059"/>
      <c r="O3" s="1058"/>
      <c r="P3" s="1057" t="s">
        <v>458</v>
      </c>
      <c r="Q3" s="1059"/>
      <c r="R3" s="1059"/>
      <c r="S3" s="1059"/>
      <c r="T3" s="1059"/>
      <c r="U3" s="1059"/>
      <c r="V3" s="1059"/>
      <c r="W3" s="1058"/>
      <c r="X3" s="1057" t="s">
        <v>459</v>
      </c>
      <c r="Y3" s="1059"/>
      <c r="Z3" s="1059"/>
      <c r="AA3" s="1059"/>
      <c r="AB3" s="1059"/>
      <c r="AC3" s="1059"/>
      <c r="AD3" s="1059"/>
      <c r="AE3" s="1058"/>
      <c r="AF3" s="1053" t="s">
        <v>460</v>
      </c>
      <c r="AG3" s="1054"/>
      <c r="AH3" s="1054" t="s">
        <v>461</v>
      </c>
      <c r="AI3" s="1054"/>
      <c r="AJ3" s="1054"/>
      <c r="AK3" s="1054"/>
      <c r="AL3" s="1053" t="s">
        <v>462</v>
      </c>
      <c r="AM3" s="1053" t="s">
        <v>463</v>
      </c>
    </row>
    <row r="4" spans="1:39" ht="36" customHeight="1">
      <c r="A4" s="1063"/>
      <c r="B4" s="1064"/>
      <c r="C4" s="1066"/>
      <c r="D4" s="1054"/>
      <c r="E4" s="1054"/>
      <c r="F4" s="1053" t="s">
        <v>464</v>
      </c>
      <c r="G4" s="1054"/>
      <c r="H4" s="1054" t="s">
        <v>465</v>
      </c>
      <c r="I4" s="1054"/>
      <c r="J4" s="1055" t="s">
        <v>466</v>
      </c>
      <c r="K4" s="1056"/>
      <c r="L4" s="1054" t="s">
        <v>467</v>
      </c>
      <c r="M4" s="1054"/>
      <c r="N4" s="1057" t="s">
        <v>468</v>
      </c>
      <c r="O4" s="1058"/>
      <c r="P4" s="1053" t="s">
        <v>469</v>
      </c>
      <c r="Q4" s="1054"/>
      <c r="R4" s="1068" t="s">
        <v>470</v>
      </c>
      <c r="S4" s="1056"/>
      <c r="T4" s="1054" t="s">
        <v>467</v>
      </c>
      <c r="U4" s="1054"/>
      <c r="V4" s="1057" t="s">
        <v>468</v>
      </c>
      <c r="W4" s="1058"/>
      <c r="X4" s="1053" t="s">
        <v>471</v>
      </c>
      <c r="Y4" s="1054"/>
      <c r="Z4" s="1055" t="s">
        <v>472</v>
      </c>
      <c r="AA4" s="1056"/>
      <c r="AB4" s="1054" t="s">
        <v>467</v>
      </c>
      <c r="AC4" s="1054"/>
      <c r="AD4" s="1057" t="s">
        <v>468</v>
      </c>
      <c r="AE4" s="1058"/>
      <c r="AF4" s="1054"/>
      <c r="AG4" s="1054"/>
      <c r="AH4" s="1053" t="s">
        <v>473</v>
      </c>
      <c r="AI4" s="1053" t="s">
        <v>474</v>
      </c>
      <c r="AJ4" s="1053" t="s">
        <v>475</v>
      </c>
      <c r="AK4" s="1053" t="s">
        <v>476</v>
      </c>
      <c r="AL4" s="1054"/>
      <c r="AM4" s="1054"/>
    </row>
    <row r="5" spans="1:39" ht="18" customHeight="1">
      <c r="A5" s="1063"/>
      <c r="B5" s="1064"/>
      <c r="C5" s="1067"/>
      <c r="D5" s="764" t="s">
        <v>477</v>
      </c>
      <c r="E5" s="764" t="s">
        <v>478</v>
      </c>
      <c r="F5" s="764" t="s">
        <v>477</v>
      </c>
      <c r="G5" s="764" t="s">
        <v>478</v>
      </c>
      <c r="H5" s="764" t="s">
        <v>477</v>
      </c>
      <c r="I5" s="764" t="s">
        <v>478</v>
      </c>
      <c r="J5" s="764" t="s">
        <v>477</v>
      </c>
      <c r="K5" s="764" t="s">
        <v>478</v>
      </c>
      <c r="L5" s="764" t="s">
        <v>477</v>
      </c>
      <c r="M5" s="764" t="s">
        <v>478</v>
      </c>
      <c r="N5" s="764" t="s">
        <v>477</v>
      </c>
      <c r="O5" s="764" t="s">
        <v>478</v>
      </c>
      <c r="P5" s="764" t="s">
        <v>477</v>
      </c>
      <c r="Q5" s="764" t="s">
        <v>478</v>
      </c>
      <c r="R5" s="764" t="s">
        <v>477</v>
      </c>
      <c r="S5" s="764" t="s">
        <v>478</v>
      </c>
      <c r="T5" s="764" t="s">
        <v>477</v>
      </c>
      <c r="U5" s="764" t="s">
        <v>478</v>
      </c>
      <c r="V5" s="764" t="s">
        <v>477</v>
      </c>
      <c r="W5" s="764" t="s">
        <v>478</v>
      </c>
      <c r="X5" s="764" t="s">
        <v>477</v>
      </c>
      <c r="Y5" s="764" t="s">
        <v>478</v>
      </c>
      <c r="Z5" s="764" t="s">
        <v>477</v>
      </c>
      <c r="AA5" s="764" t="s">
        <v>478</v>
      </c>
      <c r="AB5" s="764" t="s">
        <v>477</v>
      </c>
      <c r="AC5" s="764" t="s">
        <v>478</v>
      </c>
      <c r="AD5" s="764" t="s">
        <v>477</v>
      </c>
      <c r="AE5" s="764" t="s">
        <v>478</v>
      </c>
      <c r="AF5" s="764" t="s">
        <v>477</v>
      </c>
      <c r="AG5" s="764" t="s">
        <v>478</v>
      </c>
      <c r="AH5" s="1054"/>
      <c r="AI5" s="1053"/>
      <c r="AJ5" s="1053"/>
      <c r="AK5" s="1053"/>
      <c r="AL5" s="1054"/>
      <c r="AM5" s="1054"/>
    </row>
    <row r="6" spans="1:39" ht="17.25" customHeight="1">
      <c r="A6" s="186"/>
      <c r="B6" s="187"/>
      <c r="C6" s="765" t="s">
        <v>479</v>
      </c>
      <c r="D6" s="765" t="s">
        <v>480</v>
      </c>
      <c r="E6" s="765" t="s">
        <v>481</v>
      </c>
      <c r="F6" s="765" t="s">
        <v>482</v>
      </c>
      <c r="G6" s="765" t="s">
        <v>483</v>
      </c>
      <c r="H6" s="765" t="s">
        <v>484</v>
      </c>
      <c r="I6" s="765" t="s">
        <v>485</v>
      </c>
      <c r="J6" s="765" t="s">
        <v>486</v>
      </c>
      <c r="K6" s="765" t="s">
        <v>487</v>
      </c>
      <c r="L6" s="765" t="s">
        <v>488</v>
      </c>
      <c r="M6" s="765" t="s">
        <v>489</v>
      </c>
      <c r="N6" s="765" t="s">
        <v>490</v>
      </c>
      <c r="O6" s="765" t="s">
        <v>491</v>
      </c>
      <c r="P6" s="765" t="s">
        <v>492</v>
      </c>
      <c r="Q6" s="765" t="s">
        <v>493</v>
      </c>
      <c r="R6" s="765" t="s">
        <v>494</v>
      </c>
      <c r="S6" s="765" t="s">
        <v>495</v>
      </c>
      <c r="T6" s="765" t="s">
        <v>496</v>
      </c>
      <c r="U6" s="765" t="s">
        <v>497</v>
      </c>
      <c r="V6" s="765" t="s">
        <v>498</v>
      </c>
      <c r="W6" s="765" t="s">
        <v>499</v>
      </c>
      <c r="X6" s="765" t="s">
        <v>500</v>
      </c>
      <c r="Y6" s="765" t="s">
        <v>501</v>
      </c>
      <c r="Z6" s="765" t="s">
        <v>502</v>
      </c>
      <c r="AA6" s="765" t="s">
        <v>503</v>
      </c>
      <c r="AB6" s="765" t="s">
        <v>504</v>
      </c>
      <c r="AC6" s="765" t="s">
        <v>505</v>
      </c>
      <c r="AD6" s="765" t="s">
        <v>506</v>
      </c>
      <c r="AE6" s="765" t="s">
        <v>507</v>
      </c>
      <c r="AF6" s="765" t="s">
        <v>508</v>
      </c>
      <c r="AG6" s="765" t="s">
        <v>509</v>
      </c>
      <c r="AH6" s="765" t="s">
        <v>510</v>
      </c>
      <c r="AI6" s="765" t="s">
        <v>511</v>
      </c>
      <c r="AJ6" s="765" t="s">
        <v>512</v>
      </c>
      <c r="AK6" s="765" t="s">
        <v>513</v>
      </c>
      <c r="AL6" s="765" t="s">
        <v>514</v>
      </c>
      <c r="AM6" s="765" t="s">
        <v>515</v>
      </c>
    </row>
    <row r="7" spans="1:39" ht="15" customHeight="1">
      <c r="A7" s="1050" t="s">
        <v>516</v>
      </c>
      <c r="B7" s="766" t="s">
        <v>517</v>
      </c>
      <c r="C7" s="767">
        <v>1</v>
      </c>
      <c r="D7" s="768">
        <v>1</v>
      </c>
      <c r="E7" s="768">
        <v>84</v>
      </c>
      <c r="F7" s="768">
        <v>1</v>
      </c>
      <c r="G7" s="768">
        <v>84</v>
      </c>
      <c r="H7" s="768">
        <v>1</v>
      </c>
      <c r="I7" s="768">
        <v>84</v>
      </c>
      <c r="J7" s="768">
        <v>0</v>
      </c>
      <c r="K7" s="768">
        <v>0</v>
      </c>
      <c r="L7" s="768">
        <v>0</v>
      </c>
      <c r="M7" s="768">
        <v>0</v>
      </c>
      <c r="N7" s="768">
        <v>0</v>
      </c>
      <c r="O7" s="768">
        <v>0</v>
      </c>
      <c r="P7" s="768">
        <v>0</v>
      </c>
      <c r="Q7" s="768">
        <v>0</v>
      </c>
      <c r="R7" s="768">
        <v>0</v>
      </c>
      <c r="S7" s="768">
        <v>0</v>
      </c>
      <c r="T7" s="768">
        <v>0</v>
      </c>
      <c r="U7" s="768">
        <v>0</v>
      </c>
      <c r="V7" s="768">
        <v>0</v>
      </c>
      <c r="W7" s="768">
        <v>0</v>
      </c>
      <c r="X7" s="767">
        <v>0</v>
      </c>
      <c r="Y7" s="768">
        <v>0</v>
      </c>
      <c r="Z7" s="767">
        <v>0</v>
      </c>
      <c r="AA7" s="768">
        <v>0</v>
      </c>
      <c r="AB7" s="768">
        <v>0</v>
      </c>
      <c r="AC7" s="768">
        <v>0</v>
      </c>
      <c r="AD7" s="768">
        <v>0</v>
      </c>
      <c r="AE7" s="768">
        <v>0</v>
      </c>
      <c r="AF7" s="768">
        <v>0</v>
      </c>
      <c r="AG7" s="768">
        <v>0</v>
      </c>
      <c r="AH7" s="768">
        <v>0</v>
      </c>
      <c r="AI7" s="768">
        <v>0</v>
      </c>
      <c r="AJ7" s="768">
        <v>0</v>
      </c>
      <c r="AK7" s="768">
        <v>0</v>
      </c>
      <c r="AL7" s="768">
        <v>0</v>
      </c>
      <c r="AM7" s="768">
        <v>0</v>
      </c>
    </row>
    <row r="8" spans="1:39" ht="15" customHeight="1">
      <c r="A8" s="1051"/>
      <c r="B8" s="769" t="s">
        <v>518</v>
      </c>
      <c r="C8" s="770">
        <v>11</v>
      </c>
      <c r="D8" s="771">
        <v>5</v>
      </c>
      <c r="E8" s="771">
        <v>637</v>
      </c>
      <c r="F8" s="771">
        <v>5</v>
      </c>
      <c r="G8" s="771">
        <v>637</v>
      </c>
      <c r="H8" s="771">
        <v>5</v>
      </c>
      <c r="I8" s="771">
        <v>637</v>
      </c>
      <c r="J8" s="771">
        <v>0</v>
      </c>
      <c r="K8" s="771">
        <v>0</v>
      </c>
      <c r="L8" s="771">
        <v>0</v>
      </c>
      <c r="M8" s="771">
        <v>0</v>
      </c>
      <c r="N8" s="771">
        <v>0</v>
      </c>
      <c r="O8" s="771">
        <v>0</v>
      </c>
      <c r="P8" s="771">
        <v>0</v>
      </c>
      <c r="Q8" s="771">
        <v>0</v>
      </c>
      <c r="R8" s="771">
        <v>0</v>
      </c>
      <c r="S8" s="771">
        <v>0</v>
      </c>
      <c r="T8" s="771">
        <v>0</v>
      </c>
      <c r="U8" s="771">
        <v>0</v>
      </c>
      <c r="V8" s="771">
        <v>0</v>
      </c>
      <c r="W8" s="771">
        <v>0</v>
      </c>
      <c r="X8" s="770">
        <v>0</v>
      </c>
      <c r="Y8" s="771">
        <v>0</v>
      </c>
      <c r="Z8" s="770">
        <v>0</v>
      </c>
      <c r="AA8" s="771">
        <v>0</v>
      </c>
      <c r="AB8" s="771">
        <v>0</v>
      </c>
      <c r="AC8" s="771">
        <v>0</v>
      </c>
      <c r="AD8" s="771">
        <v>0</v>
      </c>
      <c r="AE8" s="771">
        <v>0</v>
      </c>
      <c r="AF8" s="771">
        <v>0</v>
      </c>
      <c r="AG8" s="771">
        <v>0</v>
      </c>
      <c r="AH8" s="771">
        <v>6</v>
      </c>
      <c r="AI8" s="771">
        <v>0</v>
      </c>
      <c r="AJ8" s="771">
        <v>1</v>
      </c>
      <c r="AK8" s="771">
        <v>5</v>
      </c>
      <c r="AL8" s="771">
        <v>0</v>
      </c>
      <c r="AM8" s="771">
        <v>0</v>
      </c>
    </row>
    <row r="9" spans="1:39" ht="15" customHeight="1">
      <c r="A9" s="1051"/>
      <c r="B9" s="772" t="s">
        <v>519</v>
      </c>
      <c r="C9" s="770">
        <v>21</v>
      </c>
      <c r="D9" s="771">
        <v>15</v>
      </c>
      <c r="E9" s="771">
        <v>6821</v>
      </c>
      <c r="F9" s="771">
        <v>15</v>
      </c>
      <c r="G9" s="771">
        <v>6821</v>
      </c>
      <c r="H9" s="771">
        <v>14</v>
      </c>
      <c r="I9" s="771">
        <v>4164</v>
      </c>
      <c r="J9" s="771">
        <v>0</v>
      </c>
      <c r="K9" s="771">
        <v>0</v>
      </c>
      <c r="L9" s="771">
        <v>0</v>
      </c>
      <c r="M9" s="771">
        <v>0</v>
      </c>
      <c r="N9" s="771">
        <v>1</v>
      </c>
      <c r="O9" s="771">
        <v>2657</v>
      </c>
      <c r="P9" s="771">
        <v>0</v>
      </c>
      <c r="Q9" s="771">
        <v>0</v>
      </c>
      <c r="R9" s="771">
        <v>0</v>
      </c>
      <c r="S9" s="771">
        <v>0</v>
      </c>
      <c r="T9" s="771">
        <v>0</v>
      </c>
      <c r="U9" s="771">
        <v>0</v>
      </c>
      <c r="V9" s="771">
        <v>0</v>
      </c>
      <c r="W9" s="771">
        <v>0</v>
      </c>
      <c r="X9" s="770">
        <v>0</v>
      </c>
      <c r="Y9" s="771">
        <v>0</v>
      </c>
      <c r="Z9" s="770">
        <v>0</v>
      </c>
      <c r="AA9" s="771">
        <v>0</v>
      </c>
      <c r="AB9" s="771">
        <v>0</v>
      </c>
      <c r="AC9" s="771">
        <v>0</v>
      </c>
      <c r="AD9" s="771">
        <v>0</v>
      </c>
      <c r="AE9" s="771">
        <v>0</v>
      </c>
      <c r="AF9" s="771">
        <v>0</v>
      </c>
      <c r="AG9" s="771">
        <v>0</v>
      </c>
      <c r="AH9" s="771">
        <v>6</v>
      </c>
      <c r="AI9" s="771">
        <v>0</v>
      </c>
      <c r="AJ9" s="771">
        <v>1</v>
      </c>
      <c r="AK9" s="771">
        <v>5</v>
      </c>
      <c r="AL9" s="771">
        <v>0</v>
      </c>
      <c r="AM9" s="771">
        <v>0</v>
      </c>
    </row>
    <row r="10" spans="1:39" ht="15" customHeight="1">
      <c r="A10" s="1051"/>
      <c r="B10" s="772" t="s">
        <v>520</v>
      </c>
      <c r="C10" s="770">
        <v>31</v>
      </c>
      <c r="D10" s="771">
        <v>20</v>
      </c>
      <c r="E10" s="771">
        <v>22675</v>
      </c>
      <c r="F10" s="771">
        <v>20</v>
      </c>
      <c r="G10" s="771">
        <v>22675</v>
      </c>
      <c r="H10" s="771">
        <v>19</v>
      </c>
      <c r="I10" s="771">
        <v>20728</v>
      </c>
      <c r="J10" s="771">
        <v>0</v>
      </c>
      <c r="K10" s="771">
        <v>0</v>
      </c>
      <c r="L10" s="771">
        <v>0</v>
      </c>
      <c r="M10" s="771">
        <v>0</v>
      </c>
      <c r="N10" s="771">
        <v>1</v>
      </c>
      <c r="O10" s="771">
        <v>1947</v>
      </c>
      <c r="P10" s="771">
        <v>0</v>
      </c>
      <c r="Q10" s="771">
        <v>0</v>
      </c>
      <c r="R10" s="771">
        <v>0</v>
      </c>
      <c r="S10" s="771">
        <v>0</v>
      </c>
      <c r="T10" s="771">
        <v>0</v>
      </c>
      <c r="U10" s="771">
        <v>0</v>
      </c>
      <c r="V10" s="771">
        <v>0</v>
      </c>
      <c r="W10" s="771">
        <v>0</v>
      </c>
      <c r="X10" s="770">
        <v>0</v>
      </c>
      <c r="Y10" s="771">
        <v>0</v>
      </c>
      <c r="Z10" s="770">
        <v>0</v>
      </c>
      <c r="AA10" s="771">
        <v>0</v>
      </c>
      <c r="AB10" s="771">
        <v>0</v>
      </c>
      <c r="AC10" s="771">
        <v>0</v>
      </c>
      <c r="AD10" s="771">
        <v>0</v>
      </c>
      <c r="AE10" s="771">
        <v>0</v>
      </c>
      <c r="AF10" s="771">
        <v>0</v>
      </c>
      <c r="AG10" s="771">
        <v>0</v>
      </c>
      <c r="AH10" s="771">
        <v>11</v>
      </c>
      <c r="AI10" s="771">
        <v>0</v>
      </c>
      <c r="AJ10" s="771">
        <v>0</v>
      </c>
      <c r="AK10" s="771">
        <v>11</v>
      </c>
      <c r="AL10" s="771">
        <v>0</v>
      </c>
      <c r="AM10" s="771">
        <v>0</v>
      </c>
    </row>
    <row r="11" spans="1:39" ht="15" customHeight="1">
      <c r="A11" s="1051"/>
      <c r="B11" s="772" t="s">
        <v>521</v>
      </c>
      <c r="C11" s="770">
        <v>17</v>
      </c>
      <c r="D11" s="771">
        <v>11</v>
      </c>
      <c r="E11" s="771">
        <v>13199</v>
      </c>
      <c r="F11" s="771">
        <v>11</v>
      </c>
      <c r="G11" s="771">
        <v>13199</v>
      </c>
      <c r="H11" s="771">
        <v>10</v>
      </c>
      <c r="I11" s="771">
        <v>11807</v>
      </c>
      <c r="J11" s="771">
        <v>0</v>
      </c>
      <c r="K11" s="771">
        <v>0</v>
      </c>
      <c r="L11" s="771">
        <v>0</v>
      </c>
      <c r="M11" s="771">
        <v>0</v>
      </c>
      <c r="N11" s="771">
        <v>1</v>
      </c>
      <c r="O11" s="771">
        <v>1392</v>
      </c>
      <c r="P11" s="771">
        <v>0</v>
      </c>
      <c r="Q11" s="771">
        <v>0</v>
      </c>
      <c r="R11" s="771">
        <v>0</v>
      </c>
      <c r="S11" s="771">
        <v>0</v>
      </c>
      <c r="T11" s="771">
        <v>0</v>
      </c>
      <c r="U11" s="771">
        <v>0</v>
      </c>
      <c r="V11" s="771">
        <v>0</v>
      </c>
      <c r="W11" s="771">
        <v>0</v>
      </c>
      <c r="X11" s="770">
        <v>0</v>
      </c>
      <c r="Y11" s="771">
        <v>0</v>
      </c>
      <c r="Z11" s="770">
        <v>0</v>
      </c>
      <c r="AA11" s="771">
        <v>0</v>
      </c>
      <c r="AB11" s="771">
        <v>0</v>
      </c>
      <c r="AC11" s="771">
        <v>0</v>
      </c>
      <c r="AD11" s="771">
        <v>0</v>
      </c>
      <c r="AE11" s="771">
        <v>0</v>
      </c>
      <c r="AF11" s="771">
        <v>0</v>
      </c>
      <c r="AG11" s="771">
        <v>0</v>
      </c>
      <c r="AH11" s="771">
        <v>6</v>
      </c>
      <c r="AI11" s="771">
        <v>0</v>
      </c>
      <c r="AJ11" s="771">
        <v>0</v>
      </c>
      <c r="AK11" s="771">
        <v>6</v>
      </c>
      <c r="AL11" s="771">
        <v>0</v>
      </c>
      <c r="AM11" s="771">
        <v>0</v>
      </c>
    </row>
    <row r="12" spans="1:39" ht="15" customHeight="1">
      <c r="A12" s="1051"/>
      <c r="B12" s="772" t="s">
        <v>522</v>
      </c>
      <c r="C12" s="770">
        <v>14</v>
      </c>
      <c r="D12" s="771">
        <v>7</v>
      </c>
      <c r="E12" s="771">
        <v>29503</v>
      </c>
      <c r="F12" s="771">
        <v>7</v>
      </c>
      <c r="G12" s="771">
        <v>29503</v>
      </c>
      <c r="H12" s="771">
        <v>7</v>
      </c>
      <c r="I12" s="771">
        <v>29503</v>
      </c>
      <c r="J12" s="771">
        <v>0</v>
      </c>
      <c r="K12" s="771">
        <v>0</v>
      </c>
      <c r="L12" s="771">
        <v>0</v>
      </c>
      <c r="M12" s="771">
        <v>0</v>
      </c>
      <c r="N12" s="771">
        <v>0</v>
      </c>
      <c r="O12" s="771">
        <v>0</v>
      </c>
      <c r="P12" s="771">
        <v>0</v>
      </c>
      <c r="Q12" s="771">
        <v>0</v>
      </c>
      <c r="R12" s="771">
        <v>0</v>
      </c>
      <c r="S12" s="771">
        <v>0</v>
      </c>
      <c r="T12" s="771">
        <v>0</v>
      </c>
      <c r="U12" s="771">
        <v>0</v>
      </c>
      <c r="V12" s="771">
        <v>0</v>
      </c>
      <c r="W12" s="771">
        <v>0</v>
      </c>
      <c r="X12" s="770">
        <v>0</v>
      </c>
      <c r="Y12" s="771">
        <v>0</v>
      </c>
      <c r="Z12" s="770">
        <v>0</v>
      </c>
      <c r="AA12" s="771">
        <v>0</v>
      </c>
      <c r="AB12" s="771">
        <v>0</v>
      </c>
      <c r="AC12" s="771">
        <v>0</v>
      </c>
      <c r="AD12" s="771">
        <v>0</v>
      </c>
      <c r="AE12" s="771">
        <v>0</v>
      </c>
      <c r="AF12" s="771">
        <v>0</v>
      </c>
      <c r="AG12" s="771">
        <v>0</v>
      </c>
      <c r="AH12" s="771">
        <v>7</v>
      </c>
      <c r="AI12" s="771">
        <v>0</v>
      </c>
      <c r="AJ12" s="771">
        <v>0</v>
      </c>
      <c r="AK12" s="771">
        <v>7</v>
      </c>
      <c r="AL12" s="771">
        <v>0</v>
      </c>
      <c r="AM12" s="771">
        <v>0</v>
      </c>
    </row>
    <row r="13" spans="1:39" ht="15" customHeight="1">
      <c r="A13" s="1051"/>
      <c r="B13" s="772" t="s">
        <v>523</v>
      </c>
      <c r="C13" s="770">
        <v>13</v>
      </c>
      <c r="D13" s="771">
        <v>8</v>
      </c>
      <c r="E13" s="771">
        <v>67021</v>
      </c>
      <c r="F13" s="771">
        <v>7</v>
      </c>
      <c r="G13" s="771">
        <v>58918</v>
      </c>
      <c r="H13" s="771">
        <v>6</v>
      </c>
      <c r="I13" s="771">
        <v>58291</v>
      </c>
      <c r="J13" s="771">
        <v>0</v>
      </c>
      <c r="K13" s="771">
        <v>0</v>
      </c>
      <c r="L13" s="771">
        <v>0</v>
      </c>
      <c r="M13" s="771">
        <v>0</v>
      </c>
      <c r="N13" s="771">
        <v>1</v>
      </c>
      <c r="O13" s="771">
        <v>627</v>
      </c>
      <c r="P13" s="771">
        <v>1</v>
      </c>
      <c r="Q13" s="771">
        <v>8103</v>
      </c>
      <c r="R13" s="771">
        <v>0</v>
      </c>
      <c r="S13" s="771">
        <v>0</v>
      </c>
      <c r="T13" s="771">
        <v>0</v>
      </c>
      <c r="U13" s="771">
        <v>0</v>
      </c>
      <c r="V13" s="771">
        <v>1</v>
      </c>
      <c r="W13" s="771">
        <v>8103</v>
      </c>
      <c r="X13" s="770">
        <v>0</v>
      </c>
      <c r="Y13" s="771">
        <v>0</v>
      </c>
      <c r="Z13" s="770">
        <v>0</v>
      </c>
      <c r="AA13" s="771">
        <v>0</v>
      </c>
      <c r="AB13" s="771">
        <v>0</v>
      </c>
      <c r="AC13" s="771">
        <v>0</v>
      </c>
      <c r="AD13" s="771">
        <v>0</v>
      </c>
      <c r="AE13" s="771">
        <v>0</v>
      </c>
      <c r="AF13" s="771">
        <v>0</v>
      </c>
      <c r="AG13" s="771">
        <v>0</v>
      </c>
      <c r="AH13" s="771">
        <v>5</v>
      </c>
      <c r="AI13" s="771">
        <v>0</v>
      </c>
      <c r="AJ13" s="771">
        <v>0</v>
      </c>
      <c r="AK13" s="771">
        <v>5</v>
      </c>
      <c r="AL13" s="771">
        <v>0</v>
      </c>
      <c r="AM13" s="771">
        <v>0</v>
      </c>
    </row>
    <row r="14" spans="1:39" ht="15" customHeight="1">
      <c r="A14" s="1051"/>
      <c r="B14" s="772" t="s">
        <v>524</v>
      </c>
      <c r="C14" s="770">
        <v>6</v>
      </c>
      <c r="D14" s="771">
        <v>3</v>
      </c>
      <c r="E14" s="771">
        <v>38686</v>
      </c>
      <c r="F14" s="771">
        <v>3</v>
      </c>
      <c r="G14" s="771">
        <v>38686</v>
      </c>
      <c r="H14" s="771">
        <v>3</v>
      </c>
      <c r="I14" s="771">
        <v>38686</v>
      </c>
      <c r="J14" s="771">
        <v>0</v>
      </c>
      <c r="K14" s="771">
        <v>0</v>
      </c>
      <c r="L14" s="771">
        <v>0</v>
      </c>
      <c r="M14" s="771">
        <v>0</v>
      </c>
      <c r="N14" s="771">
        <v>0</v>
      </c>
      <c r="O14" s="771">
        <v>0</v>
      </c>
      <c r="P14" s="771">
        <v>0</v>
      </c>
      <c r="Q14" s="771">
        <v>0</v>
      </c>
      <c r="R14" s="771">
        <v>0</v>
      </c>
      <c r="S14" s="771">
        <v>0</v>
      </c>
      <c r="T14" s="771">
        <v>0</v>
      </c>
      <c r="U14" s="771">
        <v>0</v>
      </c>
      <c r="V14" s="771">
        <v>0</v>
      </c>
      <c r="W14" s="771">
        <v>0</v>
      </c>
      <c r="X14" s="770">
        <v>0</v>
      </c>
      <c r="Y14" s="771">
        <v>0</v>
      </c>
      <c r="Z14" s="770">
        <v>0</v>
      </c>
      <c r="AA14" s="771">
        <v>0</v>
      </c>
      <c r="AB14" s="771">
        <v>0</v>
      </c>
      <c r="AC14" s="771">
        <v>0</v>
      </c>
      <c r="AD14" s="771">
        <v>0</v>
      </c>
      <c r="AE14" s="771">
        <v>0</v>
      </c>
      <c r="AF14" s="771">
        <v>0</v>
      </c>
      <c r="AG14" s="771">
        <v>0</v>
      </c>
      <c r="AH14" s="771">
        <v>3</v>
      </c>
      <c r="AI14" s="771">
        <v>0</v>
      </c>
      <c r="AJ14" s="771">
        <v>0</v>
      </c>
      <c r="AK14" s="771">
        <v>3</v>
      </c>
      <c r="AL14" s="771">
        <v>0</v>
      </c>
      <c r="AM14" s="771">
        <v>0</v>
      </c>
    </row>
    <row r="15" spans="1:39" ht="15" customHeight="1">
      <c r="A15" s="1051"/>
      <c r="B15" s="772" t="s">
        <v>525</v>
      </c>
      <c r="C15" s="770">
        <v>5</v>
      </c>
      <c r="D15" s="771">
        <v>3</v>
      </c>
      <c r="E15" s="771">
        <v>43390</v>
      </c>
      <c r="F15" s="771">
        <v>3</v>
      </c>
      <c r="G15" s="771">
        <v>43390</v>
      </c>
      <c r="H15" s="771">
        <v>3</v>
      </c>
      <c r="I15" s="771">
        <v>43390</v>
      </c>
      <c r="J15" s="771">
        <v>0</v>
      </c>
      <c r="K15" s="771">
        <v>0</v>
      </c>
      <c r="L15" s="771">
        <v>0</v>
      </c>
      <c r="M15" s="771">
        <v>0</v>
      </c>
      <c r="N15" s="771">
        <v>0</v>
      </c>
      <c r="O15" s="771">
        <v>0</v>
      </c>
      <c r="P15" s="771">
        <v>0</v>
      </c>
      <c r="Q15" s="771">
        <v>0</v>
      </c>
      <c r="R15" s="771">
        <v>0</v>
      </c>
      <c r="S15" s="771">
        <v>0</v>
      </c>
      <c r="T15" s="771">
        <v>0</v>
      </c>
      <c r="U15" s="771">
        <v>0</v>
      </c>
      <c r="V15" s="771">
        <v>0</v>
      </c>
      <c r="W15" s="771">
        <v>0</v>
      </c>
      <c r="X15" s="770">
        <v>0</v>
      </c>
      <c r="Y15" s="771">
        <v>0</v>
      </c>
      <c r="Z15" s="770">
        <v>0</v>
      </c>
      <c r="AA15" s="771">
        <v>0</v>
      </c>
      <c r="AB15" s="771">
        <v>0</v>
      </c>
      <c r="AC15" s="771">
        <v>0</v>
      </c>
      <c r="AD15" s="771">
        <v>0</v>
      </c>
      <c r="AE15" s="771">
        <v>0</v>
      </c>
      <c r="AF15" s="771">
        <v>0</v>
      </c>
      <c r="AG15" s="771">
        <v>0</v>
      </c>
      <c r="AH15" s="771">
        <v>2</v>
      </c>
      <c r="AI15" s="771">
        <v>0</v>
      </c>
      <c r="AJ15" s="771">
        <v>0</v>
      </c>
      <c r="AK15" s="771">
        <v>2</v>
      </c>
      <c r="AL15" s="771">
        <v>0</v>
      </c>
      <c r="AM15" s="771">
        <v>0</v>
      </c>
    </row>
    <row r="16" spans="1:39" ht="15" customHeight="1">
      <c r="A16" s="1051"/>
      <c r="B16" s="1359" t="s">
        <v>526</v>
      </c>
      <c r="C16" s="770">
        <v>1</v>
      </c>
      <c r="D16" s="771">
        <v>1</v>
      </c>
      <c r="E16" s="771">
        <v>19481</v>
      </c>
      <c r="F16" s="771">
        <v>1</v>
      </c>
      <c r="G16" s="771">
        <v>19481</v>
      </c>
      <c r="H16" s="771">
        <v>1</v>
      </c>
      <c r="I16" s="771">
        <v>19481</v>
      </c>
      <c r="J16" s="771">
        <v>0</v>
      </c>
      <c r="K16" s="771">
        <v>0</v>
      </c>
      <c r="L16" s="771">
        <v>0</v>
      </c>
      <c r="M16" s="771">
        <v>0</v>
      </c>
      <c r="N16" s="771">
        <v>0</v>
      </c>
      <c r="O16" s="771">
        <v>0</v>
      </c>
      <c r="P16" s="771">
        <v>0</v>
      </c>
      <c r="Q16" s="771">
        <v>0</v>
      </c>
      <c r="R16" s="771">
        <v>0</v>
      </c>
      <c r="S16" s="771">
        <v>0</v>
      </c>
      <c r="T16" s="771">
        <v>0</v>
      </c>
      <c r="U16" s="771">
        <v>0</v>
      </c>
      <c r="V16" s="771">
        <v>0</v>
      </c>
      <c r="W16" s="771">
        <v>0</v>
      </c>
      <c r="X16" s="770">
        <v>0</v>
      </c>
      <c r="Y16" s="771">
        <v>0</v>
      </c>
      <c r="Z16" s="770">
        <v>0</v>
      </c>
      <c r="AA16" s="771">
        <v>0</v>
      </c>
      <c r="AB16" s="771">
        <v>0</v>
      </c>
      <c r="AC16" s="771">
        <v>0</v>
      </c>
      <c r="AD16" s="771">
        <v>0</v>
      </c>
      <c r="AE16" s="771">
        <v>0</v>
      </c>
      <c r="AF16" s="771">
        <v>0</v>
      </c>
      <c r="AG16" s="771">
        <v>0</v>
      </c>
      <c r="AH16" s="771">
        <v>0</v>
      </c>
      <c r="AI16" s="771">
        <v>0</v>
      </c>
      <c r="AJ16" s="771">
        <v>0</v>
      </c>
      <c r="AK16" s="771">
        <v>0</v>
      </c>
      <c r="AL16" s="771">
        <v>0</v>
      </c>
      <c r="AM16" s="771">
        <v>0</v>
      </c>
    </row>
    <row r="17" spans="1:39" ht="15" customHeight="1">
      <c r="A17" s="1051"/>
      <c r="B17" s="1359" t="s">
        <v>527</v>
      </c>
      <c r="C17" s="770">
        <v>13</v>
      </c>
      <c r="D17" s="771">
        <v>10</v>
      </c>
      <c r="E17" s="771">
        <v>109756</v>
      </c>
      <c r="F17" s="771">
        <v>8</v>
      </c>
      <c r="G17" s="771">
        <v>82722</v>
      </c>
      <c r="H17" s="771">
        <v>8</v>
      </c>
      <c r="I17" s="771">
        <v>82722</v>
      </c>
      <c r="J17" s="771">
        <v>0</v>
      </c>
      <c r="K17" s="771">
        <v>0</v>
      </c>
      <c r="L17" s="771">
        <v>0</v>
      </c>
      <c r="M17" s="771">
        <v>0</v>
      </c>
      <c r="N17" s="771">
        <v>0</v>
      </c>
      <c r="O17" s="771">
        <v>0</v>
      </c>
      <c r="P17" s="771">
        <v>1</v>
      </c>
      <c r="Q17" s="771">
        <v>4527</v>
      </c>
      <c r="R17" s="771">
        <v>1</v>
      </c>
      <c r="S17" s="771">
        <v>4527</v>
      </c>
      <c r="T17" s="771">
        <v>0</v>
      </c>
      <c r="U17" s="771">
        <v>0</v>
      </c>
      <c r="V17" s="771">
        <v>0</v>
      </c>
      <c r="W17" s="771">
        <v>0</v>
      </c>
      <c r="X17" s="770">
        <v>1</v>
      </c>
      <c r="Y17" s="771">
        <v>22507</v>
      </c>
      <c r="Z17" s="770">
        <v>1</v>
      </c>
      <c r="AA17" s="771">
        <v>22507</v>
      </c>
      <c r="AB17" s="771">
        <v>0</v>
      </c>
      <c r="AC17" s="771">
        <v>0</v>
      </c>
      <c r="AD17" s="771">
        <v>0</v>
      </c>
      <c r="AE17" s="771">
        <v>0</v>
      </c>
      <c r="AF17" s="771">
        <v>0</v>
      </c>
      <c r="AG17" s="771">
        <v>0</v>
      </c>
      <c r="AH17" s="771">
        <v>3</v>
      </c>
      <c r="AI17" s="771">
        <v>0</v>
      </c>
      <c r="AJ17" s="771">
        <v>0</v>
      </c>
      <c r="AK17" s="771">
        <v>3</v>
      </c>
      <c r="AL17" s="771">
        <v>0</v>
      </c>
      <c r="AM17" s="771">
        <v>0</v>
      </c>
    </row>
    <row r="18" spans="1:39" ht="15" customHeight="1">
      <c r="A18" s="1051"/>
      <c r="B18" s="1359" t="s">
        <v>528</v>
      </c>
      <c r="C18" s="770">
        <v>4</v>
      </c>
      <c r="D18" s="771">
        <v>2</v>
      </c>
      <c r="E18" s="771">
        <v>43204</v>
      </c>
      <c r="F18" s="771">
        <v>1</v>
      </c>
      <c r="G18" s="771">
        <v>17684</v>
      </c>
      <c r="H18" s="771">
        <v>0</v>
      </c>
      <c r="I18" s="771">
        <v>0</v>
      </c>
      <c r="J18" s="771">
        <v>0</v>
      </c>
      <c r="K18" s="771">
        <v>0</v>
      </c>
      <c r="L18" s="771">
        <v>0</v>
      </c>
      <c r="M18" s="771">
        <v>0</v>
      </c>
      <c r="N18" s="771">
        <v>1</v>
      </c>
      <c r="O18" s="771">
        <v>17684</v>
      </c>
      <c r="P18" s="771">
        <v>0</v>
      </c>
      <c r="Q18" s="771">
        <v>0</v>
      </c>
      <c r="R18" s="771">
        <v>0</v>
      </c>
      <c r="S18" s="771">
        <v>0</v>
      </c>
      <c r="T18" s="771">
        <v>0</v>
      </c>
      <c r="U18" s="771">
        <v>0</v>
      </c>
      <c r="V18" s="771">
        <v>0</v>
      </c>
      <c r="W18" s="771">
        <v>0</v>
      </c>
      <c r="X18" s="770">
        <v>1</v>
      </c>
      <c r="Y18" s="771">
        <v>25520</v>
      </c>
      <c r="Z18" s="770">
        <v>1</v>
      </c>
      <c r="AA18" s="771">
        <v>25520</v>
      </c>
      <c r="AB18" s="771">
        <v>0</v>
      </c>
      <c r="AC18" s="771">
        <v>0</v>
      </c>
      <c r="AD18" s="771">
        <v>0</v>
      </c>
      <c r="AE18" s="771">
        <v>0</v>
      </c>
      <c r="AF18" s="771">
        <v>0</v>
      </c>
      <c r="AG18" s="771">
        <v>0</v>
      </c>
      <c r="AH18" s="771">
        <v>2</v>
      </c>
      <c r="AI18" s="771">
        <v>0</v>
      </c>
      <c r="AJ18" s="771">
        <v>0</v>
      </c>
      <c r="AK18" s="771">
        <v>2</v>
      </c>
      <c r="AL18" s="771">
        <v>0</v>
      </c>
      <c r="AM18" s="771">
        <v>0</v>
      </c>
    </row>
    <row r="19" spans="1:39" ht="15" customHeight="1">
      <c r="A19" s="1051"/>
      <c r="B19" s="1359" t="s">
        <v>529</v>
      </c>
      <c r="C19" s="770">
        <v>4</v>
      </c>
      <c r="D19" s="771">
        <v>3</v>
      </c>
      <c r="E19" s="771">
        <v>54572</v>
      </c>
      <c r="F19" s="771">
        <v>1</v>
      </c>
      <c r="G19" s="771">
        <v>4382</v>
      </c>
      <c r="H19" s="771">
        <v>1</v>
      </c>
      <c r="I19" s="771">
        <v>4382</v>
      </c>
      <c r="J19" s="771">
        <v>0</v>
      </c>
      <c r="K19" s="771">
        <v>0</v>
      </c>
      <c r="L19" s="771">
        <v>0</v>
      </c>
      <c r="M19" s="771">
        <v>0</v>
      </c>
      <c r="N19" s="771">
        <v>0</v>
      </c>
      <c r="O19" s="771">
        <v>0</v>
      </c>
      <c r="P19" s="771">
        <v>0</v>
      </c>
      <c r="Q19" s="771">
        <v>0</v>
      </c>
      <c r="R19" s="771">
        <v>0</v>
      </c>
      <c r="S19" s="771">
        <v>0</v>
      </c>
      <c r="T19" s="771">
        <v>0</v>
      </c>
      <c r="U19" s="771">
        <v>0</v>
      </c>
      <c r="V19" s="771">
        <v>0</v>
      </c>
      <c r="W19" s="771">
        <v>0</v>
      </c>
      <c r="X19" s="770">
        <v>2</v>
      </c>
      <c r="Y19" s="771">
        <v>50190</v>
      </c>
      <c r="Z19" s="770">
        <v>2</v>
      </c>
      <c r="AA19" s="771">
        <v>50190</v>
      </c>
      <c r="AB19" s="771">
        <v>0</v>
      </c>
      <c r="AC19" s="771">
        <v>0</v>
      </c>
      <c r="AD19" s="771">
        <v>0</v>
      </c>
      <c r="AE19" s="771">
        <v>0</v>
      </c>
      <c r="AF19" s="771">
        <v>0</v>
      </c>
      <c r="AG19" s="771">
        <v>0</v>
      </c>
      <c r="AH19" s="771">
        <v>1</v>
      </c>
      <c r="AI19" s="771">
        <v>0</v>
      </c>
      <c r="AJ19" s="771">
        <v>0</v>
      </c>
      <c r="AK19" s="771">
        <v>1</v>
      </c>
      <c r="AL19" s="771">
        <v>0</v>
      </c>
      <c r="AM19" s="771">
        <v>0</v>
      </c>
    </row>
    <row r="20" spans="1:39" ht="15" customHeight="1">
      <c r="A20" s="1051"/>
      <c r="B20" s="1359" t="s">
        <v>530</v>
      </c>
      <c r="C20" s="770">
        <v>3</v>
      </c>
      <c r="D20" s="771">
        <v>2</v>
      </c>
      <c r="E20" s="771">
        <v>1886</v>
      </c>
      <c r="F20" s="771">
        <v>2</v>
      </c>
      <c r="G20" s="771">
        <v>1886</v>
      </c>
      <c r="H20" s="771">
        <v>1</v>
      </c>
      <c r="I20" s="771">
        <v>847</v>
      </c>
      <c r="J20" s="771">
        <v>0</v>
      </c>
      <c r="K20" s="771">
        <v>0</v>
      </c>
      <c r="L20" s="771">
        <v>0</v>
      </c>
      <c r="M20" s="771">
        <v>0</v>
      </c>
      <c r="N20" s="771">
        <v>1</v>
      </c>
      <c r="O20" s="771">
        <v>1039</v>
      </c>
      <c r="P20" s="771">
        <v>0</v>
      </c>
      <c r="Q20" s="771">
        <v>0</v>
      </c>
      <c r="R20" s="771">
        <v>0</v>
      </c>
      <c r="S20" s="771">
        <v>0</v>
      </c>
      <c r="T20" s="771">
        <v>0</v>
      </c>
      <c r="U20" s="771">
        <v>0</v>
      </c>
      <c r="V20" s="771">
        <v>0</v>
      </c>
      <c r="W20" s="771">
        <v>0</v>
      </c>
      <c r="X20" s="770">
        <v>0</v>
      </c>
      <c r="Y20" s="771">
        <v>0</v>
      </c>
      <c r="Z20" s="770">
        <v>0</v>
      </c>
      <c r="AA20" s="771">
        <v>0</v>
      </c>
      <c r="AB20" s="771">
        <v>0</v>
      </c>
      <c r="AC20" s="771">
        <v>0</v>
      </c>
      <c r="AD20" s="771">
        <v>0</v>
      </c>
      <c r="AE20" s="771">
        <v>0</v>
      </c>
      <c r="AF20" s="771">
        <v>0</v>
      </c>
      <c r="AG20" s="771">
        <v>0</v>
      </c>
      <c r="AH20" s="771">
        <v>1</v>
      </c>
      <c r="AI20" s="771">
        <v>0</v>
      </c>
      <c r="AJ20" s="771">
        <v>0</v>
      </c>
      <c r="AK20" s="771">
        <v>1</v>
      </c>
      <c r="AL20" s="771">
        <v>0</v>
      </c>
      <c r="AM20" s="771">
        <v>0</v>
      </c>
    </row>
    <row r="21" spans="1:39" ht="15" customHeight="1">
      <c r="A21" s="1051"/>
      <c r="B21" s="1359" t="s">
        <v>531</v>
      </c>
      <c r="C21" s="770">
        <v>5</v>
      </c>
      <c r="D21" s="771">
        <v>4</v>
      </c>
      <c r="E21" s="771">
        <v>73065</v>
      </c>
      <c r="F21" s="771">
        <v>3</v>
      </c>
      <c r="G21" s="771">
        <v>48064</v>
      </c>
      <c r="H21" s="771">
        <v>3</v>
      </c>
      <c r="I21" s="771">
        <v>48064</v>
      </c>
      <c r="J21" s="771">
        <v>0</v>
      </c>
      <c r="K21" s="771">
        <v>0</v>
      </c>
      <c r="L21" s="771">
        <v>0</v>
      </c>
      <c r="M21" s="771">
        <v>0</v>
      </c>
      <c r="N21" s="771">
        <v>0</v>
      </c>
      <c r="O21" s="771">
        <v>0</v>
      </c>
      <c r="P21" s="771">
        <v>0</v>
      </c>
      <c r="Q21" s="771">
        <v>0</v>
      </c>
      <c r="R21" s="771">
        <v>0</v>
      </c>
      <c r="S21" s="771">
        <v>0</v>
      </c>
      <c r="T21" s="771">
        <v>0</v>
      </c>
      <c r="U21" s="771">
        <v>0</v>
      </c>
      <c r="V21" s="771">
        <v>0</v>
      </c>
      <c r="W21" s="771">
        <v>0</v>
      </c>
      <c r="X21" s="770">
        <v>1</v>
      </c>
      <c r="Y21" s="771">
        <v>25001</v>
      </c>
      <c r="Z21" s="770">
        <v>1</v>
      </c>
      <c r="AA21" s="771">
        <v>25001</v>
      </c>
      <c r="AB21" s="771">
        <v>0</v>
      </c>
      <c r="AC21" s="771">
        <v>0</v>
      </c>
      <c r="AD21" s="771">
        <v>0</v>
      </c>
      <c r="AE21" s="771">
        <v>0</v>
      </c>
      <c r="AF21" s="771">
        <v>0</v>
      </c>
      <c r="AG21" s="771">
        <v>0</v>
      </c>
      <c r="AH21" s="771">
        <v>1</v>
      </c>
      <c r="AI21" s="771">
        <v>0</v>
      </c>
      <c r="AJ21" s="771">
        <v>0</v>
      </c>
      <c r="AK21" s="771">
        <v>1</v>
      </c>
      <c r="AL21" s="771">
        <v>0</v>
      </c>
      <c r="AM21" s="771">
        <v>0</v>
      </c>
    </row>
    <row r="22" spans="1:39" ht="15" customHeight="1">
      <c r="A22" s="1051"/>
      <c r="B22" s="1359" t="s">
        <v>532</v>
      </c>
      <c r="C22" s="770">
        <v>23</v>
      </c>
      <c r="D22" s="771">
        <v>23</v>
      </c>
      <c r="E22" s="771">
        <v>512324</v>
      </c>
      <c r="F22" s="771">
        <v>0</v>
      </c>
      <c r="G22" s="771">
        <v>0</v>
      </c>
      <c r="H22" s="771">
        <v>0</v>
      </c>
      <c r="I22" s="771">
        <v>0</v>
      </c>
      <c r="J22" s="771">
        <v>0</v>
      </c>
      <c r="K22" s="771">
        <v>0</v>
      </c>
      <c r="L22" s="771">
        <v>0</v>
      </c>
      <c r="M22" s="771">
        <v>0</v>
      </c>
      <c r="N22" s="771">
        <v>0</v>
      </c>
      <c r="O22" s="771">
        <v>0</v>
      </c>
      <c r="P22" s="771">
        <v>0</v>
      </c>
      <c r="Q22" s="771">
        <v>0</v>
      </c>
      <c r="R22" s="771">
        <v>0</v>
      </c>
      <c r="S22" s="771">
        <v>0</v>
      </c>
      <c r="T22" s="771">
        <v>0</v>
      </c>
      <c r="U22" s="771">
        <v>0</v>
      </c>
      <c r="V22" s="771">
        <v>0</v>
      </c>
      <c r="W22" s="771">
        <v>0</v>
      </c>
      <c r="X22" s="770">
        <v>23</v>
      </c>
      <c r="Y22" s="771">
        <v>512324</v>
      </c>
      <c r="Z22" s="770">
        <v>0</v>
      </c>
      <c r="AA22" s="771">
        <v>0</v>
      </c>
      <c r="AB22" s="771">
        <v>23</v>
      </c>
      <c r="AC22" s="771">
        <v>512324</v>
      </c>
      <c r="AD22" s="771">
        <v>0</v>
      </c>
      <c r="AE22" s="771">
        <v>0</v>
      </c>
      <c r="AF22" s="771">
        <v>0</v>
      </c>
      <c r="AG22" s="771">
        <v>0</v>
      </c>
      <c r="AH22" s="771">
        <v>0</v>
      </c>
      <c r="AI22" s="771">
        <v>0</v>
      </c>
      <c r="AJ22" s="771">
        <v>0</v>
      </c>
      <c r="AK22" s="771">
        <v>0</v>
      </c>
      <c r="AL22" s="771">
        <v>0</v>
      </c>
      <c r="AM22" s="771">
        <v>0</v>
      </c>
    </row>
    <row r="23" spans="1:39" ht="15" customHeight="1">
      <c r="A23" s="1051"/>
      <c r="B23" s="1359" t="s">
        <v>533</v>
      </c>
      <c r="C23" s="770">
        <v>26</v>
      </c>
      <c r="D23" s="771">
        <v>25</v>
      </c>
      <c r="E23" s="771">
        <v>471304</v>
      </c>
      <c r="F23" s="771">
        <v>2</v>
      </c>
      <c r="G23" s="771">
        <v>6901</v>
      </c>
      <c r="H23" s="771">
        <v>0</v>
      </c>
      <c r="I23" s="771">
        <v>0</v>
      </c>
      <c r="J23" s="771">
        <v>0</v>
      </c>
      <c r="K23" s="771">
        <v>0</v>
      </c>
      <c r="L23" s="771">
        <v>1</v>
      </c>
      <c r="M23" s="771">
        <v>6543</v>
      </c>
      <c r="N23" s="771">
        <v>1</v>
      </c>
      <c r="O23" s="771">
        <v>358</v>
      </c>
      <c r="P23" s="771">
        <v>3</v>
      </c>
      <c r="Q23" s="771">
        <v>33489</v>
      </c>
      <c r="R23" s="771">
        <v>0</v>
      </c>
      <c r="S23" s="771">
        <v>0</v>
      </c>
      <c r="T23" s="771">
        <v>3</v>
      </c>
      <c r="U23" s="771">
        <v>33489</v>
      </c>
      <c r="V23" s="771">
        <v>0</v>
      </c>
      <c r="W23" s="771">
        <v>0</v>
      </c>
      <c r="X23" s="770">
        <v>20</v>
      </c>
      <c r="Y23" s="771">
        <v>430914</v>
      </c>
      <c r="Z23" s="770">
        <v>0</v>
      </c>
      <c r="AA23" s="771">
        <v>0</v>
      </c>
      <c r="AB23" s="771">
        <v>20</v>
      </c>
      <c r="AC23" s="771">
        <v>430914</v>
      </c>
      <c r="AD23" s="771">
        <v>0</v>
      </c>
      <c r="AE23" s="771">
        <v>0</v>
      </c>
      <c r="AF23" s="771">
        <v>0</v>
      </c>
      <c r="AG23" s="771">
        <v>0</v>
      </c>
      <c r="AH23" s="771">
        <v>1</v>
      </c>
      <c r="AI23" s="771">
        <v>0</v>
      </c>
      <c r="AJ23" s="771">
        <v>0</v>
      </c>
      <c r="AK23" s="771">
        <v>1</v>
      </c>
      <c r="AL23" s="771">
        <v>0</v>
      </c>
      <c r="AM23" s="771">
        <v>0</v>
      </c>
    </row>
    <row r="24" spans="1:39" ht="15" customHeight="1">
      <c r="A24" s="1051"/>
      <c r="B24" s="1359" t="s">
        <v>534</v>
      </c>
      <c r="C24" s="770">
        <v>2</v>
      </c>
      <c r="D24" s="771">
        <v>2</v>
      </c>
      <c r="E24" s="771">
        <v>1232</v>
      </c>
      <c r="F24" s="771">
        <v>2</v>
      </c>
      <c r="G24" s="771">
        <v>1232</v>
      </c>
      <c r="H24" s="771">
        <v>0</v>
      </c>
      <c r="I24" s="771">
        <v>0</v>
      </c>
      <c r="J24" s="771">
        <v>0</v>
      </c>
      <c r="K24" s="771">
        <v>0</v>
      </c>
      <c r="L24" s="771">
        <v>0</v>
      </c>
      <c r="M24" s="771">
        <v>0</v>
      </c>
      <c r="N24" s="771">
        <v>2</v>
      </c>
      <c r="O24" s="771">
        <v>1232</v>
      </c>
      <c r="P24" s="771">
        <v>0</v>
      </c>
      <c r="Q24" s="771">
        <v>0</v>
      </c>
      <c r="R24" s="771">
        <v>0</v>
      </c>
      <c r="S24" s="771">
        <v>0</v>
      </c>
      <c r="T24" s="771">
        <v>0</v>
      </c>
      <c r="U24" s="771">
        <v>0</v>
      </c>
      <c r="V24" s="771">
        <v>0</v>
      </c>
      <c r="W24" s="771">
        <v>0</v>
      </c>
      <c r="X24" s="770">
        <v>0</v>
      </c>
      <c r="Y24" s="771">
        <v>0</v>
      </c>
      <c r="Z24" s="770">
        <v>0</v>
      </c>
      <c r="AA24" s="771">
        <v>0</v>
      </c>
      <c r="AB24" s="771">
        <v>0</v>
      </c>
      <c r="AC24" s="771">
        <v>0</v>
      </c>
      <c r="AD24" s="771">
        <v>0</v>
      </c>
      <c r="AE24" s="771">
        <v>0</v>
      </c>
      <c r="AF24" s="771">
        <v>0</v>
      </c>
      <c r="AG24" s="771">
        <v>0</v>
      </c>
      <c r="AH24" s="771">
        <v>0</v>
      </c>
      <c r="AI24" s="771">
        <v>0</v>
      </c>
      <c r="AJ24" s="771">
        <v>0</v>
      </c>
      <c r="AK24" s="771">
        <v>0</v>
      </c>
      <c r="AL24" s="771">
        <v>0</v>
      </c>
      <c r="AM24" s="771">
        <v>0</v>
      </c>
    </row>
    <row r="25" spans="1:39" ht="15" customHeight="1">
      <c r="A25" s="1051"/>
      <c r="B25" s="1359" t="s">
        <v>535</v>
      </c>
      <c r="C25" s="770">
        <v>2</v>
      </c>
      <c r="D25" s="771">
        <v>0</v>
      </c>
      <c r="E25" s="771">
        <v>0</v>
      </c>
      <c r="F25" s="771">
        <v>0</v>
      </c>
      <c r="G25" s="771">
        <v>0</v>
      </c>
      <c r="H25" s="771">
        <v>0</v>
      </c>
      <c r="I25" s="771">
        <v>0</v>
      </c>
      <c r="J25" s="771">
        <v>0</v>
      </c>
      <c r="K25" s="771">
        <v>0</v>
      </c>
      <c r="L25" s="771">
        <v>0</v>
      </c>
      <c r="M25" s="771">
        <v>0</v>
      </c>
      <c r="N25" s="771">
        <v>0</v>
      </c>
      <c r="O25" s="771">
        <v>0</v>
      </c>
      <c r="P25" s="771">
        <v>0</v>
      </c>
      <c r="Q25" s="771">
        <v>0</v>
      </c>
      <c r="R25" s="771">
        <v>0</v>
      </c>
      <c r="S25" s="771">
        <v>0</v>
      </c>
      <c r="T25" s="771">
        <v>0</v>
      </c>
      <c r="U25" s="771">
        <v>0</v>
      </c>
      <c r="V25" s="771">
        <v>0</v>
      </c>
      <c r="W25" s="771">
        <v>0</v>
      </c>
      <c r="X25" s="770">
        <v>0</v>
      </c>
      <c r="Y25" s="771">
        <v>0</v>
      </c>
      <c r="Z25" s="770">
        <v>0</v>
      </c>
      <c r="AA25" s="771">
        <v>0</v>
      </c>
      <c r="AB25" s="771">
        <v>0</v>
      </c>
      <c r="AC25" s="771">
        <v>0</v>
      </c>
      <c r="AD25" s="771">
        <v>0</v>
      </c>
      <c r="AE25" s="771">
        <v>0</v>
      </c>
      <c r="AF25" s="771">
        <v>0</v>
      </c>
      <c r="AG25" s="771">
        <v>0</v>
      </c>
      <c r="AH25" s="771">
        <v>2</v>
      </c>
      <c r="AI25" s="771">
        <v>1</v>
      </c>
      <c r="AJ25" s="771">
        <v>0</v>
      </c>
      <c r="AK25" s="771">
        <v>1</v>
      </c>
      <c r="AL25" s="771">
        <v>0</v>
      </c>
      <c r="AM25" s="771">
        <v>0</v>
      </c>
    </row>
    <row r="26" spans="1:39" ht="15" customHeight="1">
      <c r="A26" s="1051"/>
      <c r="B26" s="1359" t="s">
        <v>536</v>
      </c>
      <c r="C26" s="770">
        <v>1</v>
      </c>
      <c r="D26" s="771">
        <v>0</v>
      </c>
      <c r="E26" s="771">
        <v>0</v>
      </c>
      <c r="F26" s="771">
        <v>0</v>
      </c>
      <c r="G26" s="771">
        <v>0</v>
      </c>
      <c r="H26" s="771">
        <v>0</v>
      </c>
      <c r="I26" s="771">
        <v>0</v>
      </c>
      <c r="J26" s="771">
        <v>0</v>
      </c>
      <c r="K26" s="771">
        <v>0</v>
      </c>
      <c r="L26" s="771">
        <v>0</v>
      </c>
      <c r="M26" s="771">
        <v>0</v>
      </c>
      <c r="N26" s="771">
        <v>0</v>
      </c>
      <c r="O26" s="771">
        <v>0</v>
      </c>
      <c r="P26" s="771">
        <v>0</v>
      </c>
      <c r="Q26" s="771">
        <v>0</v>
      </c>
      <c r="R26" s="771">
        <v>0</v>
      </c>
      <c r="S26" s="771">
        <v>0</v>
      </c>
      <c r="T26" s="771">
        <v>0</v>
      </c>
      <c r="U26" s="771">
        <v>0</v>
      </c>
      <c r="V26" s="771">
        <v>0</v>
      </c>
      <c r="W26" s="771">
        <v>0</v>
      </c>
      <c r="X26" s="770">
        <v>0</v>
      </c>
      <c r="Y26" s="771">
        <v>0</v>
      </c>
      <c r="Z26" s="770">
        <v>0</v>
      </c>
      <c r="AA26" s="771">
        <v>0</v>
      </c>
      <c r="AB26" s="771">
        <v>0</v>
      </c>
      <c r="AC26" s="771">
        <v>0</v>
      </c>
      <c r="AD26" s="771">
        <v>0</v>
      </c>
      <c r="AE26" s="771">
        <v>0</v>
      </c>
      <c r="AF26" s="771">
        <v>0</v>
      </c>
      <c r="AG26" s="771">
        <v>0</v>
      </c>
      <c r="AH26" s="771">
        <v>1</v>
      </c>
      <c r="AI26" s="771">
        <v>1</v>
      </c>
      <c r="AJ26" s="771">
        <v>0</v>
      </c>
      <c r="AK26" s="771">
        <v>0</v>
      </c>
      <c r="AL26" s="771">
        <v>0</v>
      </c>
      <c r="AM26" s="771">
        <v>0</v>
      </c>
    </row>
    <row r="27" spans="1:39" ht="15" customHeight="1">
      <c r="A27" s="1051"/>
      <c r="B27" s="1359" t="s">
        <v>537</v>
      </c>
      <c r="C27" s="770">
        <v>3</v>
      </c>
      <c r="D27" s="771">
        <v>0</v>
      </c>
      <c r="E27" s="771">
        <v>0</v>
      </c>
      <c r="F27" s="771">
        <v>0</v>
      </c>
      <c r="G27" s="771">
        <v>0</v>
      </c>
      <c r="H27" s="771">
        <v>0</v>
      </c>
      <c r="I27" s="771">
        <v>0</v>
      </c>
      <c r="J27" s="771">
        <v>0</v>
      </c>
      <c r="K27" s="771">
        <v>0</v>
      </c>
      <c r="L27" s="771">
        <v>0</v>
      </c>
      <c r="M27" s="771">
        <v>0</v>
      </c>
      <c r="N27" s="771">
        <v>0</v>
      </c>
      <c r="O27" s="771">
        <v>0</v>
      </c>
      <c r="P27" s="771">
        <v>0</v>
      </c>
      <c r="Q27" s="771">
        <v>0</v>
      </c>
      <c r="R27" s="771">
        <v>0</v>
      </c>
      <c r="S27" s="771">
        <v>0</v>
      </c>
      <c r="T27" s="771">
        <v>0</v>
      </c>
      <c r="U27" s="771">
        <v>0</v>
      </c>
      <c r="V27" s="771">
        <v>0</v>
      </c>
      <c r="W27" s="771">
        <v>0</v>
      </c>
      <c r="X27" s="770">
        <v>0</v>
      </c>
      <c r="Y27" s="771">
        <v>0</v>
      </c>
      <c r="Z27" s="770">
        <v>0</v>
      </c>
      <c r="AA27" s="771">
        <v>0</v>
      </c>
      <c r="AB27" s="771">
        <v>0</v>
      </c>
      <c r="AC27" s="771">
        <v>0</v>
      </c>
      <c r="AD27" s="771">
        <v>0</v>
      </c>
      <c r="AE27" s="771">
        <v>0</v>
      </c>
      <c r="AF27" s="771">
        <v>0</v>
      </c>
      <c r="AG27" s="771">
        <v>0</v>
      </c>
      <c r="AH27" s="771">
        <v>3</v>
      </c>
      <c r="AI27" s="771">
        <v>3</v>
      </c>
      <c r="AJ27" s="771">
        <v>0</v>
      </c>
      <c r="AK27" s="771">
        <v>0</v>
      </c>
      <c r="AL27" s="771">
        <v>0</v>
      </c>
      <c r="AM27" s="771">
        <v>0</v>
      </c>
    </row>
    <row r="28" spans="1:39" ht="15" customHeight="1">
      <c r="A28" s="1051"/>
      <c r="B28" s="769" t="s">
        <v>538</v>
      </c>
      <c r="C28" s="770">
        <v>4</v>
      </c>
      <c r="D28" s="771">
        <v>4</v>
      </c>
      <c r="E28" s="771">
        <v>4610</v>
      </c>
      <c r="F28" s="771">
        <v>4</v>
      </c>
      <c r="G28" s="771">
        <v>4610</v>
      </c>
      <c r="H28" s="771">
        <v>3</v>
      </c>
      <c r="I28" s="771">
        <v>2230</v>
      </c>
      <c r="J28" s="771">
        <v>0</v>
      </c>
      <c r="K28" s="771">
        <v>0</v>
      </c>
      <c r="L28" s="771">
        <v>0</v>
      </c>
      <c r="M28" s="771">
        <v>0</v>
      </c>
      <c r="N28" s="771">
        <v>1</v>
      </c>
      <c r="O28" s="771">
        <v>2380</v>
      </c>
      <c r="P28" s="771">
        <v>0</v>
      </c>
      <c r="Q28" s="771">
        <v>0</v>
      </c>
      <c r="R28" s="771">
        <v>0</v>
      </c>
      <c r="S28" s="771">
        <v>0</v>
      </c>
      <c r="T28" s="771">
        <v>0</v>
      </c>
      <c r="U28" s="771">
        <v>0</v>
      </c>
      <c r="V28" s="771">
        <v>0</v>
      </c>
      <c r="W28" s="771">
        <v>0</v>
      </c>
      <c r="X28" s="770">
        <v>0</v>
      </c>
      <c r="Y28" s="771">
        <v>0</v>
      </c>
      <c r="Z28" s="770">
        <v>0</v>
      </c>
      <c r="AA28" s="771">
        <v>0</v>
      </c>
      <c r="AB28" s="771">
        <v>0</v>
      </c>
      <c r="AC28" s="771">
        <v>0</v>
      </c>
      <c r="AD28" s="771">
        <v>0</v>
      </c>
      <c r="AE28" s="771">
        <v>0</v>
      </c>
      <c r="AF28" s="771">
        <v>0</v>
      </c>
      <c r="AG28" s="771">
        <v>0</v>
      </c>
      <c r="AH28" s="771">
        <v>0</v>
      </c>
      <c r="AI28" s="771">
        <v>0</v>
      </c>
      <c r="AJ28" s="771">
        <v>0</v>
      </c>
      <c r="AK28" s="771">
        <v>0</v>
      </c>
      <c r="AL28" s="771">
        <v>0</v>
      </c>
      <c r="AM28" s="771">
        <v>0</v>
      </c>
    </row>
    <row r="29" spans="1:39" ht="15" customHeight="1">
      <c r="A29" s="1051"/>
      <c r="B29" s="769" t="s">
        <v>401</v>
      </c>
      <c r="C29" s="770">
        <v>210</v>
      </c>
      <c r="D29" s="771">
        <v>149</v>
      </c>
      <c r="E29" s="771">
        <v>1513450</v>
      </c>
      <c r="F29" s="771">
        <v>96</v>
      </c>
      <c r="G29" s="771">
        <v>400875</v>
      </c>
      <c r="H29" s="771">
        <v>85</v>
      </c>
      <c r="I29" s="771">
        <v>365016</v>
      </c>
      <c r="J29" s="771">
        <v>0</v>
      </c>
      <c r="K29" s="771">
        <v>0</v>
      </c>
      <c r="L29" s="771">
        <v>1</v>
      </c>
      <c r="M29" s="771">
        <v>6543</v>
      </c>
      <c r="N29" s="771">
        <v>10</v>
      </c>
      <c r="O29" s="771">
        <v>29316</v>
      </c>
      <c r="P29" s="771">
        <v>5</v>
      </c>
      <c r="Q29" s="771">
        <v>46119</v>
      </c>
      <c r="R29" s="771">
        <v>1</v>
      </c>
      <c r="S29" s="771">
        <v>4527</v>
      </c>
      <c r="T29" s="771">
        <v>3</v>
      </c>
      <c r="U29" s="771">
        <v>33489</v>
      </c>
      <c r="V29" s="771">
        <v>1</v>
      </c>
      <c r="W29" s="771">
        <v>8103</v>
      </c>
      <c r="X29" s="770">
        <v>48</v>
      </c>
      <c r="Y29" s="771">
        <v>1066456</v>
      </c>
      <c r="Z29" s="770">
        <v>5</v>
      </c>
      <c r="AA29" s="771">
        <v>123218</v>
      </c>
      <c r="AB29" s="771">
        <v>43</v>
      </c>
      <c r="AC29" s="771">
        <v>943238</v>
      </c>
      <c r="AD29" s="771">
        <v>0</v>
      </c>
      <c r="AE29" s="771">
        <v>0</v>
      </c>
      <c r="AF29" s="771">
        <v>0</v>
      </c>
      <c r="AG29" s="771">
        <v>0</v>
      </c>
      <c r="AH29" s="771">
        <v>61</v>
      </c>
      <c r="AI29" s="771">
        <v>5</v>
      </c>
      <c r="AJ29" s="771">
        <v>2</v>
      </c>
      <c r="AK29" s="771">
        <v>54</v>
      </c>
      <c r="AL29" s="771">
        <v>0</v>
      </c>
      <c r="AM29" s="771">
        <v>0</v>
      </c>
    </row>
    <row r="30" spans="1:39" ht="15" customHeight="1">
      <c r="A30" s="1052"/>
      <c r="B30" s="190" t="s">
        <v>539</v>
      </c>
      <c r="C30" s="191">
        <v>7206.9047619047615</v>
      </c>
      <c r="D30" s="192" t="s">
        <v>298</v>
      </c>
      <c r="E30" s="192">
        <v>10157.382550335571</v>
      </c>
      <c r="F30" s="192" t="s">
        <v>298</v>
      </c>
      <c r="G30" s="192">
        <v>4175.78125</v>
      </c>
      <c r="H30" s="192" t="s">
        <v>298</v>
      </c>
      <c r="I30" s="192">
        <v>4294.3058823529409</v>
      </c>
      <c r="J30" s="192" t="s">
        <v>298</v>
      </c>
      <c r="K30" s="192" t="s">
        <v>298</v>
      </c>
      <c r="L30" s="192" t="s">
        <v>298</v>
      </c>
      <c r="M30" s="192">
        <v>6543</v>
      </c>
      <c r="N30" s="192" t="s">
        <v>298</v>
      </c>
      <c r="O30" s="192">
        <v>2931.6</v>
      </c>
      <c r="P30" s="192" t="s">
        <v>298</v>
      </c>
      <c r="Q30" s="192">
        <v>9223.7999999999993</v>
      </c>
      <c r="R30" s="192" t="s">
        <v>298</v>
      </c>
      <c r="S30" s="192">
        <v>4527</v>
      </c>
      <c r="T30" s="192" t="s">
        <v>298</v>
      </c>
      <c r="U30" s="192">
        <v>11163</v>
      </c>
      <c r="V30" s="192" t="s">
        <v>298</v>
      </c>
      <c r="W30" s="192">
        <v>8103</v>
      </c>
      <c r="X30" s="192" t="s">
        <v>298</v>
      </c>
      <c r="Y30" s="192">
        <v>22217.833333333332</v>
      </c>
      <c r="Z30" s="192" t="s">
        <v>298</v>
      </c>
      <c r="AA30" s="192">
        <v>24643.599999999999</v>
      </c>
      <c r="AB30" s="192" t="s">
        <v>298</v>
      </c>
      <c r="AC30" s="192">
        <v>21935.767441860466</v>
      </c>
      <c r="AD30" s="192" t="s">
        <v>298</v>
      </c>
      <c r="AE30" s="192" t="s">
        <v>298</v>
      </c>
      <c r="AF30" s="192" t="s">
        <v>298</v>
      </c>
      <c r="AG30" s="192" t="s">
        <v>298</v>
      </c>
      <c r="AH30" s="192" t="s">
        <v>298</v>
      </c>
      <c r="AI30" s="192" t="s">
        <v>298</v>
      </c>
      <c r="AJ30" s="192" t="s">
        <v>298</v>
      </c>
      <c r="AK30" s="192" t="s">
        <v>298</v>
      </c>
      <c r="AL30" s="192" t="s">
        <v>298</v>
      </c>
      <c r="AM30" s="192" t="s">
        <v>298</v>
      </c>
    </row>
    <row r="31" spans="1:39" ht="15" customHeight="1">
      <c r="A31" s="1050" t="s">
        <v>540</v>
      </c>
      <c r="B31" s="766" t="s">
        <v>517</v>
      </c>
      <c r="C31" s="773">
        <v>1</v>
      </c>
      <c r="D31" s="773">
        <v>1</v>
      </c>
      <c r="E31" s="773">
        <v>84</v>
      </c>
      <c r="F31" s="768">
        <v>1</v>
      </c>
      <c r="G31" s="768">
        <v>84</v>
      </c>
      <c r="H31" s="774">
        <v>1</v>
      </c>
      <c r="I31" s="774">
        <v>84</v>
      </c>
      <c r="J31" s="774">
        <v>0</v>
      </c>
      <c r="K31" s="774">
        <v>0</v>
      </c>
      <c r="L31" s="774">
        <v>0</v>
      </c>
      <c r="M31" s="774">
        <v>0</v>
      </c>
      <c r="N31" s="774">
        <v>0</v>
      </c>
      <c r="O31" s="774">
        <v>0</v>
      </c>
      <c r="P31" s="768">
        <v>0</v>
      </c>
      <c r="Q31" s="768">
        <v>0</v>
      </c>
      <c r="R31" s="774">
        <v>0</v>
      </c>
      <c r="S31" s="774">
        <v>0</v>
      </c>
      <c r="T31" s="774">
        <v>0</v>
      </c>
      <c r="U31" s="774">
        <v>0</v>
      </c>
      <c r="V31" s="774">
        <v>0</v>
      </c>
      <c r="W31" s="774">
        <v>0</v>
      </c>
      <c r="X31" s="768">
        <v>0</v>
      </c>
      <c r="Y31" s="768">
        <v>0</v>
      </c>
      <c r="Z31" s="774">
        <v>0</v>
      </c>
      <c r="AA31" s="774">
        <v>0</v>
      </c>
      <c r="AB31" s="774">
        <v>0</v>
      </c>
      <c r="AC31" s="774">
        <v>0</v>
      </c>
      <c r="AD31" s="774">
        <v>0</v>
      </c>
      <c r="AE31" s="774">
        <v>0</v>
      </c>
      <c r="AF31" s="774">
        <v>0</v>
      </c>
      <c r="AG31" s="774">
        <v>0</v>
      </c>
      <c r="AH31" s="774">
        <v>0</v>
      </c>
      <c r="AI31" s="774">
        <v>0</v>
      </c>
      <c r="AJ31" s="774">
        <v>0</v>
      </c>
      <c r="AK31" s="774">
        <v>0</v>
      </c>
      <c r="AL31" s="774">
        <v>0</v>
      </c>
      <c r="AM31" s="774">
        <v>0</v>
      </c>
    </row>
    <row r="32" spans="1:39" ht="15" customHeight="1">
      <c r="A32" s="1051"/>
      <c r="B32" s="769" t="s">
        <v>518</v>
      </c>
      <c r="C32" s="773">
        <v>11</v>
      </c>
      <c r="D32" s="773">
        <v>5</v>
      </c>
      <c r="E32" s="773">
        <v>637</v>
      </c>
      <c r="F32" s="771">
        <v>5</v>
      </c>
      <c r="G32" s="771">
        <v>637</v>
      </c>
      <c r="H32" s="774">
        <v>5</v>
      </c>
      <c r="I32" s="774">
        <v>637</v>
      </c>
      <c r="J32" s="774">
        <v>0</v>
      </c>
      <c r="K32" s="774">
        <v>0</v>
      </c>
      <c r="L32" s="774">
        <v>0</v>
      </c>
      <c r="M32" s="774">
        <v>0</v>
      </c>
      <c r="N32" s="774">
        <v>0</v>
      </c>
      <c r="O32" s="774">
        <v>0</v>
      </c>
      <c r="P32" s="771">
        <v>0</v>
      </c>
      <c r="Q32" s="771">
        <v>0</v>
      </c>
      <c r="R32" s="774">
        <v>0</v>
      </c>
      <c r="S32" s="774">
        <v>0</v>
      </c>
      <c r="T32" s="774">
        <v>0</v>
      </c>
      <c r="U32" s="774">
        <v>0</v>
      </c>
      <c r="V32" s="774">
        <v>0</v>
      </c>
      <c r="W32" s="774">
        <v>0</v>
      </c>
      <c r="X32" s="771">
        <v>0</v>
      </c>
      <c r="Y32" s="771">
        <v>0</v>
      </c>
      <c r="Z32" s="774">
        <v>0</v>
      </c>
      <c r="AA32" s="774">
        <v>0</v>
      </c>
      <c r="AB32" s="774">
        <v>0</v>
      </c>
      <c r="AC32" s="774">
        <v>0</v>
      </c>
      <c r="AD32" s="774">
        <v>0</v>
      </c>
      <c r="AE32" s="774">
        <v>0</v>
      </c>
      <c r="AF32" s="774">
        <v>0</v>
      </c>
      <c r="AG32" s="774">
        <v>0</v>
      </c>
      <c r="AH32" s="774">
        <v>6</v>
      </c>
      <c r="AI32" s="774">
        <v>0</v>
      </c>
      <c r="AJ32" s="774">
        <v>1</v>
      </c>
      <c r="AK32" s="774">
        <v>5</v>
      </c>
      <c r="AL32" s="774">
        <v>0</v>
      </c>
      <c r="AM32" s="774">
        <v>0</v>
      </c>
    </row>
    <row r="33" spans="1:39" ht="15" customHeight="1">
      <c r="A33" s="1051"/>
      <c r="B33" s="772" t="s">
        <v>519</v>
      </c>
      <c r="C33" s="773">
        <v>20</v>
      </c>
      <c r="D33" s="773">
        <v>14</v>
      </c>
      <c r="E33" s="773">
        <v>4164</v>
      </c>
      <c r="F33" s="771">
        <v>14</v>
      </c>
      <c r="G33" s="771">
        <v>4164</v>
      </c>
      <c r="H33" s="774">
        <v>14</v>
      </c>
      <c r="I33" s="774">
        <v>4164</v>
      </c>
      <c r="J33" s="774">
        <v>0</v>
      </c>
      <c r="K33" s="774">
        <v>0</v>
      </c>
      <c r="L33" s="774">
        <v>0</v>
      </c>
      <c r="M33" s="774">
        <v>0</v>
      </c>
      <c r="N33" s="774">
        <v>0</v>
      </c>
      <c r="O33" s="774">
        <v>0</v>
      </c>
      <c r="P33" s="771">
        <v>0</v>
      </c>
      <c r="Q33" s="771">
        <v>0</v>
      </c>
      <c r="R33" s="774">
        <v>0</v>
      </c>
      <c r="S33" s="774">
        <v>0</v>
      </c>
      <c r="T33" s="774">
        <v>0</v>
      </c>
      <c r="U33" s="774">
        <v>0</v>
      </c>
      <c r="V33" s="774">
        <v>0</v>
      </c>
      <c r="W33" s="774">
        <v>0</v>
      </c>
      <c r="X33" s="771">
        <v>0</v>
      </c>
      <c r="Y33" s="771">
        <v>0</v>
      </c>
      <c r="Z33" s="774">
        <v>0</v>
      </c>
      <c r="AA33" s="774">
        <v>0</v>
      </c>
      <c r="AB33" s="774">
        <v>0</v>
      </c>
      <c r="AC33" s="774">
        <v>0</v>
      </c>
      <c r="AD33" s="774">
        <v>0</v>
      </c>
      <c r="AE33" s="774">
        <v>0</v>
      </c>
      <c r="AF33" s="774">
        <v>0</v>
      </c>
      <c r="AG33" s="774">
        <v>0</v>
      </c>
      <c r="AH33" s="774">
        <v>6</v>
      </c>
      <c r="AI33" s="774">
        <v>0</v>
      </c>
      <c r="AJ33" s="774">
        <v>1</v>
      </c>
      <c r="AK33" s="774">
        <v>5</v>
      </c>
      <c r="AL33" s="774">
        <v>0</v>
      </c>
      <c r="AM33" s="774">
        <v>0</v>
      </c>
    </row>
    <row r="34" spans="1:39" ht="15" customHeight="1">
      <c r="A34" s="1051"/>
      <c r="B34" s="772" t="s">
        <v>520</v>
      </c>
      <c r="C34" s="773">
        <v>29</v>
      </c>
      <c r="D34" s="773">
        <v>19</v>
      </c>
      <c r="E34" s="773">
        <v>20728</v>
      </c>
      <c r="F34" s="771">
        <v>19</v>
      </c>
      <c r="G34" s="771">
        <v>20728</v>
      </c>
      <c r="H34" s="774">
        <v>19</v>
      </c>
      <c r="I34" s="774">
        <v>20728</v>
      </c>
      <c r="J34" s="774">
        <v>0</v>
      </c>
      <c r="K34" s="774">
        <v>0</v>
      </c>
      <c r="L34" s="774">
        <v>0</v>
      </c>
      <c r="M34" s="774">
        <v>0</v>
      </c>
      <c r="N34" s="774">
        <v>0</v>
      </c>
      <c r="O34" s="774">
        <v>0</v>
      </c>
      <c r="P34" s="771">
        <v>0</v>
      </c>
      <c r="Q34" s="771">
        <v>0</v>
      </c>
      <c r="R34" s="774">
        <v>0</v>
      </c>
      <c r="S34" s="774">
        <v>0</v>
      </c>
      <c r="T34" s="774">
        <v>0</v>
      </c>
      <c r="U34" s="774">
        <v>0</v>
      </c>
      <c r="V34" s="774">
        <v>0</v>
      </c>
      <c r="W34" s="774">
        <v>0</v>
      </c>
      <c r="X34" s="771">
        <v>0</v>
      </c>
      <c r="Y34" s="771">
        <v>0</v>
      </c>
      <c r="Z34" s="774">
        <v>0</v>
      </c>
      <c r="AA34" s="774">
        <v>0</v>
      </c>
      <c r="AB34" s="774">
        <v>0</v>
      </c>
      <c r="AC34" s="774">
        <v>0</v>
      </c>
      <c r="AD34" s="774">
        <v>0</v>
      </c>
      <c r="AE34" s="774">
        <v>0</v>
      </c>
      <c r="AF34" s="774">
        <v>0</v>
      </c>
      <c r="AG34" s="774">
        <v>0</v>
      </c>
      <c r="AH34" s="774">
        <v>10</v>
      </c>
      <c r="AI34" s="774">
        <v>0</v>
      </c>
      <c r="AJ34" s="774">
        <v>0</v>
      </c>
      <c r="AK34" s="774">
        <v>10</v>
      </c>
      <c r="AL34" s="774">
        <v>0</v>
      </c>
      <c r="AM34" s="774">
        <v>0</v>
      </c>
    </row>
    <row r="35" spans="1:39" ht="15" customHeight="1">
      <c r="A35" s="1051"/>
      <c r="B35" s="772" t="s">
        <v>521</v>
      </c>
      <c r="C35" s="773">
        <v>17</v>
      </c>
      <c r="D35" s="773">
        <v>11</v>
      </c>
      <c r="E35" s="773">
        <v>13199</v>
      </c>
      <c r="F35" s="771">
        <v>11</v>
      </c>
      <c r="G35" s="771">
        <v>13199</v>
      </c>
      <c r="H35" s="774">
        <v>10</v>
      </c>
      <c r="I35" s="774">
        <v>11807</v>
      </c>
      <c r="J35" s="774">
        <v>0</v>
      </c>
      <c r="K35" s="774">
        <v>0</v>
      </c>
      <c r="L35" s="774">
        <v>0</v>
      </c>
      <c r="M35" s="774">
        <v>0</v>
      </c>
      <c r="N35" s="774">
        <v>1</v>
      </c>
      <c r="O35" s="774">
        <v>1392</v>
      </c>
      <c r="P35" s="771">
        <v>0</v>
      </c>
      <c r="Q35" s="771">
        <v>0</v>
      </c>
      <c r="R35" s="774">
        <v>0</v>
      </c>
      <c r="S35" s="774">
        <v>0</v>
      </c>
      <c r="T35" s="774">
        <v>0</v>
      </c>
      <c r="U35" s="774">
        <v>0</v>
      </c>
      <c r="V35" s="774">
        <v>0</v>
      </c>
      <c r="W35" s="774">
        <v>0</v>
      </c>
      <c r="X35" s="771">
        <v>0</v>
      </c>
      <c r="Y35" s="771">
        <v>0</v>
      </c>
      <c r="Z35" s="774">
        <v>0</v>
      </c>
      <c r="AA35" s="774">
        <v>0</v>
      </c>
      <c r="AB35" s="774">
        <v>0</v>
      </c>
      <c r="AC35" s="774">
        <v>0</v>
      </c>
      <c r="AD35" s="774">
        <v>0</v>
      </c>
      <c r="AE35" s="774">
        <v>0</v>
      </c>
      <c r="AF35" s="774">
        <v>0</v>
      </c>
      <c r="AG35" s="774">
        <v>0</v>
      </c>
      <c r="AH35" s="774">
        <v>6</v>
      </c>
      <c r="AI35" s="774">
        <v>0</v>
      </c>
      <c r="AJ35" s="774">
        <v>0</v>
      </c>
      <c r="AK35" s="774">
        <v>6</v>
      </c>
      <c r="AL35" s="774">
        <v>0</v>
      </c>
      <c r="AM35" s="774">
        <v>0</v>
      </c>
    </row>
    <row r="36" spans="1:39" ht="15" customHeight="1">
      <c r="A36" s="1051"/>
      <c r="B36" s="772" t="s">
        <v>522</v>
      </c>
      <c r="C36" s="773">
        <v>13</v>
      </c>
      <c r="D36" s="773">
        <v>7</v>
      </c>
      <c r="E36" s="773">
        <v>29503</v>
      </c>
      <c r="F36" s="771">
        <v>7</v>
      </c>
      <c r="G36" s="771">
        <v>29503</v>
      </c>
      <c r="H36" s="774">
        <v>7</v>
      </c>
      <c r="I36" s="774">
        <v>29503</v>
      </c>
      <c r="J36" s="774">
        <v>0</v>
      </c>
      <c r="K36" s="774">
        <v>0</v>
      </c>
      <c r="L36" s="774">
        <v>0</v>
      </c>
      <c r="M36" s="774">
        <v>0</v>
      </c>
      <c r="N36" s="774">
        <v>0</v>
      </c>
      <c r="O36" s="774">
        <v>0</v>
      </c>
      <c r="P36" s="771">
        <v>0</v>
      </c>
      <c r="Q36" s="771">
        <v>0</v>
      </c>
      <c r="R36" s="774">
        <v>0</v>
      </c>
      <c r="S36" s="774">
        <v>0</v>
      </c>
      <c r="T36" s="774">
        <v>0</v>
      </c>
      <c r="U36" s="774">
        <v>0</v>
      </c>
      <c r="V36" s="774">
        <v>0</v>
      </c>
      <c r="W36" s="774">
        <v>0</v>
      </c>
      <c r="X36" s="771">
        <v>0</v>
      </c>
      <c r="Y36" s="771">
        <v>0</v>
      </c>
      <c r="Z36" s="774">
        <v>0</v>
      </c>
      <c r="AA36" s="774">
        <v>0</v>
      </c>
      <c r="AB36" s="774">
        <v>0</v>
      </c>
      <c r="AC36" s="774">
        <v>0</v>
      </c>
      <c r="AD36" s="774">
        <v>0</v>
      </c>
      <c r="AE36" s="774">
        <v>0</v>
      </c>
      <c r="AF36" s="774">
        <v>0</v>
      </c>
      <c r="AG36" s="774">
        <v>0</v>
      </c>
      <c r="AH36" s="774">
        <v>6</v>
      </c>
      <c r="AI36" s="774">
        <v>0</v>
      </c>
      <c r="AJ36" s="774">
        <v>0</v>
      </c>
      <c r="AK36" s="774">
        <v>6</v>
      </c>
      <c r="AL36" s="774">
        <v>0</v>
      </c>
      <c r="AM36" s="774">
        <v>0</v>
      </c>
    </row>
    <row r="37" spans="1:39" ht="15" customHeight="1">
      <c r="A37" s="1051"/>
      <c r="B37" s="772" t="s">
        <v>523</v>
      </c>
      <c r="C37" s="773">
        <v>13</v>
      </c>
      <c r="D37" s="773">
        <v>8</v>
      </c>
      <c r="E37" s="773">
        <v>67021</v>
      </c>
      <c r="F37" s="771">
        <v>7</v>
      </c>
      <c r="G37" s="771">
        <v>58918</v>
      </c>
      <c r="H37" s="774">
        <v>6</v>
      </c>
      <c r="I37" s="774">
        <v>58291</v>
      </c>
      <c r="J37" s="774">
        <v>0</v>
      </c>
      <c r="K37" s="774">
        <v>0</v>
      </c>
      <c r="L37" s="774">
        <v>0</v>
      </c>
      <c r="M37" s="774">
        <v>0</v>
      </c>
      <c r="N37" s="774">
        <v>1</v>
      </c>
      <c r="O37" s="774">
        <v>627</v>
      </c>
      <c r="P37" s="771">
        <v>1</v>
      </c>
      <c r="Q37" s="771">
        <v>8103</v>
      </c>
      <c r="R37" s="774">
        <v>0</v>
      </c>
      <c r="S37" s="774">
        <v>0</v>
      </c>
      <c r="T37" s="774">
        <v>0</v>
      </c>
      <c r="U37" s="774">
        <v>0</v>
      </c>
      <c r="V37" s="774">
        <v>1</v>
      </c>
      <c r="W37" s="774">
        <v>8103</v>
      </c>
      <c r="X37" s="771">
        <v>0</v>
      </c>
      <c r="Y37" s="771">
        <v>0</v>
      </c>
      <c r="Z37" s="774">
        <v>0</v>
      </c>
      <c r="AA37" s="774">
        <v>0</v>
      </c>
      <c r="AB37" s="774">
        <v>0</v>
      </c>
      <c r="AC37" s="774">
        <v>0</v>
      </c>
      <c r="AD37" s="774">
        <v>0</v>
      </c>
      <c r="AE37" s="774">
        <v>0</v>
      </c>
      <c r="AF37" s="774">
        <v>0</v>
      </c>
      <c r="AG37" s="774">
        <v>0</v>
      </c>
      <c r="AH37" s="774">
        <v>5</v>
      </c>
      <c r="AI37" s="774">
        <v>0</v>
      </c>
      <c r="AJ37" s="774">
        <v>0</v>
      </c>
      <c r="AK37" s="774">
        <v>5</v>
      </c>
      <c r="AL37" s="774">
        <v>0</v>
      </c>
      <c r="AM37" s="774">
        <v>0</v>
      </c>
    </row>
    <row r="38" spans="1:39" ht="15" customHeight="1">
      <c r="A38" s="1051"/>
      <c r="B38" s="772" t="s">
        <v>524</v>
      </c>
      <c r="C38" s="773">
        <v>6</v>
      </c>
      <c r="D38" s="773">
        <v>3</v>
      </c>
      <c r="E38" s="773">
        <v>38686</v>
      </c>
      <c r="F38" s="771">
        <v>3</v>
      </c>
      <c r="G38" s="771">
        <v>38686</v>
      </c>
      <c r="H38" s="774">
        <v>3</v>
      </c>
      <c r="I38" s="774">
        <v>38686</v>
      </c>
      <c r="J38" s="774">
        <v>0</v>
      </c>
      <c r="K38" s="774">
        <v>0</v>
      </c>
      <c r="L38" s="774">
        <v>0</v>
      </c>
      <c r="M38" s="774">
        <v>0</v>
      </c>
      <c r="N38" s="774">
        <v>0</v>
      </c>
      <c r="O38" s="774">
        <v>0</v>
      </c>
      <c r="P38" s="771">
        <v>0</v>
      </c>
      <c r="Q38" s="771">
        <v>0</v>
      </c>
      <c r="R38" s="774">
        <v>0</v>
      </c>
      <c r="S38" s="774">
        <v>0</v>
      </c>
      <c r="T38" s="774">
        <v>0</v>
      </c>
      <c r="U38" s="774">
        <v>0</v>
      </c>
      <c r="V38" s="774">
        <v>0</v>
      </c>
      <c r="W38" s="774">
        <v>0</v>
      </c>
      <c r="X38" s="771">
        <v>0</v>
      </c>
      <c r="Y38" s="771">
        <v>0</v>
      </c>
      <c r="Z38" s="774">
        <v>0</v>
      </c>
      <c r="AA38" s="774">
        <v>0</v>
      </c>
      <c r="AB38" s="774">
        <v>0</v>
      </c>
      <c r="AC38" s="774">
        <v>0</v>
      </c>
      <c r="AD38" s="774">
        <v>0</v>
      </c>
      <c r="AE38" s="774">
        <v>0</v>
      </c>
      <c r="AF38" s="774">
        <v>0</v>
      </c>
      <c r="AG38" s="774">
        <v>0</v>
      </c>
      <c r="AH38" s="774">
        <v>3</v>
      </c>
      <c r="AI38" s="774">
        <v>0</v>
      </c>
      <c r="AJ38" s="774">
        <v>0</v>
      </c>
      <c r="AK38" s="774">
        <v>3</v>
      </c>
      <c r="AL38" s="774">
        <v>0</v>
      </c>
      <c r="AM38" s="774">
        <v>0</v>
      </c>
    </row>
    <row r="39" spans="1:39" ht="15" customHeight="1">
      <c r="A39" s="1051"/>
      <c r="B39" s="772" t="s">
        <v>525</v>
      </c>
      <c r="C39" s="773">
        <v>5</v>
      </c>
      <c r="D39" s="773">
        <v>3</v>
      </c>
      <c r="E39" s="773">
        <v>43390</v>
      </c>
      <c r="F39" s="771">
        <v>3</v>
      </c>
      <c r="G39" s="771">
        <v>43390</v>
      </c>
      <c r="H39" s="774">
        <v>3</v>
      </c>
      <c r="I39" s="774">
        <v>43390</v>
      </c>
      <c r="J39" s="774">
        <v>0</v>
      </c>
      <c r="K39" s="774">
        <v>0</v>
      </c>
      <c r="L39" s="774">
        <v>0</v>
      </c>
      <c r="M39" s="774">
        <v>0</v>
      </c>
      <c r="N39" s="774">
        <v>0</v>
      </c>
      <c r="O39" s="774">
        <v>0</v>
      </c>
      <c r="P39" s="771">
        <v>0</v>
      </c>
      <c r="Q39" s="771">
        <v>0</v>
      </c>
      <c r="R39" s="774">
        <v>0</v>
      </c>
      <c r="S39" s="774">
        <v>0</v>
      </c>
      <c r="T39" s="774">
        <v>0</v>
      </c>
      <c r="U39" s="774">
        <v>0</v>
      </c>
      <c r="V39" s="774">
        <v>0</v>
      </c>
      <c r="W39" s="774">
        <v>0</v>
      </c>
      <c r="X39" s="771">
        <v>0</v>
      </c>
      <c r="Y39" s="771">
        <v>0</v>
      </c>
      <c r="Z39" s="774">
        <v>0</v>
      </c>
      <c r="AA39" s="774">
        <v>0</v>
      </c>
      <c r="AB39" s="774">
        <v>0</v>
      </c>
      <c r="AC39" s="774">
        <v>0</v>
      </c>
      <c r="AD39" s="774">
        <v>0</v>
      </c>
      <c r="AE39" s="774">
        <v>0</v>
      </c>
      <c r="AF39" s="774">
        <v>0</v>
      </c>
      <c r="AG39" s="774">
        <v>0</v>
      </c>
      <c r="AH39" s="774">
        <v>2</v>
      </c>
      <c r="AI39" s="774">
        <v>0</v>
      </c>
      <c r="AJ39" s="774">
        <v>0</v>
      </c>
      <c r="AK39" s="774">
        <v>2</v>
      </c>
      <c r="AL39" s="774">
        <v>0</v>
      </c>
      <c r="AM39" s="774">
        <v>0</v>
      </c>
    </row>
    <row r="40" spans="1:39" ht="15" customHeight="1">
      <c r="A40" s="1051"/>
      <c r="B40" s="1359" t="s">
        <v>526</v>
      </c>
      <c r="C40" s="773">
        <v>1</v>
      </c>
      <c r="D40" s="773">
        <v>1</v>
      </c>
      <c r="E40" s="773">
        <v>19481</v>
      </c>
      <c r="F40" s="771">
        <v>1</v>
      </c>
      <c r="G40" s="771">
        <v>19481</v>
      </c>
      <c r="H40" s="774">
        <v>1</v>
      </c>
      <c r="I40" s="774">
        <v>19481</v>
      </c>
      <c r="J40" s="774">
        <v>0</v>
      </c>
      <c r="K40" s="774">
        <v>0</v>
      </c>
      <c r="L40" s="774">
        <v>0</v>
      </c>
      <c r="M40" s="774">
        <v>0</v>
      </c>
      <c r="N40" s="774">
        <v>0</v>
      </c>
      <c r="O40" s="774">
        <v>0</v>
      </c>
      <c r="P40" s="771">
        <v>0</v>
      </c>
      <c r="Q40" s="771">
        <v>0</v>
      </c>
      <c r="R40" s="774">
        <v>0</v>
      </c>
      <c r="S40" s="774">
        <v>0</v>
      </c>
      <c r="T40" s="774">
        <v>0</v>
      </c>
      <c r="U40" s="774">
        <v>0</v>
      </c>
      <c r="V40" s="774">
        <v>0</v>
      </c>
      <c r="W40" s="774">
        <v>0</v>
      </c>
      <c r="X40" s="771">
        <v>0</v>
      </c>
      <c r="Y40" s="771">
        <v>0</v>
      </c>
      <c r="Z40" s="774">
        <v>0</v>
      </c>
      <c r="AA40" s="774">
        <v>0</v>
      </c>
      <c r="AB40" s="774">
        <v>0</v>
      </c>
      <c r="AC40" s="774">
        <v>0</v>
      </c>
      <c r="AD40" s="774">
        <v>0</v>
      </c>
      <c r="AE40" s="774">
        <v>0</v>
      </c>
      <c r="AF40" s="774">
        <v>0</v>
      </c>
      <c r="AG40" s="774">
        <v>0</v>
      </c>
      <c r="AH40" s="774">
        <v>0</v>
      </c>
      <c r="AI40" s="774">
        <v>0</v>
      </c>
      <c r="AJ40" s="774">
        <v>0</v>
      </c>
      <c r="AK40" s="774">
        <v>0</v>
      </c>
      <c r="AL40" s="774">
        <v>0</v>
      </c>
      <c r="AM40" s="774">
        <v>0</v>
      </c>
    </row>
    <row r="41" spans="1:39" ht="15" customHeight="1">
      <c r="A41" s="1051"/>
      <c r="B41" s="1359" t="s">
        <v>527</v>
      </c>
      <c r="C41" s="773">
        <v>13</v>
      </c>
      <c r="D41" s="773">
        <v>10</v>
      </c>
      <c r="E41" s="773">
        <v>109756</v>
      </c>
      <c r="F41" s="771">
        <v>8</v>
      </c>
      <c r="G41" s="771">
        <v>82722</v>
      </c>
      <c r="H41" s="774">
        <v>8</v>
      </c>
      <c r="I41" s="774">
        <v>82722</v>
      </c>
      <c r="J41" s="774">
        <v>0</v>
      </c>
      <c r="K41" s="774">
        <v>0</v>
      </c>
      <c r="L41" s="774">
        <v>0</v>
      </c>
      <c r="M41" s="774">
        <v>0</v>
      </c>
      <c r="N41" s="774">
        <v>0</v>
      </c>
      <c r="O41" s="774">
        <v>0</v>
      </c>
      <c r="P41" s="771">
        <v>1</v>
      </c>
      <c r="Q41" s="771">
        <v>4527</v>
      </c>
      <c r="R41" s="774">
        <v>1</v>
      </c>
      <c r="S41" s="774">
        <v>4527</v>
      </c>
      <c r="T41" s="774">
        <v>0</v>
      </c>
      <c r="U41" s="774">
        <v>0</v>
      </c>
      <c r="V41" s="774">
        <v>0</v>
      </c>
      <c r="W41" s="774">
        <v>0</v>
      </c>
      <c r="X41" s="771">
        <v>1</v>
      </c>
      <c r="Y41" s="771">
        <v>22507</v>
      </c>
      <c r="Z41" s="774">
        <v>1</v>
      </c>
      <c r="AA41" s="774">
        <v>22507</v>
      </c>
      <c r="AB41" s="774">
        <v>0</v>
      </c>
      <c r="AC41" s="774">
        <v>0</v>
      </c>
      <c r="AD41" s="774">
        <v>0</v>
      </c>
      <c r="AE41" s="774">
        <v>0</v>
      </c>
      <c r="AF41" s="774">
        <v>0</v>
      </c>
      <c r="AG41" s="774">
        <v>0</v>
      </c>
      <c r="AH41" s="774">
        <v>3</v>
      </c>
      <c r="AI41" s="774">
        <v>0</v>
      </c>
      <c r="AJ41" s="774">
        <v>0</v>
      </c>
      <c r="AK41" s="774">
        <v>3</v>
      </c>
      <c r="AL41" s="774">
        <v>0</v>
      </c>
      <c r="AM41" s="774">
        <v>0</v>
      </c>
    </row>
    <row r="42" spans="1:39" ht="15" customHeight="1">
      <c r="A42" s="1051"/>
      <c r="B42" s="1359" t="s">
        <v>528</v>
      </c>
      <c r="C42" s="773">
        <v>4</v>
      </c>
      <c r="D42" s="773">
        <v>2</v>
      </c>
      <c r="E42" s="773">
        <v>43204</v>
      </c>
      <c r="F42" s="771">
        <v>1</v>
      </c>
      <c r="G42" s="771">
        <v>17684</v>
      </c>
      <c r="H42" s="774">
        <v>0</v>
      </c>
      <c r="I42" s="774">
        <v>0</v>
      </c>
      <c r="J42" s="774">
        <v>0</v>
      </c>
      <c r="K42" s="774">
        <v>0</v>
      </c>
      <c r="L42" s="774">
        <v>0</v>
      </c>
      <c r="M42" s="774">
        <v>0</v>
      </c>
      <c r="N42" s="774">
        <v>1</v>
      </c>
      <c r="O42" s="774">
        <v>17684</v>
      </c>
      <c r="P42" s="771">
        <v>0</v>
      </c>
      <c r="Q42" s="771">
        <v>0</v>
      </c>
      <c r="R42" s="774">
        <v>0</v>
      </c>
      <c r="S42" s="774">
        <v>0</v>
      </c>
      <c r="T42" s="774">
        <v>0</v>
      </c>
      <c r="U42" s="774">
        <v>0</v>
      </c>
      <c r="V42" s="774">
        <v>0</v>
      </c>
      <c r="W42" s="774">
        <v>0</v>
      </c>
      <c r="X42" s="771">
        <v>1</v>
      </c>
      <c r="Y42" s="771">
        <v>25520</v>
      </c>
      <c r="Z42" s="774">
        <v>1</v>
      </c>
      <c r="AA42" s="774">
        <v>25520</v>
      </c>
      <c r="AB42" s="774">
        <v>0</v>
      </c>
      <c r="AC42" s="774">
        <v>0</v>
      </c>
      <c r="AD42" s="774">
        <v>0</v>
      </c>
      <c r="AE42" s="774">
        <v>0</v>
      </c>
      <c r="AF42" s="774">
        <v>0</v>
      </c>
      <c r="AG42" s="774">
        <v>0</v>
      </c>
      <c r="AH42" s="774">
        <v>2</v>
      </c>
      <c r="AI42" s="774">
        <v>0</v>
      </c>
      <c r="AJ42" s="774">
        <v>0</v>
      </c>
      <c r="AK42" s="774">
        <v>2</v>
      </c>
      <c r="AL42" s="774">
        <v>0</v>
      </c>
      <c r="AM42" s="774">
        <v>0</v>
      </c>
    </row>
    <row r="43" spans="1:39" ht="15" customHeight="1">
      <c r="A43" s="1051"/>
      <c r="B43" s="1359" t="s">
        <v>529</v>
      </c>
      <c r="C43" s="773">
        <v>4</v>
      </c>
      <c r="D43" s="773">
        <v>3</v>
      </c>
      <c r="E43" s="773">
        <v>54572</v>
      </c>
      <c r="F43" s="771">
        <v>1</v>
      </c>
      <c r="G43" s="771">
        <v>4382</v>
      </c>
      <c r="H43" s="774">
        <v>1</v>
      </c>
      <c r="I43" s="774">
        <v>4382</v>
      </c>
      <c r="J43" s="774">
        <v>0</v>
      </c>
      <c r="K43" s="774">
        <v>0</v>
      </c>
      <c r="L43" s="774">
        <v>0</v>
      </c>
      <c r="M43" s="774">
        <v>0</v>
      </c>
      <c r="N43" s="774">
        <v>0</v>
      </c>
      <c r="O43" s="774">
        <v>0</v>
      </c>
      <c r="P43" s="771">
        <v>0</v>
      </c>
      <c r="Q43" s="771">
        <v>0</v>
      </c>
      <c r="R43" s="774">
        <v>0</v>
      </c>
      <c r="S43" s="774">
        <v>0</v>
      </c>
      <c r="T43" s="774">
        <v>0</v>
      </c>
      <c r="U43" s="774">
        <v>0</v>
      </c>
      <c r="V43" s="774">
        <v>0</v>
      </c>
      <c r="W43" s="774">
        <v>0</v>
      </c>
      <c r="X43" s="771">
        <v>2</v>
      </c>
      <c r="Y43" s="771">
        <v>50190</v>
      </c>
      <c r="Z43" s="774">
        <v>2</v>
      </c>
      <c r="AA43" s="774">
        <v>50190</v>
      </c>
      <c r="AB43" s="774">
        <v>0</v>
      </c>
      <c r="AC43" s="774">
        <v>0</v>
      </c>
      <c r="AD43" s="774">
        <v>0</v>
      </c>
      <c r="AE43" s="774">
        <v>0</v>
      </c>
      <c r="AF43" s="774">
        <v>0</v>
      </c>
      <c r="AG43" s="774">
        <v>0</v>
      </c>
      <c r="AH43" s="774">
        <v>1</v>
      </c>
      <c r="AI43" s="774">
        <v>0</v>
      </c>
      <c r="AJ43" s="774">
        <v>0</v>
      </c>
      <c r="AK43" s="774">
        <v>1</v>
      </c>
      <c r="AL43" s="774">
        <v>0</v>
      </c>
      <c r="AM43" s="774">
        <v>0</v>
      </c>
    </row>
    <row r="44" spans="1:39" ht="15" customHeight="1">
      <c r="A44" s="1051"/>
      <c r="B44" s="1359" t="s">
        <v>530</v>
      </c>
      <c r="C44" s="773">
        <v>3</v>
      </c>
      <c r="D44" s="773">
        <v>2</v>
      </c>
      <c r="E44" s="773">
        <v>1886</v>
      </c>
      <c r="F44" s="771">
        <v>2</v>
      </c>
      <c r="G44" s="771">
        <v>1886</v>
      </c>
      <c r="H44" s="774">
        <v>1</v>
      </c>
      <c r="I44" s="774">
        <v>847</v>
      </c>
      <c r="J44" s="774">
        <v>0</v>
      </c>
      <c r="K44" s="774">
        <v>0</v>
      </c>
      <c r="L44" s="774">
        <v>0</v>
      </c>
      <c r="M44" s="774">
        <v>0</v>
      </c>
      <c r="N44" s="774">
        <v>1</v>
      </c>
      <c r="O44" s="774">
        <v>1039</v>
      </c>
      <c r="P44" s="771">
        <v>0</v>
      </c>
      <c r="Q44" s="771">
        <v>0</v>
      </c>
      <c r="R44" s="774">
        <v>0</v>
      </c>
      <c r="S44" s="774">
        <v>0</v>
      </c>
      <c r="T44" s="774">
        <v>0</v>
      </c>
      <c r="U44" s="774">
        <v>0</v>
      </c>
      <c r="V44" s="774">
        <v>0</v>
      </c>
      <c r="W44" s="774">
        <v>0</v>
      </c>
      <c r="X44" s="771">
        <v>0</v>
      </c>
      <c r="Y44" s="771">
        <v>0</v>
      </c>
      <c r="Z44" s="774">
        <v>0</v>
      </c>
      <c r="AA44" s="774">
        <v>0</v>
      </c>
      <c r="AB44" s="774">
        <v>0</v>
      </c>
      <c r="AC44" s="774">
        <v>0</v>
      </c>
      <c r="AD44" s="774">
        <v>0</v>
      </c>
      <c r="AE44" s="774">
        <v>0</v>
      </c>
      <c r="AF44" s="774">
        <v>0</v>
      </c>
      <c r="AG44" s="774">
        <v>0</v>
      </c>
      <c r="AH44" s="774">
        <v>1</v>
      </c>
      <c r="AI44" s="774">
        <v>0</v>
      </c>
      <c r="AJ44" s="774">
        <v>0</v>
      </c>
      <c r="AK44" s="774">
        <v>1</v>
      </c>
      <c r="AL44" s="774">
        <v>0</v>
      </c>
      <c r="AM44" s="774">
        <v>0</v>
      </c>
    </row>
    <row r="45" spans="1:39" ht="15" customHeight="1">
      <c r="A45" s="1051"/>
      <c r="B45" s="1359" t="s">
        <v>531</v>
      </c>
      <c r="C45" s="773">
        <v>5</v>
      </c>
      <c r="D45" s="773">
        <v>4</v>
      </c>
      <c r="E45" s="773">
        <v>73065</v>
      </c>
      <c r="F45" s="771">
        <v>3</v>
      </c>
      <c r="G45" s="771">
        <v>48064</v>
      </c>
      <c r="H45" s="774">
        <v>3</v>
      </c>
      <c r="I45" s="774">
        <v>48064</v>
      </c>
      <c r="J45" s="774">
        <v>0</v>
      </c>
      <c r="K45" s="774">
        <v>0</v>
      </c>
      <c r="L45" s="774">
        <v>0</v>
      </c>
      <c r="M45" s="774">
        <v>0</v>
      </c>
      <c r="N45" s="774">
        <v>0</v>
      </c>
      <c r="O45" s="774">
        <v>0</v>
      </c>
      <c r="P45" s="771">
        <v>0</v>
      </c>
      <c r="Q45" s="771">
        <v>0</v>
      </c>
      <c r="R45" s="774">
        <v>0</v>
      </c>
      <c r="S45" s="774">
        <v>0</v>
      </c>
      <c r="T45" s="774">
        <v>0</v>
      </c>
      <c r="U45" s="774">
        <v>0</v>
      </c>
      <c r="V45" s="774">
        <v>0</v>
      </c>
      <c r="W45" s="774">
        <v>0</v>
      </c>
      <c r="X45" s="771">
        <v>1</v>
      </c>
      <c r="Y45" s="771">
        <v>25001</v>
      </c>
      <c r="Z45" s="774">
        <v>1</v>
      </c>
      <c r="AA45" s="774">
        <v>25001</v>
      </c>
      <c r="AB45" s="774">
        <v>0</v>
      </c>
      <c r="AC45" s="774">
        <v>0</v>
      </c>
      <c r="AD45" s="774">
        <v>0</v>
      </c>
      <c r="AE45" s="774">
        <v>0</v>
      </c>
      <c r="AF45" s="774">
        <v>0</v>
      </c>
      <c r="AG45" s="774">
        <v>0</v>
      </c>
      <c r="AH45" s="774">
        <v>1</v>
      </c>
      <c r="AI45" s="774">
        <v>0</v>
      </c>
      <c r="AJ45" s="774">
        <v>0</v>
      </c>
      <c r="AK45" s="774">
        <v>1</v>
      </c>
      <c r="AL45" s="774">
        <v>0</v>
      </c>
      <c r="AM45" s="774">
        <v>0</v>
      </c>
    </row>
    <row r="46" spans="1:39" ht="15" customHeight="1">
      <c r="A46" s="1051"/>
      <c r="B46" s="1359" t="s">
        <v>532</v>
      </c>
      <c r="C46" s="773">
        <v>23</v>
      </c>
      <c r="D46" s="773">
        <v>23</v>
      </c>
      <c r="E46" s="773">
        <v>512324</v>
      </c>
      <c r="F46" s="771">
        <v>0</v>
      </c>
      <c r="G46" s="771">
        <v>0</v>
      </c>
      <c r="H46" s="774">
        <v>0</v>
      </c>
      <c r="I46" s="774">
        <v>0</v>
      </c>
      <c r="J46" s="774">
        <v>0</v>
      </c>
      <c r="K46" s="774">
        <v>0</v>
      </c>
      <c r="L46" s="774">
        <v>0</v>
      </c>
      <c r="M46" s="774">
        <v>0</v>
      </c>
      <c r="N46" s="774">
        <v>0</v>
      </c>
      <c r="O46" s="774">
        <v>0</v>
      </c>
      <c r="P46" s="771">
        <v>0</v>
      </c>
      <c r="Q46" s="771">
        <v>0</v>
      </c>
      <c r="R46" s="774">
        <v>0</v>
      </c>
      <c r="S46" s="774">
        <v>0</v>
      </c>
      <c r="T46" s="774">
        <v>0</v>
      </c>
      <c r="U46" s="774">
        <v>0</v>
      </c>
      <c r="V46" s="774">
        <v>0</v>
      </c>
      <c r="W46" s="774">
        <v>0</v>
      </c>
      <c r="X46" s="771">
        <v>23</v>
      </c>
      <c r="Y46" s="771">
        <v>512324</v>
      </c>
      <c r="Z46" s="774">
        <v>0</v>
      </c>
      <c r="AA46" s="774">
        <v>0</v>
      </c>
      <c r="AB46" s="774">
        <v>23</v>
      </c>
      <c r="AC46" s="774">
        <v>512324</v>
      </c>
      <c r="AD46" s="774">
        <v>0</v>
      </c>
      <c r="AE46" s="774">
        <v>0</v>
      </c>
      <c r="AF46" s="774">
        <v>0</v>
      </c>
      <c r="AG46" s="774">
        <v>0</v>
      </c>
      <c r="AH46" s="774">
        <v>0</v>
      </c>
      <c r="AI46" s="774">
        <v>0</v>
      </c>
      <c r="AJ46" s="774">
        <v>0</v>
      </c>
      <c r="AK46" s="774">
        <v>0</v>
      </c>
      <c r="AL46" s="774">
        <v>0</v>
      </c>
      <c r="AM46" s="774">
        <v>0</v>
      </c>
    </row>
    <row r="47" spans="1:39" ht="15" customHeight="1">
      <c r="A47" s="1051"/>
      <c r="B47" s="1359" t="s">
        <v>533</v>
      </c>
      <c r="C47" s="773">
        <v>26</v>
      </c>
      <c r="D47" s="773">
        <v>25</v>
      </c>
      <c r="E47" s="773">
        <v>471304</v>
      </c>
      <c r="F47" s="771">
        <v>2</v>
      </c>
      <c r="G47" s="771">
        <v>6901</v>
      </c>
      <c r="H47" s="774">
        <v>0</v>
      </c>
      <c r="I47" s="774">
        <v>0</v>
      </c>
      <c r="J47" s="774">
        <v>0</v>
      </c>
      <c r="K47" s="774">
        <v>0</v>
      </c>
      <c r="L47" s="774">
        <v>1</v>
      </c>
      <c r="M47" s="774">
        <v>6543</v>
      </c>
      <c r="N47" s="774">
        <v>1</v>
      </c>
      <c r="O47" s="774">
        <v>358</v>
      </c>
      <c r="P47" s="771">
        <v>3</v>
      </c>
      <c r="Q47" s="771">
        <v>33489</v>
      </c>
      <c r="R47" s="774">
        <v>0</v>
      </c>
      <c r="S47" s="774">
        <v>0</v>
      </c>
      <c r="T47" s="774">
        <v>3</v>
      </c>
      <c r="U47" s="774">
        <v>33489</v>
      </c>
      <c r="V47" s="774">
        <v>0</v>
      </c>
      <c r="W47" s="774">
        <v>0</v>
      </c>
      <c r="X47" s="771">
        <v>20</v>
      </c>
      <c r="Y47" s="771">
        <v>430914</v>
      </c>
      <c r="Z47" s="774">
        <v>0</v>
      </c>
      <c r="AA47" s="774">
        <v>0</v>
      </c>
      <c r="AB47" s="774">
        <v>20</v>
      </c>
      <c r="AC47" s="774">
        <v>430914</v>
      </c>
      <c r="AD47" s="774">
        <v>0</v>
      </c>
      <c r="AE47" s="774">
        <v>0</v>
      </c>
      <c r="AF47" s="774">
        <v>0</v>
      </c>
      <c r="AG47" s="774">
        <v>0</v>
      </c>
      <c r="AH47" s="774">
        <v>1</v>
      </c>
      <c r="AI47" s="774">
        <v>0</v>
      </c>
      <c r="AJ47" s="774">
        <v>0</v>
      </c>
      <c r="AK47" s="774">
        <v>1</v>
      </c>
      <c r="AL47" s="774">
        <v>0</v>
      </c>
      <c r="AM47" s="774">
        <v>0</v>
      </c>
    </row>
    <row r="48" spans="1:39" ht="15" customHeight="1">
      <c r="A48" s="1051"/>
      <c r="B48" s="1359" t="s">
        <v>534</v>
      </c>
      <c r="C48" s="773">
        <v>1</v>
      </c>
      <c r="D48" s="773">
        <v>1</v>
      </c>
      <c r="E48" s="773">
        <v>193</v>
      </c>
      <c r="F48" s="771">
        <v>1</v>
      </c>
      <c r="G48" s="771">
        <v>193</v>
      </c>
      <c r="H48" s="774">
        <v>0</v>
      </c>
      <c r="I48" s="774">
        <v>0</v>
      </c>
      <c r="J48" s="774">
        <v>0</v>
      </c>
      <c r="K48" s="774">
        <v>0</v>
      </c>
      <c r="L48" s="774">
        <v>0</v>
      </c>
      <c r="M48" s="774">
        <v>0</v>
      </c>
      <c r="N48" s="774">
        <v>1</v>
      </c>
      <c r="O48" s="774">
        <v>193</v>
      </c>
      <c r="P48" s="771">
        <v>0</v>
      </c>
      <c r="Q48" s="771">
        <v>0</v>
      </c>
      <c r="R48" s="774">
        <v>0</v>
      </c>
      <c r="S48" s="774">
        <v>0</v>
      </c>
      <c r="T48" s="774">
        <v>0</v>
      </c>
      <c r="U48" s="774">
        <v>0</v>
      </c>
      <c r="V48" s="774">
        <v>0</v>
      </c>
      <c r="W48" s="774">
        <v>0</v>
      </c>
      <c r="X48" s="771">
        <v>0</v>
      </c>
      <c r="Y48" s="771">
        <v>0</v>
      </c>
      <c r="Z48" s="774">
        <v>0</v>
      </c>
      <c r="AA48" s="774">
        <v>0</v>
      </c>
      <c r="AB48" s="774">
        <v>0</v>
      </c>
      <c r="AC48" s="774">
        <v>0</v>
      </c>
      <c r="AD48" s="774">
        <v>0</v>
      </c>
      <c r="AE48" s="774">
        <v>0</v>
      </c>
      <c r="AF48" s="774">
        <v>0</v>
      </c>
      <c r="AG48" s="774">
        <v>0</v>
      </c>
      <c r="AH48" s="774">
        <v>0</v>
      </c>
      <c r="AI48" s="774">
        <v>0</v>
      </c>
      <c r="AJ48" s="774">
        <v>0</v>
      </c>
      <c r="AK48" s="774">
        <v>0</v>
      </c>
      <c r="AL48" s="774">
        <v>0</v>
      </c>
      <c r="AM48" s="774">
        <v>0</v>
      </c>
    </row>
    <row r="49" spans="1:39" ht="15" customHeight="1">
      <c r="A49" s="1051"/>
      <c r="B49" s="1359" t="s">
        <v>535</v>
      </c>
      <c r="C49" s="773">
        <v>2</v>
      </c>
      <c r="D49" s="773">
        <v>0</v>
      </c>
      <c r="E49" s="773">
        <v>0</v>
      </c>
      <c r="F49" s="771">
        <v>0</v>
      </c>
      <c r="G49" s="771">
        <v>0</v>
      </c>
      <c r="H49" s="774">
        <v>0</v>
      </c>
      <c r="I49" s="774">
        <v>0</v>
      </c>
      <c r="J49" s="774">
        <v>0</v>
      </c>
      <c r="K49" s="774">
        <v>0</v>
      </c>
      <c r="L49" s="774">
        <v>0</v>
      </c>
      <c r="M49" s="774">
        <v>0</v>
      </c>
      <c r="N49" s="774">
        <v>0</v>
      </c>
      <c r="O49" s="774">
        <v>0</v>
      </c>
      <c r="P49" s="771">
        <v>0</v>
      </c>
      <c r="Q49" s="771">
        <v>0</v>
      </c>
      <c r="R49" s="774">
        <v>0</v>
      </c>
      <c r="S49" s="774">
        <v>0</v>
      </c>
      <c r="T49" s="774">
        <v>0</v>
      </c>
      <c r="U49" s="774">
        <v>0</v>
      </c>
      <c r="V49" s="774">
        <v>0</v>
      </c>
      <c r="W49" s="774">
        <v>0</v>
      </c>
      <c r="X49" s="771">
        <v>0</v>
      </c>
      <c r="Y49" s="771">
        <v>0</v>
      </c>
      <c r="Z49" s="774">
        <v>0</v>
      </c>
      <c r="AA49" s="774">
        <v>0</v>
      </c>
      <c r="AB49" s="774">
        <v>0</v>
      </c>
      <c r="AC49" s="774">
        <v>0</v>
      </c>
      <c r="AD49" s="774">
        <v>0</v>
      </c>
      <c r="AE49" s="774">
        <v>0</v>
      </c>
      <c r="AF49" s="774">
        <v>0</v>
      </c>
      <c r="AG49" s="774">
        <v>0</v>
      </c>
      <c r="AH49" s="774">
        <v>2</v>
      </c>
      <c r="AI49" s="774">
        <v>1</v>
      </c>
      <c r="AJ49" s="774">
        <v>0</v>
      </c>
      <c r="AK49" s="774">
        <v>1</v>
      </c>
      <c r="AL49" s="774">
        <v>0</v>
      </c>
      <c r="AM49" s="774">
        <v>0</v>
      </c>
    </row>
    <row r="50" spans="1:39" ht="15" customHeight="1">
      <c r="A50" s="1051"/>
      <c r="B50" s="1359" t="s">
        <v>536</v>
      </c>
      <c r="C50" s="773">
        <v>1</v>
      </c>
      <c r="D50" s="773">
        <v>0</v>
      </c>
      <c r="E50" s="773">
        <v>0</v>
      </c>
      <c r="F50" s="771">
        <v>0</v>
      </c>
      <c r="G50" s="771">
        <v>0</v>
      </c>
      <c r="H50" s="774">
        <v>0</v>
      </c>
      <c r="I50" s="774">
        <v>0</v>
      </c>
      <c r="J50" s="774">
        <v>0</v>
      </c>
      <c r="K50" s="774">
        <v>0</v>
      </c>
      <c r="L50" s="774">
        <v>0</v>
      </c>
      <c r="M50" s="774">
        <v>0</v>
      </c>
      <c r="N50" s="774">
        <v>0</v>
      </c>
      <c r="O50" s="774">
        <v>0</v>
      </c>
      <c r="P50" s="771">
        <v>0</v>
      </c>
      <c r="Q50" s="771">
        <v>0</v>
      </c>
      <c r="R50" s="774">
        <v>0</v>
      </c>
      <c r="S50" s="774">
        <v>0</v>
      </c>
      <c r="T50" s="774">
        <v>0</v>
      </c>
      <c r="U50" s="774">
        <v>0</v>
      </c>
      <c r="V50" s="774">
        <v>0</v>
      </c>
      <c r="W50" s="774">
        <v>0</v>
      </c>
      <c r="X50" s="771">
        <v>0</v>
      </c>
      <c r="Y50" s="771">
        <v>0</v>
      </c>
      <c r="Z50" s="774">
        <v>0</v>
      </c>
      <c r="AA50" s="774">
        <v>0</v>
      </c>
      <c r="AB50" s="774">
        <v>0</v>
      </c>
      <c r="AC50" s="774">
        <v>0</v>
      </c>
      <c r="AD50" s="774">
        <v>0</v>
      </c>
      <c r="AE50" s="774">
        <v>0</v>
      </c>
      <c r="AF50" s="774">
        <v>0</v>
      </c>
      <c r="AG50" s="774">
        <v>0</v>
      </c>
      <c r="AH50" s="774">
        <v>1</v>
      </c>
      <c r="AI50" s="774">
        <v>1</v>
      </c>
      <c r="AJ50" s="774">
        <v>0</v>
      </c>
      <c r="AK50" s="774">
        <v>0</v>
      </c>
      <c r="AL50" s="774">
        <v>0</v>
      </c>
      <c r="AM50" s="774">
        <v>0</v>
      </c>
    </row>
    <row r="51" spans="1:39" ht="15" customHeight="1">
      <c r="A51" s="1051"/>
      <c r="B51" s="1359" t="s">
        <v>537</v>
      </c>
      <c r="C51" s="773">
        <v>3</v>
      </c>
      <c r="D51" s="773">
        <v>0</v>
      </c>
      <c r="E51" s="773">
        <v>0</v>
      </c>
      <c r="F51" s="771">
        <v>0</v>
      </c>
      <c r="G51" s="771">
        <v>0</v>
      </c>
      <c r="H51" s="774">
        <v>0</v>
      </c>
      <c r="I51" s="774">
        <v>0</v>
      </c>
      <c r="J51" s="774">
        <v>0</v>
      </c>
      <c r="K51" s="774">
        <v>0</v>
      </c>
      <c r="L51" s="774">
        <v>0</v>
      </c>
      <c r="M51" s="774">
        <v>0</v>
      </c>
      <c r="N51" s="774">
        <v>0</v>
      </c>
      <c r="O51" s="774">
        <v>0</v>
      </c>
      <c r="P51" s="771">
        <v>0</v>
      </c>
      <c r="Q51" s="771">
        <v>0</v>
      </c>
      <c r="R51" s="774">
        <v>0</v>
      </c>
      <c r="S51" s="774">
        <v>0</v>
      </c>
      <c r="T51" s="774">
        <v>0</v>
      </c>
      <c r="U51" s="774">
        <v>0</v>
      </c>
      <c r="V51" s="774">
        <v>0</v>
      </c>
      <c r="W51" s="774">
        <v>0</v>
      </c>
      <c r="X51" s="771">
        <v>0</v>
      </c>
      <c r="Y51" s="771">
        <v>0</v>
      </c>
      <c r="Z51" s="774">
        <v>0</v>
      </c>
      <c r="AA51" s="774">
        <v>0</v>
      </c>
      <c r="AB51" s="774">
        <v>0</v>
      </c>
      <c r="AC51" s="774">
        <v>0</v>
      </c>
      <c r="AD51" s="774">
        <v>0</v>
      </c>
      <c r="AE51" s="774">
        <v>0</v>
      </c>
      <c r="AF51" s="774">
        <v>0</v>
      </c>
      <c r="AG51" s="774">
        <v>0</v>
      </c>
      <c r="AH51" s="774">
        <v>3</v>
      </c>
      <c r="AI51" s="774">
        <v>3</v>
      </c>
      <c r="AJ51" s="774">
        <v>0</v>
      </c>
      <c r="AK51" s="774">
        <v>0</v>
      </c>
      <c r="AL51" s="774">
        <v>0</v>
      </c>
      <c r="AM51" s="774">
        <v>0</v>
      </c>
    </row>
    <row r="52" spans="1:39" ht="15" customHeight="1">
      <c r="A52" s="1051"/>
      <c r="B52" s="769" t="s">
        <v>538</v>
      </c>
      <c r="C52" s="773">
        <v>4</v>
      </c>
      <c r="D52" s="773">
        <v>4</v>
      </c>
      <c r="E52" s="773">
        <v>4610</v>
      </c>
      <c r="F52" s="771">
        <v>4</v>
      </c>
      <c r="G52" s="771">
        <v>4610</v>
      </c>
      <c r="H52" s="774">
        <v>3</v>
      </c>
      <c r="I52" s="774">
        <v>2230</v>
      </c>
      <c r="J52" s="774">
        <v>0</v>
      </c>
      <c r="K52" s="774">
        <v>0</v>
      </c>
      <c r="L52" s="774">
        <v>0</v>
      </c>
      <c r="M52" s="774">
        <v>0</v>
      </c>
      <c r="N52" s="774">
        <v>1</v>
      </c>
      <c r="O52" s="774">
        <v>2380</v>
      </c>
      <c r="P52" s="771">
        <v>0</v>
      </c>
      <c r="Q52" s="771">
        <v>0</v>
      </c>
      <c r="R52" s="774">
        <v>0</v>
      </c>
      <c r="S52" s="774">
        <v>0</v>
      </c>
      <c r="T52" s="774">
        <v>0</v>
      </c>
      <c r="U52" s="774">
        <v>0</v>
      </c>
      <c r="V52" s="774">
        <v>0</v>
      </c>
      <c r="W52" s="774">
        <v>0</v>
      </c>
      <c r="X52" s="771">
        <v>0</v>
      </c>
      <c r="Y52" s="771">
        <v>0</v>
      </c>
      <c r="Z52" s="774">
        <v>0</v>
      </c>
      <c r="AA52" s="774">
        <v>0</v>
      </c>
      <c r="AB52" s="774">
        <v>0</v>
      </c>
      <c r="AC52" s="774">
        <v>0</v>
      </c>
      <c r="AD52" s="774">
        <v>0</v>
      </c>
      <c r="AE52" s="774">
        <v>0</v>
      </c>
      <c r="AF52" s="774">
        <v>0</v>
      </c>
      <c r="AG52" s="774">
        <v>0</v>
      </c>
      <c r="AH52" s="774">
        <v>0</v>
      </c>
      <c r="AI52" s="774">
        <v>0</v>
      </c>
      <c r="AJ52" s="774">
        <v>0</v>
      </c>
      <c r="AK52" s="774">
        <v>0</v>
      </c>
      <c r="AL52" s="774">
        <v>0</v>
      </c>
      <c r="AM52" s="774">
        <v>0</v>
      </c>
    </row>
    <row r="53" spans="1:39" ht="15" customHeight="1">
      <c r="A53" s="1051"/>
      <c r="B53" s="769" t="s">
        <v>401</v>
      </c>
      <c r="C53" s="773">
        <v>205</v>
      </c>
      <c r="D53" s="773">
        <v>146</v>
      </c>
      <c r="E53" s="773">
        <v>1507807</v>
      </c>
      <c r="F53" s="770">
        <v>93</v>
      </c>
      <c r="G53" s="770">
        <v>395232</v>
      </c>
      <c r="H53" s="774">
        <v>85</v>
      </c>
      <c r="I53" s="774">
        <v>365016</v>
      </c>
      <c r="J53" s="774">
        <v>0</v>
      </c>
      <c r="K53" s="774">
        <v>0</v>
      </c>
      <c r="L53" s="774">
        <v>1</v>
      </c>
      <c r="M53" s="774">
        <v>6543</v>
      </c>
      <c r="N53" s="774">
        <v>7</v>
      </c>
      <c r="O53" s="774">
        <v>23673</v>
      </c>
      <c r="P53" s="770">
        <v>5</v>
      </c>
      <c r="Q53" s="770">
        <v>46119</v>
      </c>
      <c r="R53" s="774">
        <v>1</v>
      </c>
      <c r="S53" s="774">
        <v>4527</v>
      </c>
      <c r="T53" s="774">
        <v>3</v>
      </c>
      <c r="U53" s="774">
        <v>33489</v>
      </c>
      <c r="V53" s="774">
        <v>1</v>
      </c>
      <c r="W53" s="774">
        <v>8103</v>
      </c>
      <c r="X53" s="770">
        <v>48</v>
      </c>
      <c r="Y53" s="770">
        <v>1066456</v>
      </c>
      <c r="Z53" s="774">
        <v>5</v>
      </c>
      <c r="AA53" s="774">
        <v>123218</v>
      </c>
      <c r="AB53" s="774">
        <v>43</v>
      </c>
      <c r="AC53" s="774">
        <v>943238</v>
      </c>
      <c r="AD53" s="774">
        <v>0</v>
      </c>
      <c r="AE53" s="774">
        <v>0</v>
      </c>
      <c r="AF53" s="774">
        <v>0</v>
      </c>
      <c r="AG53" s="774">
        <v>0</v>
      </c>
      <c r="AH53" s="774">
        <v>59</v>
      </c>
      <c r="AI53" s="774">
        <v>5</v>
      </c>
      <c r="AJ53" s="774">
        <v>2</v>
      </c>
      <c r="AK53" s="774">
        <v>52</v>
      </c>
      <c r="AL53" s="774">
        <v>0</v>
      </c>
      <c r="AM53" s="774">
        <v>0</v>
      </c>
    </row>
    <row r="54" spans="1:39" ht="15" customHeight="1">
      <c r="A54" s="1052"/>
      <c r="B54" s="190" t="s">
        <v>539</v>
      </c>
      <c r="C54" s="191">
        <v>7355.1560975609755</v>
      </c>
      <c r="D54" s="192" t="s">
        <v>298</v>
      </c>
      <c r="E54" s="192">
        <v>10327.445205479453</v>
      </c>
      <c r="F54" s="192" t="s">
        <v>298</v>
      </c>
      <c r="G54" s="192">
        <v>4249.8064516129034</v>
      </c>
      <c r="H54" s="192" t="s">
        <v>298</v>
      </c>
      <c r="I54" s="192">
        <v>4294.3058823529409</v>
      </c>
      <c r="J54" s="192" t="s">
        <v>298</v>
      </c>
      <c r="K54" s="192" t="s">
        <v>298</v>
      </c>
      <c r="L54" s="192" t="s">
        <v>298</v>
      </c>
      <c r="M54" s="192">
        <v>6543</v>
      </c>
      <c r="N54" s="192" t="s">
        <v>298</v>
      </c>
      <c r="O54" s="192">
        <v>3381.8571428571427</v>
      </c>
      <c r="P54" s="192" t="s">
        <v>298</v>
      </c>
      <c r="Q54" s="192">
        <v>9223.7999999999993</v>
      </c>
      <c r="R54" s="192" t="s">
        <v>298</v>
      </c>
      <c r="S54" s="192">
        <v>4527</v>
      </c>
      <c r="T54" s="192" t="s">
        <v>298</v>
      </c>
      <c r="U54" s="192">
        <v>11163</v>
      </c>
      <c r="V54" s="192" t="s">
        <v>298</v>
      </c>
      <c r="W54" s="192">
        <v>8103</v>
      </c>
      <c r="X54" s="192" t="s">
        <v>298</v>
      </c>
      <c r="Y54" s="192">
        <v>22217.833333333332</v>
      </c>
      <c r="Z54" s="192" t="s">
        <v>298</v>
      </c>
      <c r="AA54" s="192">
        <v>24643.599999999999</v>
      </c>
      <c r="AB54" s="192" t="s">
        <v>298</v>
      </c>
      <c r="AC54" s="192">
        <v>21935.767441860466</v>
      </c>
      <c r="AD54" s="192" t="s">
        <v>298</v>
      </c>
      <c r="AE54" s="192" t="s">
        <v>298</v>
      </c>
      <c r="AF54" s="192" t="s">
        <v>298</v>
      </c>
      <c r="AG54" s="192" t="s">
        <v>298</v>
      </c>
      <c r="AH54" s="192" t="s">
        <v>298</v>
      </c>
      <c r="AI54" s="192" t="s">
        <v>298</v>
      </c>
      <c r="AJ54" s="192" t="s">
        <v>298</v>
      </c>
      <c r="AK54" s="192" t="s">
        <v>298</v>
      </c>
      <c r="AL54" s="192" t="s">
        <v>298</v>
      </c>
      <c r="AM54" s="192" t="s">
        <v>298</v>
      </c>
    </row>
    <row r="55" spans="1:39" ht="15" customHeight="1">
      <c r="A55" s="1050" t="s">
        <v>541</v>
      </c>
      <c r="B55" s="766" t="s">
        <v>517</v>
      </c>
      <c r="C55" s="773">
        <v>1</v>
      </c>
      <c r="D55" s="774">
        <v>1</v>
      </c>
      <c r="E55" s="774">
        <v>84</v>
      </c>
      <c r="F55" s="768">
        <v>1</v>
      </c>
      <c r="G55" s="768">
        <v>84</v>
      </c>
      <c r="H55" s="774">
        <v>1</v>
      </c>
      <c r="I55" s="774">
        <v>84</v>
      </c>
      <c r="J55" s="774">
        <v>0</v>
      </c>
      <c r="K55" s="774">
        <v>0</v>
      </c>
      <c r="L55" s="774">
        <v>0</v>
      </c>
      <c r="M55" s="774">
        <v>0</v>
      </c>
      <c r="N55" s="774">
        <v>0</v>
      </c>
      <c r="O55" s="774">
        <v>0</v>
      </c>
      <c r="P55" s="768">
        <v>0</v>
      </c>
      <c r="Q55" s="768">
        <v>0</v>
      </c>
      <c r="R55" s="774">
        <v>0</v>
      </c>
      <c r="S55" s="774">
        <v>0</v>
      </c>
      <c r="T55" s="774">
        <v>0</v>
      </c>
      <c r="U55" s="774">
        <v>0</v>
      </c>
      <c r="V55" s="774">
        <v>0</v>
      </c>
      <c r="W55" s="774">
        <v>0</v>
      </c>
      <c r="X55" s="768">
        <v>0</v>
      </c>
      <c r="Y55" s="768">
        <v>0</v>
      </c>
      <c r="Z55" s="774">
        <v>0</v>
      </c>
      <c r="AA55" s="774">
        <v>0</v>
      </c>
      <c r="AB55" s="774">
        <v>0</v>
      </c>
      <c r="AC55" s="774">
        <v>0</v>
      </c>
      <c r="AD55" s="774">
        <v>0</v>
      </c>
      <c r="AE55" s="774">
        <v>0</v>
      </c>
      <c r="AF55" s="774">
        <v>0</v>
      </c>
      <c r="AG55" s="774">
        <v>0</v>
      </c>
      <c r="AH55" s="774">
        <v>0</v>
      </c>
      <c r="AI55" s="774">
        <v>0</v>
      </c>
      <c r="AJ55" s="774">
        <v>0</v>
      </c>
      <c r="AK55" s="774">
        <v>0</v>
      </c>
      <c r="AL55" s="774">
        <v>0</v>
      </c>
      <c r="AM55" s="774">
        <v>0</v>
      </c>
    </row>
    <row r="56" spans="1:39" ht="15" customHeight="1">
      <c r="A56" s="1051"/>
      <c r="B56" s="769" t="s">
        <v>518</v>
      </c>
      <c r="C56" s="774">
        <v>10</v>
      </c>
      <c r="D56" s="774">
        <v>5</v>
      </c>
      <c r="E56" s="774">
        <v>637</v>
      </c>
      <c r="F56" s="771">
        <v>5</v>
      </c>
      <c r="G56" s="771">
        <v>637</v>
      </c>
      <c r="H56" s="774">
        <v>5</v>
      </c>
      <c r="I56" s="774">
        <v>637</v>
      </c>
      <c r="J56" s="774">
        <v>0</v>
      </c>
      <c r="K56" s="774">
        <v>0</v>
      </c>
      <c r="L56" s="774">
        <v>0</v>
      </c>
      <c r="M56" s="774">
        <v>0</v>
      </c>
      <c r="N56" s="774">
        <v>0</v>
      </c>
      <c r="O56" s="774">
        <v>0</v>
      </c>
      <c r="P56" s="771">
        <v>0</v>
      </c>
      <c r="Q56" s="771">
        <v>0</v>
      </c>
      <c r="R56" s="774">
        <v>0</v>
      </c>
      <c r="S56" s="774">
        <v>0</v>
      </c>
      <c r="T56" s="774">
        <v>0</v>
      </c>
      <c r="U56" s="774">
        <v>0</v>
      </c>
      <c r="V56" s="774">
        <v>0</v>
      </c>
      <c r="W56" s="774">
        <v>0</v>
      </c>
      <c r="X56" s="771">
        <v>0</v>
      </c>
      <c r="Y56" s="771">
        <v>0</v>
      </c>
      <c r="Z56" s="774">
        <v>0</v>
      </c>
      <c r="AA56" s="774">
        <v>0</v>
      </c>
      <c r="AB56" s="774">
        <v>0</v>
      </c>
      <c r="AC56" s="774">
        <v>0</v>
      </c>
      <c r="AD56" s="774">
        <v>0</v>
      </c>
      <c r="AE56" s="774">
        <v>0</v>
      </c>
      <c r="AF56" s="774">
        <v>0</v>
      </c>
      <c r="AG56" s="774">
        <v>0</v>
      </c>
      <c r="AH56" s="774">
        <v>5</v>
      </c>
      <c r="AI56" s="774">
        <v>0</v>
      </c>
      <c r="AJ56" s="774">
        <v>1</v>
      </c>
      <c r="AK56" s="774">
        <v>4</v>
      </c>
      <c r="AL56" s="774">
        <v>0</v>
      </c>
      <c r="AM56" s="774">
        <v>0</v>
      </c>
    </row>
    <row r="57" spans="1:39" ht="15" customHeight="1">
      <c r="A57" s="1051"/>
      <c r="B57" s="772" t="s">
        <v>519</v>
      </c>
      <c r="C57" s="774">
        <v>15</v>
      </c>
      <c r="D57" s="774">
        <v>12</v>
      </c>
      <c r="E57" s="774">
        <v>3452</v>
      </c>
      <c r="F57" s="771">
        <v>12</v>
      </c>
      <c r="G57" s="771">
        <v>3452</v>
      </c>
      <c r="H57" s="774">
        <v>12</v>
      </c>
      <c r="I57" s="774">
        <v>3452</v>
      </c>
      <c r="J57" s="774">
        <v>0</v>
      </c>
      <c r="K57" s="774">
        <v>0</v>
      </c>
      <c r="L57" s="774">
        <v>0</v>
      </c>
      <c r="M57" s="774">
        <v>0</v>
      </c>
      <c r="N57" s="774">
        <v>0</v>
      </c>
      <c r="O57" s="774">
        <v>0</v>
      </c>
      <c r="P57" s="771">
        <v>0</v>
      </c>
      <c r="Q57" s="771">
        <v>0</v>
      </c>
      <c r="R57" s="774">
        <v>0</v>
      </c>
      <c r="S57" s="774">
        <v>0</v>
      </c>
      <c r="T57" s="774">
        <v>0</v>
      </c>
      <c r="U57" s="774">
        <v>0</v>
      </c>
      <c r="V57" s="774">
        <v>0</v>
      </c>
      <c r="W57" s="774">
        <v>0</v>
      </c>
      <c r="X57" s="771">
        <v>0</v>
      </c>
      <c r="Y57" s="771">
        <v>0</v>
      </c>
      <c r="Z57" s="774">
        <v>0</v>
      </c>
      <c r="AA57" s="774">
        <v>0</v>
      </c>
      <c r="AB57" s="774">
        <v>0</v>
      </c>
      <c r="AC57" s="774">
        <v>0</v>
      </c>
      <c r="AD57" s="774">
        <v>0</v>
      </c>
      <c r="AE57" s="774">
        <v>0</v>
      </c>
      <c r="AF57" s="774">
        <v>0</v>
      </c>
      <c r="AG57" s="774">
        <v>0</v>
      </c>
      <c r="AH57" s="774">
        <v>3</v>
      </c>
      <c r="AI57" s="774">
        <v>0</v>
      </c>
      <c r="AJ57" s="774">
        <v>1</v>
      </c>
      <c r="AK57" s="774">
        <v>2</v>
      </c>
      <c r="AL57" s="774">
        <v>0</v>
      </c>
      <c r="AM57" s="774">
        <v>0</v>
      </c>
    </row>
    <row r="58" spans="1:39" ht="15" customHeight="1">
      <c r="A58" s="1051"/>
      <c r="B58" s="772" t="s">
        <v>520</v>
      </c>
      <c r="C58" s="774">
        <v>15</v>
      </c>
      <c r="D58" s="774">
        <v>11</v>
      </c>
      <c r="E58" s="774">
        <v>15684</v>
      </c>
      <c r="F58" s="771">
        <v>11</v>
      </c>
      <c r="G58" s="771">
        <v>15684</v>
      </c>
      <c r="H58" s="774">
        <v>11</v>
      </c>
      <c r="I58" s="774">
        <v>15684</v>
      </c>
      <c r="J58" s="774">
        <v>0</v>
      </c>
      <c r="K58" s="774">
        <v>0</v>
      </c>
      <c r="L58" s="774">
        <v>0</v>
      </c>
      <c r="M58" s="774">
        <v>0</v>
      </c>
      <c r="N58" s="774">
        <v>0</v>
      </c>
      <c r="O58" s="774">
        <v>0</v>
      </c>
      <c r="P58" s="771">
        <v>0</v>
      </c>
      <c r="Q58" s="771">
        <v>0</v>
      </c>
      <c r="R58" s="774">
        <v>0</v>
      </c>
      <c r="S58" s="774">
        <v>0</v>
      </c>
      <c r="T58" s="774">
        <v>0</v>
      </c>
      <c r="U58" s="774">
        <v>0</v>
      </c>
      <c r="V58" s="774">
        <v>0</v>
      </c>
      <c r="W58" s="774">
        <v>0</v>
      </c>
      <c r="X58" s="771">
        <v>0</v>
      </c>
      <c r="Y58" s="771">
        <v>0</v>
      </c>
      <c r="Z58" s="774">
        <v>0</v>
      </c>
      <c r="AA58" s="774">
        <v>0</v>
      </c>
      <c r="AB58" s="774">
        <v>0</v>
      </c>
      <c r="AC58" s="774">
        <v>0</v>
      </c>
      <c r="AD58" s="774">
        <v>0</v>
      </c>
      <c r="AE58" s="774">
        <v>0</v>
      </c>
      <c r="AF58" s="774">
        <v>0</v>
      </c>
      <c r="AG58" s="774">
        <v>0</v>
      </c>
      <c r="AH58" s="774">
        <v>4</v>
      </c>
      <c r="AI58" s="774">
        <v>0</v>
      </c>
      <c r="AJ58" s="774">
        <v>0</v>
      </c>
      <c r="AK58" s="774">
        <v>4</v>
      </c>
      <c r="AL58" s="774">
        <v>0</v>
      </c>
      <c r="AM58" s="774">
        <v>0</v>
      </c>
    </row>
    <row r="59" spans="1:39" ht="15" customHeight="1">
      <c r="A59" s="1051"/>
      <c r="B59" s="772" t="s">
        <v>521</v>
      </c>
      <c r="C59" s="774">
        <v>11</v>
      </c>
      <c r="D59" s="774">
        <v>6</v>
      </c>
      <c r="E59" s="774">
        <v>8100</v>
      </c>
      <c r="F59" s="771">
        <v>6</v>
      </c>
      <c r="G59" s="771">
        <v>8100</v>
      </c>
      <c r="H59" s="774">
        <v>5</v>
      </c>
      <c r="I59" s="774">
        <v>6708</v>
      </c>
      <c r="J59" s="774">
        <v>0</v>
      </c>
      <c r="K59" s="774">
        <v>0</v>
      </c>
      <c r="L59" s="774">
        <v>0</v>
      </c>
      <c r="M59" s="774">
        <v>0</v>
      </c>
      <c r="N59" s="774">
        <v>1</v>
      </c>
      <c r="O59" s="774">
        <v>1392</v>
      </c>
      <c r="P59" s="771">
        <v>0</v>
      </c>
      <c r="Q59" s="771">
        <v>0</v>
      </c>
      <c r="R59" s="774">
        <v>0</v>
      </c>
      <c r="S59" s="774">
        <v>0</v>
      </c>
      <c r="T59" s="774">
        <v>0</v>
      </c>
      <c r="U59" s="774">
        <v>0</v>
      </c>
      <c r="V59" s="774">
        <v>0</v>
      </c>
      <c r="W59" s="774">
        <v>0</v>
      </c>
      <c r="X59" s="771">
        <v>0</v>
      </c>
      <c r="Y59" s="771">
        <v>0</v>
      </c>
      <c r="Z59" s="774">
        <v>0</v>
      </c>
      <c r="AA59" s="774">
        <v>0</v>
      </c>
      <c r="AB59" s="774">
        <v>0</v>
      </c>
      <c r="AC59" s="774">
        <v>0</v>
      </c>
      <c r="AD59" s="774">
        <v>0</v>
      </c>
      <c r="AE59" s="774">
        <v>0</v>
      </c>
      <c r="AF59" s="774">
        <v>0</v>
      </c>
      <c r="AG59" s="774">
        <v>0</v>
      </c>
      <c r="AH59" s="774">
        <v>5</v>
      </c>
      <c r="AI59" s="774">
        <v>0</v>
      </c>
      <c r="AJ59" s="774">
        <v>0</v>
      </c>
      <c r="AK59" s="774">
        <v>5</v>
      </c>
      <c r="AL59" s="774">
        <v>0</v>
      </c>
      <c r="AM59" s="774">
        <v>0</v>
      </c>
    </row>
    <row r="60" spans="1:39" ht="15" customHeight="1">
      <c r="A60" s="1051"/>
      <c r="B60" s="772" t="s">
        <v>522</v>
      </c>
      <c r="C60" s="774">
        <v>6</v>
      </c>
      <c r="D60" s="774">
        <v>3</v>
      </c>
      <c r="E60" s="774">
        <v>21933</v>
      </c>
      <c r="F60" s="771">
        <v>3</v>
      </c>
      <c r="G60" s="771">
        <v>21933</v>
      </c>
      <c r="H60" s="774">
        <v>3</v>
      </c>
      <c r="I60" s="774">
        <v>21933</v>
      </c>
      <c r="J60" s="774">
        <v>0</v>
      </c>
      <c r="K60" s="774">
        <v>0</v>
      </c>
      <c r="L60" s="774">
        <v>0</v>
      </c>
      <c r="M60" s="774">
        <v>0</v>
      </c>
      <c r="N60" s="774">
        <v>0</v>
      </c>
      <c r="O60" s="774">
        <v>0</v>
      </c>
      <c r="P60" s="771">
        <v>0</v>
      </c>
      <c r="Q60" s="771">
        <v>0</v>
      </c>
      <c r="R60" s="774">
        <v>0</v>
      </c>
      <c r="S60" s="774">
        <v>0</v>
      </c>
      <c r="T60" s="774">
        <v>0</v>
      </c>
      <c r="U60" s="774">
        <v>0</v>
      </c>
      <c r="V60" s="774">
        <v>0</v>
      </c>
      <c r="W60" s="774">
        <v>0</v>
      </c>
      <c r="X60" s="771">
        <v>0</v>
      </c>
      <c r="Y60" s="771">
        <v>0</v>
      </c>
      <c r="Z60" s="774">
        <v>0</v>
      </c>
      <c r="AA60" s="774">
        <v>0</v>
      </c>
      <c r="AB60" s="774">
        <v>0</v>
      </c>
      <c r="AC60" s="774">
        <v>0</v>
      </c>
      <c r="AD60" s="774">
        <v>0</v>
      </c>
      <c r="AE60" s="774">
        <v>0</v>
      </c>
      <c r="AF60" s="774">
        <v>0</v>
      </c>
      <c r="AG60" s="774">
        <v>0</v>
      </c>
      <c r="AH60" s="774">
        <v>3</v>
      </c>
      <c r="AI60" s="774">
        <v>0</v>
      </c>
      <c r="AJ60" s="774">
        <v>0</v>
      </c>
      <c r="AK60" s="774">
        <v>3</v>
      </c>
      <c r="AL60" s="774">
        <v>0</v>
      </c>
      <c r="AM60" s="774">
        <v>0</v>
      </c>
    </row>
    <row r="61" spans="1:39" ht="15" customHeight="1">
      <c r="A61" s="1051"/>
      <c r="B61" s="772" t="s">
        <v>523</v>
      </c>
      <c r="C61" s="774">
        <v>10</v>
      </c>
      <c r="D61" s="774">
        <v>6</v>
      </c>
      <c r="E61" s="774">
        <v>59411</v>
      </c>
      <c r="F61" s="771">
        <v>5</v>
      </c>
      <c r="G61" s="771">
        <v>51308</v>
      </c>
      <c r="H61" s="774">
        <v>5</v>
      </c>
      <c r="I61" s="774">
        <v>51308</v>
      </c>
      <c r="J61" s="774">
        <v>0</v>
      </c>
      <c r="K61" s="774">
        <v>0</v>
      </c>
      <c r="L61" s="774">
        <v>0</v>
      </c>
      <c r="M61" s="774">
        <v>0</v>
      </c>
      <c r="N61" s="774">
        <v>0</v>
      </c>
      <c r="O61" s="774">
        <v>0</v>
      </c>
      <c r="P61" s="771">
        <v>1</v>
      </c>
      <c r="Q61" s="771">
        <v>8103</v>
      </c>
      <c r="R61" s="774">
        <v>0</v>
      </c>
      <c r="S61" s="774">
        <v>0</v>
      </c>
      <c r="T61" s="774">
        <v>0</v>
      </c>
      <c r="U61" s="774">
        <v>0</v>
      </c>
      <c r="V61" s="774">
        <v>1</v>
      </c>
      <c r="W61" s="774">
        <v>8103</v>
      </c>
      <c r="X61" s="771">
        <v>0</v>
      </c>
      <c r="Y61" s="771">
        <v>0</v>
      </c>
      <c r="Z61" s="774">
        <v>0</v>
      </c>
      <c r="AA61" s="774">
        <v>0</v>
      </c>
      <c r="AB61" s="774">
        <v>0</v>
      </c>
      <c r="AC61" s="774">
        <v>0</v>
      </c>
      <c r="AD61" s="774">
        <v>0</v>
      </c>
      <c r="AE61" s="774">
        <v>0</v>
      </c>
      <c r="AF61" s="774">
        <v>0</v>
      </c>
      <c r="AG61" s="774">
        <v>0</v>
      </c>
      <c r="AH61" s="774">
        <v>4</v>
      </c>
      <c r="AI61" s="774">
        <v>0</v>
      </c>
      <c r="AJ61" s="774">
        <v>0</v>
      </c>
      <c r="AK61" s="774">
        <v>4</v>
      </c>
      <c r="AL61" s="774">
        <v>0</v>
      </c>
      <c r="AM61" s="774">
        <v>0</v>
      </c>
    </row>
    <row r="62" spans="1:39" ht="15" customHeight="1">
      <c r="A62" s="1051"/>
      <c r="B62" s="772" t="s">
        <v>524</v>
      </c>
      <c r="C62" s="774">
        <v>2</v>
      </c>
      <c r="D62" s="774">
        <v>1</v>
      </c>
      <c r="E62" s="774">
        <v>8748</v>
      </c>
      <c r="F62" s="771">
        <v>1</v>
      </c>
      <c r="G62" s="771">
        <v>8748</v>
      </c>
      <c r="H62" s="774">
        <v>1</v>
      </c>
      <c r="I62" s="774">
        <v>8748</v>
      </c>
      <c r="J62" s="774">
        <v>0</v>
      </c>
      <c r="K62" s="774">
        <v>0</v>
      </c>
      <c r="L62" s="774">
        <v>0</v>
      </c>
      <c r="M62" s="774">
        <v>0</v>
      </c>
      <c r="N62" s="774">
        <v>0</v>
      </c>
      <c r="O62" s="774">
        <v>0</v>
      </c>
      <c r="P62" s="771">
        <v>0</v>
      </c>
      <c r="Q62" s="771">
        <v>0</v>
      </c>
      <c r="R62" s="774">
        <v>0</v>
      </c>
      <c r="S62" s="774">
        <v>0</v>
      </c>
      <c r="T62" s="774">
        <v>0</v>
      </c>
      <c r="U62" s="774">
        <v>0</v>
      </c>
      <c r="V62" s="774">
        <v>0</v>
      </c>
      <c r="W62" s="774">
        <v>0</v>
      </c>
      <c r="X62" s="771">
        <v>0</v>
      </c>
      <c r="Y62" s="771">
        <v>0</v>
      </c>
      <c r="Z62" s="774">
        <v>0</v>
      </c>
      <c r="AA62" s="774">
        <v>0</v>
      </c>
      <c r="AB62" s="774">
        <v>0</v>
      </c>
      <c r="AC62" s="774">
        <v>0</v>
      </c>
      <c r="AD62" s="774">
        <v>0</v>
      </c>
      <c r="AE62" s="774">
        <v>0</v>
      </c>
      <c r="AF62" s="774">
        <v>0</v>
      </c>
      <c r="AG62" s="774">
        <v>0</v>
      </c>
      <c r="AH62" s="774">
        <v>1</v>
      </c>
      <c r="AI62" s="774">
        <v>0</v>
      </c>
      <c r="AJ62" s="774">
        <v>0</v>
      </c>
      <c r="AK62" s="774">
        <v>1</v>
      </c>
      <c r="AL62" s="774">
        <v>0</v>
      </c>
      <c r="AM62" s="774">
        <v>0</v>
      </c>
    </row>
    <row r="63" spans="1:39" ht="15" customHeight="1">
      <c r="A63" s="1051"/>
      <c r="B63" s="772" t="s">
        <v>525</v>
      </c>
      <c r="C63" s="774">
        <v>5</v>
      </c>
      <c r="D63" s="774">
        <v>3</v>
      </c>
      <c r="E63" s="774">
        <v>43390</v>
      </c>
      <c r="F63" s="771">
        <v>3</v>
      </c>
      <c r="G63" s="771">
        <v>43390</v>
      </c>
      <c r="H63" s="774">
        <v>3</v>
      </c>
      <c r="I63" s="774">
        <v>43390</v>
      </c>
      <c r="J63" s="774">
        <v>0</v>
      </c>
      <c r="K63" s="774">
        <v>0</v>
      </c>
      <c r="L63" s="774">
        <v>0</v>
      </c>
      <c r="M63" s="774">
        <v>0</v>
      </c>
      <c r="N63" s="774">
        <v>0</v>
      </c>
      <c r="O63" s="774">
        <v>0</v>
      </c>
      <c r="P63" s="771">
        <v>0</v>
      </c>
      <c r="Q63" s="771">
        <v>0</v>
      </c>
      <c r="R63" s="774">
        <v>0</v>
      </c>
      <c r="S63" s="774">
        <v>0</v>
      </c>
      <c r="T63" s="774">
        <v>0</v>
      </c>
      <c r="U63" s="774">
        <v>0</v>
      </c>
      <c r="V63" s="774">
        <v>0</v>
      </c>
      <c r="W63" s="774">
        <v>0</v>
      </c>
      <c r="X63" s="771">
        <v>0</v>
      </c>
      <c r="Y63" s="771">
        <v>0</v>
      </c>
      <c r="Z63" s="774">
        <v>0</v>
      </c>
      <c r="AA63" s="774">
        <v>0</v>
      </c>
      <c r="AB63" s="774">
        <v>0</v>
      </c>
      <c r="AC63" s="774">
        <v>0</v>
      </c>
      <c r="AD63" s="774">
        <v>0</v>
      </c>
      <c r="AE63" s="774">
        <v>0</v>
      </c>
      <c r="AF63" s="774">
        <v>0</v>
      </c>
      <c r="AG63" s="774">
        <v>0</v>
      </c>
      <c r="AH63" s="774">
        <v>2</v>
      </c>
      <c r="AI63" s="774">
        <v>0</v>
      </c>
      <c r="AJ63" s="774">
        <v>0</v>
      </c>
      <c r="AK63" s="774">
        <v>2</v>
      </c>
      <c r="AL63" s="774">
        <v>0</v>
      </c>
      <c r="AM63" s="774">
        <v>0</v>
      </c>
    </row>
    <row r="64" spans="1:39" ht="15" customHeight="1">
      <c r="A64" s="1051"/>
      <c r="B64" s="1359" t="s">
        <v>526</v>
      </c>
      <c r="C64" s="774">
        <v>1</v>
      </c>
      <c r="D64" s="774">
        <v>1</v>
      </c>
      <c r="E64" s="774">
        <v>19481</v>
      </c>
      <c r="F64" s="771">
        <v>1</v>
      </c>
      <c r="G64" s="771">
        <v>19481</v>
      </c>
      <c r="H64" s="774">
        <v>1</v>
      </c>
      <c r="I64" s="774">
        <v>19481</v>
      </c>
      <c r="J64" s="774">
        <v>0</v>
      </c>
      <c r="K64" s="774">
        <v>0</v>
      </c>
      <c r="L64" s="774">
        <v>0</v>
      </c>
      <c r="M64" s="774">
        <v>0</v>
      </c>
      <c r="N64" s="774">
        <v>0</v>
      </c>
      <c r="O64" s="774">
        <v>0</v>
      </c>
      <c r="P64" s="771">
        <v>0</v>
      </c>
      <c r="Q64" s="771">
        <v>0</v>
      </c>
      <c r="R64" s="774">
        <v>0</v>
      </c>
      <c r="S64" s="774">
        <v>0</v>
      </c>
      <c r="T64" s="774">
        <v>0</v>
      </c>
      <c r="U64" s="774">
        <v>0</v>
      </c>
      <c r="V64" s="774">
        <v>0</v>
      </c>
      <c r="W64" s="774">
        <v>0</v>
      </c>
      <c r="X64" s="771">
        <v>0</v>
      </c>
      <c r="Y64" s="771">
        <v>0</v>
      </c>
      <c r="Z64" s="774">
        <v>0</v>
      </c>
      <c r="AA64" s="774">
        <v>0</v>
      </c>
      <c r="AB64" s="774">
        <v>0</v>
      </c>
      <c r="AC64" s="774">
        <v>0</v>
      </c>
      <c r="AD64" s="774">
        <v>0</v>
      </c>
      <c r="AE64" s="774">
        <v>0</v>
      </c>
      <c r="AF64" s="774">
        <v>0</v>
      </c>
      <c r="AG64" s="774">
        <v>0</v>
      </c>
      <c r="AH64" s="774">
        <v>0</v>
      </c>
      <c r="AI64" s="774">
        <v>0</v>
      </c>
      <c r="AJ64" s="774">
        <v>0</v>
      </c>
      <c r="AK64" s="774">
        <v>0</v>
      </c>
      <c r="AL64" s="774">
        <v>0</v>
      </c>
      <c r="AM64" s="774">
        <v>0</v>
      </c>
    </row>
    <row r="65" spans="1:39" ht="15" customHeight="1">
      <c r="A65" s="1051"/>
      <c r="B65" s="1359" t="s">
        <v>527</v>
      </c>
      <c r="C65" s="774">
        <v>9</v>
      </c>
      <c r="D65" s="774">
        <v>6</v>
      </c>
      <c r="E65" s="774">
        <v>74534</v>
      </c>
      <c r="F65" s="771">
        <v>5</v>
      </c>
      <c r="G65" s="771">
        <v>52027</v>
      </c>
      <c r="H65" s="774">
        <v>5</v>
      </c>
      <c r="I65" s="774">
        <v>52027</v>
      </c>
      <c r="J65" s="774">
        <v>0</v>
      </c>
      <c r="K65" s="774">
        <v>0</v>
      </c>
      <c r="L65" s="774">
        <v>0</v>
      </c>
      <c r="M65" s="774">
        <v>0</v>
      </c>
      <c r="N65" s="774">
        <v>0</v>
      </c>
      <c r="O65" s="774">
        <v>0</v>
      </c>
      <c r="P65" s="771">
        <v>0</v>
      </c>
      <c r="Q65" s="771">
        <v>0</v>
      </c>
      <c r="R65" s="774">
        <v>0</v>
      </c>
      <c r="S65" s="774">
        <v>0</v>
      </c>
      <c r="T65" s="774">
        <v>0</v>
      </c>
      <c r="U65" s="774">
        <v>0</v>
      </c>
      <c r="V65" s="774">
        <v>0</v>
      </c>
      <c r="W65" s="774">
        <v>0</v>
      </c>
      <c r="X65" s="771">
        <v>1</v>
      </c>
      <c r="Y65" s="771">
        <v>22507</v>
      </c>
      <c r="Z65" s="774">
        <v>1</v>
      </c>
      <c r="AA65" s="774">
        <v>22507</v>
      </c>
      <c r="AB65" s="774">
        <v>0</v>
      </c>
      <c r="AC65" s="774">
        <v>0</v>
      </c>
      <c r="AD65" s="774">
        <v>0</v>
      </c>
      <c r="AE65" s="774">
        <v>0</v>
      </c>
      <c r="AF65" s="774">
        <v>0</v>
      </c>
      <c r="AG65" s="774">
        <v>0</v>
      </c>
      <c r="AH65" s="774">
        <v>3</v>
      </c>
      <c r="AI65" s="774">
        <v>0</v>
      </c>
      <c r="AJ65" s="774">
        <v>0</v>
      </c>
      <c r="AK65" s="774">
        <v>3</v>
      </c>
      <c r="AL65" s="774">
        <v>0</v>
      </c>
      <c r="AM65" s="774">
        <v>0</v>
      </c>
    </row>
    <row r="66" spans="1:39" ht="15" customHeight="1">
      <c r="A66" s="1051"/>
      <c r="B66" s="1359" t="s">
        <v>528</v>
      </c>
      <c r="C66" s="774">
        <v>2</v>
      </c>
      <c r="D66" s="774">
        <v>1</v>
      </c>
      <c r="E66" s="774">
        <v>25520</v>
      </c>
      <c r="F66" s="771">
        <v>0</v>
      </c>
      <c r="G66" s="771">
        <v>0</v>
      </c>
      <c r="H66" s="774">
        <v>0</v>
      </c>
      <c r="I66" s="774">
        <v>0</v>
      </c>
      <c r="J66" s="774">
        <v>0</v>
      </c>
      <c r="K66" s="774">
        <v>0</v>
      </c>
      <c r="L66" s="774">
        <v>0</v>
      </c>
      <c r="M66" s="774">
        <v>0</v>
      </c>
      <c r="N66" s="774">
        <v>0</v>
      </c>
      <c r="O66" s="774">
        <v>0</v>
      </c>
      <c r="P66" s="771">
        <v>0</v>
      </c>
      <c r="Q66" s="771">
        <v>0</v>
      </c>
      <c r="R66" s="774">
        <v>0</v>
      </c>
      <c r="S66" s="774">
        <v>0</v>
      </c>
      <c r="T66" s="774">
        <v>0</v>
      </c>
      <c r="U66" s="774">
        <v>0</v>
      </c>
      <c r="V66" s="774">
        <v>0</v>
      </c>
      <c r="W66" s="774">
        <v>0</v>
      </c>
      <c r="X66" s="771">
        <v>1</v>
      </c>
      <c r="Y66" s="771">
        <v>25520</v>
      </c>
      <c r="Z66" s="774">
        <v>1</v>
      </c>
      <c r="AA66" s="774">
        <v>25520</v>
      </c>
      <c r="AB66" s="774">
        <v>0</v>
      </c>
      <c r="AC66" s="774">
        <v>0</v>
      </c>
      <c r="AD66" s="774">
        <v>0</v>
      </c>
      <c r="AE66" s="774">
        <v>0</v>
      </c>
      <c r="AF66" s="774">
        <v>0</v>
      </c>
      <c r="AG66" s="774">
        <v>0</v>
      </c>
      <c r="AH66" s="774">
        <v>1</v>
      </c>
      <c r="AI66" s="774">
        <v>0</v>
      </c>
      <c r="AJ66" s="774">
        <v>0</v>
      </c>
      <c r="AK66" s="774">
        <v>1</v>
      </c>
      <c r="AL66" s="774">
        <v>0</v>
      </c>
      <c r="AM66" s="774">
        <v>0</v>
      </c>
    </row>
    <row r="67" spans="1:39" ht="15" customHeight="1">
      <c r="A67" s="1051"/>
      <c r="B67" s="1359" t="s">
        <v>529</v>
      </c>
      <c r="C67" s="774">
        <v>2</v>
      </c>
      <c r="D67" s="774">
        <v>2</v>
      </c>
      <c r="E67" s="774">
        <v>50190</v>
      </c>
      <c r="F67" s="771">
        <v>0</v>
      </c>
      <c r="G67" s="771">
        <v>0</v>
      </c>
      <c r="H67" s="774">
        <v>0</v>
      </c>
      <c r="I67" s="774">
        <v>0</v>
      </c>
      <c r="J67" s="774">
        <v>0</v>
      </c>
      <c r="K67" s="774">
        <v>0</v>
      </c>
      <c r="L67" s="774">
        <v>0</v>
      </c>
      <c r="M67" s="774">
        <v>0</v>
      </c>
      <c r="N67" s="774">
        <v>0</v>
      </c>
      <c r="O67" s="774">
        <v>0</v>
      </c>
      <c r="P67" s="771">
        <v>0</v>
      </c>
      <c r="Q67" s="771">
        <v>0</v>
      </c>
      <c r="R67" s="774">
        <v>0</v>
      </c>
      <c r="S67" s="774">
        <v>0</v>
      </c>
      <c r="T67" s="774">
        <v>0</v>
      </c>
      <c r="U67" s="774">
        <v>0</v>
      </c>
      <c r="V67" s="774">
        <v>0</v>
      </c>
      <c r="W67" s="774">
        <v>0</v>
      </c>
      <c r="X67" s="771">
        <v>2</v>
      </c>
      <c r="Y67" s="771">
        <v>50190</v>
      </c>
      <c r="Z67" s="774">
        <v>2</v>
      </c>
      <c r="AA67" s="774">
        <v>50190</v>
      </c>
      <c r="AB67" s="774">
        <v>0</v>
      </c>
      <c r="AC67" s="774">
        <v>0</v>
      </c>
      <c r="AD67" s="774">
        <v>0</v>
      </c>
      <c r="AE67" s="774">
        <v>0</v>
      </c>
      <c r="AF67" s="774">
        <v>0</v>
      </c>
      <c r="AG67" s="774">
        <v>0</v>
      </c>
      <c r="AH67" s="774">
        <v>0</v>
      </c>
      <c r="AI67" s="774">
        <v>0</v>
      </c>
      <c r="AJ67" s="774">
        <v>0</v>
      </c>
      <c r="AK67" s="774">
        <v>0</v>
      </c>
      <c r="AL67" s="774">
        <v>0</v>
      </c>
      <c r="AM67" s="774">
        <v>0</v>
      </c>
    </row>
    <row r="68" spans="1:39" ht="15" customHeight="1">
      <c r="A68" s="1051"/>
      <c r="B68" s="1359" t="s">
        <v>530</v>
      </c>
      <c r="C68" s="774">
        <v>2</v>
      </c>
      <c r="D68" s="774">
        <v>1</v>
      </c>
      <c r="E68" s="774">
        <v>1039</v>
      </c>
      <c r="F68" s="771">
        <v>1</v>
      </c>
      <c r="G68" s="771">
        <v>1039</v>
      </c>
      <c r="H68" s="774">
        <v>0</v>
      </c>
      <c r="I68" s="774">
        <v>0</v>
      </c>
      <c r="J68" s="774">
        <v>0</v>
      </c>
      <c r="K68" s="774">
        <v>0</v>
      </c>
      <c r="L68" s="774">
        <v>0</v>
      </c>
      <c r="M68" s="774">
        <v>0</v>
      </c>
      <c r="N68" s="774">
        <v>1</v>
      </c>
      <c r="O68" s="774">
        <v>1039</v>
      </c>
      <c r="P68" s="771">
        <v>0</v>
      </c>
      <c r="Q68" s="771">
        <v>0</v>
      </c>
      <c r="R68" s="774">
        <v>0</v>
      </c>
      <c r="S68" s="774">
        <v>0</v>
      </c>
      <c r="T68" s="774">
        <v>0</v>
      </c>
      <c r="U68" s="774">
        <v>0</v>
      </c>
      <c r="V68" s="774">
        <v>0</v>
      </c>
      <c r="W68" s="774">
        <v>0</v>
      </c>
      <c r="X68" s="771">
        <v>0</v>
      </c>
      <c r="Y68" s="771">
        <v>0</v>
      </c>
      <c r="Z68" s="774">
        <v>0</v>
      </c>
      <c r="AA68" s="774">
        <v>0</v>
      </c>
      <c r="AB68" s="774">
        <v>0</v>
      </c>
      <c r="AC68" s="774">
        <v>0</v>
      </c>
      <c r="AD68" s="774">
        <v>0</v>
      </c>
      <c r="AE68" s="774">
        <v>0</v>
      </c>
      <c r="AF68" s="774">
        <v>0</v>
      </c>
      <c r="AG68" s="774">
        <v>0</v>
      </c>
      <c r="AH68" s="774">
        <v>1</v>
      </c>
      <c r="AI68" s="774">
        <v>0</v>
      </c>
      <c r="AJ68" s="774">
        <v>0</v>
      </c>
      <c r="AK68" s="774">
        <v>1</v>
      </c>
      <c r="AL68" s="774">
        <v>0</v>
      </c>
      <c r="AM68" s="774">
        <v>0</v>
      </c>
    </row>
    <row r="69" spans="1:39" ht="15" customHeight="1">
      <c r="A69" s="1051"/>
      <c r="B69" s="1359" t="s">
        <v>531</v>
      </c>
      <c r="C69" s="774">
        <v>3</v>
      </c>
      <c r="D69" s="774">
        <v>2</v>
      </c>
      <c r="E69" s="774">
        <v>44215</v>
      </c>
      <c r="F69" s="771">
        <v>1</v>
      </c>
      <c r="G69" s="771">
        <v>19214</v>
      </c>
      <c r="H69" s="774">
        <v>1</v>
      </c>
      <c r="I69" s="774">
        <v>19214</v>
      </c>
      <c r="J69" s="774">
        <v>0</v>
      </c>
      <c r="K69" s="774">
        <v>0</v>
      </c>
      <c r="L69" s="774">
        <v>0</v>
      </c>
      <c r="M69" s="774">
        <v>0</v>
      </c>
      <c r="N69" s="774">
        <v>0</v>
      </c>
      <c r="O69" s="774">
        <v>0</v>
      </c>
      <c r="P69" s="771">
        <v>0</v>
      </c>
      <c r="Q69" s="771">
        <v>0</v>
      </c>
      <c r="R69" s="774">
        <v>0</v>
      </c>
      <c r="S69" s="774">
        <v>0</v>
      </c>
      <c r="T69" s="774">
        <v>0</v>
      </c>
      <c r="U69" s="774">
        <v>0</v>
      </c>
      <c r="V69" s="774">
        <v>0</v>
      </c>
      <c r="W69" s="774">
        <v>0</v>
      </c>
      <c r="X69" s="771">
        <v>1</v>
      </c>
      <c r="Y69" s="771">
        <v>25001</v>
      </c>
      <c r="Z69" s="774">
        <v>1</v>
      </c>
      <c r="AA69" s="774">
        <v>25001</v>
      </c>
      <c r="AB69" s="774">
        <v>0</v>
      </c>
      <c r="AC69" s="774">
        <v>0</v>
      </c>
      <c r="AD69" s="774">
        <v>0</v>
      </c>
      <c r="AE69" s="774">
        <v>0</v>
      </c>
      <c r="AF69" s="774">
        <v>0</v>
      </c>
      <c r="AG69" s="774">
        <v>0</v>
      </c>
      <c r="AH69" s="774">
        <v>1</v>
      </c>
      <c r="AI69" s="774">
        <v>0</v>
      </c>
      <c r="AJ69" s="774">
        <v>0</v>
      </c>
      <c r="AK69" s="774">
        <v>1</v>
      </c>
      <c r="AL69" s="774">
        <v>0</v>
      </c>
      <c r="AM69" s="774">
        <v>0</v>
      </c>
    </row>
    <row r="70" spans="1:39" ht="15" customHeight="1">
      <c r="A70" s="1051"/>
      <c r="B70" s="1359" t="s">
        <v>532</v>
      </c>
      <c r="C70" s="774">
        <v>18</v>
      </c>
      <c r="D70" s="774">
        <v>18</v>
      </c>
      <c r="E70" s="774">
        <v>426005</v>
      </c>
      <c r="F70" s="771">
        <v>0</v>
      </c>
      <c r="G70" s="771">
        <v>0</v>
      </c>
      <c r="H70" s="774">
        <v>0</v>
      </c>
      <c r="I70" s="774">
        <v>0</v>
      </c>
      <c r="J70" s="774">
        <v>0</v>
      </c>
      <c r="K70" s="774">
        <v>0</v>
      </c>
      <c r="L70" s="774">
        <v>0</v>
      </c>
      <c r="M70" s="774">
        <v>0</v>
      </c>
      <c r="N70" s="774">
        <v>0</v>
      </c>
      <c r="O70" s="774">
        <v>0</v>
      </c>
      <c r="P70" s="771">
        <v>0</v>
      </c>
      <c r="Q70" s="771">
        <v>0</v>
      </c>
      <c r="R70" s="774">
        <v>0</v>
      </c>
      <c r="S70" s="774">
        <v>0</v>
      </c>
      <c r="T70" s="774">
        <v>0</v>
      </c>
      <c r="U70" s="774">
        <v>0</v>
      </c>
      <c r="V70" s="774">
        <v>0</v>
      </c>
      <c r="W70" s="774">
        <v>0</v>
      </c>
      <c r="X70" s="771">
        <v>18</v>
      </c>
      <c r="Y70" s="771">
        <v>426005</v>
      </c>
      <c r="Z70" s="774">
        <v>0</v>
      </c>
      <c r="AA70" s="774">
        <v>0</v>
      </c>
      <c r="AB70" s="774">
        <v>18</v>
      </c>
      <c r="AC70" s="774">
        <v>426005</v>
      </c>
      <c r="AD70" s="774">
        <v>0</v>
      </c>
      <c r="AE70" s="774">
        <v>0</v>
      </c>
      <c r="AF70" s="774">
        <v>0</v>
      </c>
      <c r="AG70" s="774">
        <v>0</v>
      </c>
      <c r="AH70" s="774">
        <v>0</v>
      </c>
      <c r="AI70" s="774">
        <v>0</v>
      </c>
      <c r="AJ70" s="774">
        <v>0</v>
      </c>
      <c r="AK70" s="774">
        <v>0</v>
      </c>
      <c r="AL70" s="774">
        <v>0</v>
      </c>
      <c r="AM70" s="774">
        <v>0</v>
      </c>
    </row>
    <row r="71" spans="1:39" ht="15" customHeight="1">
      <c r="A71" s="1051"/>
      <c r="B71" s="1359" t="s">
        <v>533</v>
      </c>
      <c r="C71" s="774">
        <v>16</v>
      </c>
      <c r="D71" s="774">
        <v>16</v>
      </c>
      <c r="E71" s="774">
        <v>327299</v>
      </c>
      <c r="F71" s="771">
        <v>1</v>
      </c>
      <c r="G71" s="771">
        <v>358</v>
      </c>
      <c r="H71" s="774">
        <v>0</v>
      </c>
      <c r="I71" s="774">
        <v>0</v>
      </c>
      <c r="J71" s="774">
        <v>0</v>
      </c>
      <c r="K71" s="774">
        <v>0</v>
      </c>
      <c r="L71" s="774">
        <v>0</v>
      </c>
      <c r="M71" s="774">
        <v>0</v>
      </c>
      <c r="N71" s="774">
        <v>1</v>
      </c>
      <c r="O71" s="774">
        <v>358</v>
      </c>
      <c r="P71" s="771">
        <v>0</v>
      </c>
      <c r="Q71" s="771">
        <v>0</v>
      </c>
      <c r="R71" s="774">
        <v>0</v>
      </c>
      <c r="S71" s="774">
        <v>0</v>
      </c>
      <c r="T71" s="774">
        <v>0</v>
      </c>
      <c r="U71" s="774">
        <v>0</v>
      </c>
      <c r="V71" s="774">
        <v>0</v>
      </c>
      <c r="W71" s="774">
        <v>0</v>
      </c>
      <c r="X71" s="771">
        <v>15</v>
      </c>
      <c r="Y71" s="771">
        <v>326941</v>
      </c>
      <c r="Z71" s="774">
        <v>0</v>
      </c>
      <c r="AA71" s="774">
        <v>0</v>
      </c>
      <c r="AB71" s="774">
        <v>15</v>
      </c>
      <c r="AC71" s="774">
        <v>326941</v>
      </c>
      <c r="AD71" s="774">
        <v>0</v>
      </c>
      <c r="AE71" s="774">
        <v>0</v>
      </c>
      <c r="AF71" s="774">
        <v>0</v>
      </c>
      <c r="AG71" s="774">
        <v>0</v>
      </c>
      <c r="AH71" s="774">
        <v>0</v>
      </c>
      <c r="AI71" s="774">
        <v>0</v>
      </c>
      <c r="AJ71" s="774">
        <v>0</v>
      </c>
      <c r="AK71" s="774">
        <v>0</v>
      </c>
      <c r="AL71" s="774">
        <v>0</v>
      </c>
      <c r="AM71" s="774">
        <v>0</v>
      </c>
    </row>
    <row r="72" spans="1:39" ht="15" customHeight="1">
      <c r="A72" s="1051"/>
      <c r="B72" s="1359" t="s">
        <v>534</v>
      </c>
      <c r="C72" s="774">
        <v>1</v>
      </c>
      <c r="D72" s="774">
        <v>1</v>
      </c>
      <c r="E72" s="774">
        <v>193</v>
      </c>
      <c r="F72" s="771">
        <v>1</v>
      </c>
      <c r="G72" s="771">
        <v>193</v>
      </c>
      <c r="H72" s="774">
        <v>0</v>
      </c>
      <c r="I72" s="774">
        <v>0</v>
      </c>
      <c r="J72" s="774">
        <v>0</v>
      </c>
      <c r="K72" s="774">
        <v>0</v>
      </c>
      <c r="L72" s="774">
        <v>0</v>
      </c>
      <c r="M72" s="774">
        <v>0</v>
      </c>
      <c r="N72" s="774">
        <v>1</v>
      </c>
      <c r="O72" s="774">
        <v>193</v>
      </c>
      <c r="P72" s="771">
        <v>0</v>
      </c>
      <c r="Q72" s="771">
        <v>0</v>
      </c>
      <c r="R72" s="774">
        <v>0</v>
      </c>
      <c r="S72" s="774">
        <v>0</v>
      </c>
      <c r="T72" s="774">
        <v>0</v>
      </c>
      <c r="U72" s="774">
        <v>0</v>
      </c>
      <c r="V72" s="774">
        <v>0</v>
      </c>
      <c r="W72" s="774">
        <v>0</v>
      </c>
      <c r="X72" s="771">
        <v>0</v>
      </c>
      <c r="Y72" s="771">
        <v>0</v>
      </c>
      <c r="Z72" s="774">
        <v>0</v>
      </c>
      <c r="AA72" s="774">
        <v>0</v>
      </c>
      <c r="AB72" s="774">
        <v>0</v>
      </c>
      <c r="AC72" s="774">
        <v>0</v>
      </c>
      <c r="AD72" s="774">
        <v>0</v>
      </c>
      <c r="AE72" s="774">
        <v>0</v>
      </c>
      <c r="AF72" s="774">
        <v>0</v>
      </c>
      <c r="AG72" s="774">
        <v>0</v>
      </c>
      <c r="AH72" s="774">
        <v>0</v>
      </c>
      <c r="AI72" s="774">
        <v>0</v>
      </c>
      <c r="AJ72" s="774">
        <v>0</v>
      </c>
      <c r="AK72" s="774">
        <v>0</v>
      </c>
      <c r="AL72" s="774">
        <v>0</v>
      </c>
      <c r="AM72" s="774">
        <v>0</v>
      </c>
    </row>
    <row r="73" spans="1:39" ht="15" customHeight="1">
      <c r="A73" s="1051"/>
      <c r="B73" s="1359" t="s">
        <v>535</v>
      </c>
      <c r="C73" s="774">
        <v>2</v>
      </c>
      <c r="D73" s="774">
        <v>0</v>
      </c>
      <c r="E73" s="774">
        <v>0</v>
      </c>
      <c r="F73" s="771">
        <v>0</v>
      </c>
      <c r="G73" s="771">
        <v>0</v>
      </c>
      <c r="H73" s="774">
        <v>0</v>
      </c>
      <c r="I73" s="774">
        <v>0</v>
      </c>
      <c r="J73" s="774">
        <v>0</v>
      </c>
      <c r="K73" s="774">
        <v>0</v>
      </c>
      <c r="L73" s="774">
        <v>0</v>
      </c>
      <c r="M73" s="774">
        <v>0</v>
      </c>
      <c r="N73" s="774">
        <v>0</v>
      </c>
      <c r="O73" s="774">
        <v>0</v>
      </c>
      <c r="P73" s="771">
        <v>0</v>
      </c>
      <c r="Q73" s="771">
        <v>0</v>
      </c>
      <c r="R73" s="774">
        <v>0</v>
      </c>
      <c r="S73" s="774">
        <v>0</v>
      </c>
      <c r="T73" s="774">
        <v>0</v>
      </c>
      <c r="U73" s="774">
        <v>0</v>
      </c>
      <c r="V73" s="774">
        <v>0</v>
      </c>
      <c r="W73" s="774">
        <v>0</v>
      </c>
      <c r="X73" s="771">
        <v>0</v>
      </c>
      <c r="Y73" s="771">
        <v>0</v>
      </c>
      <c r="Z73" s="774">
        <v>0</v>
      </c>
      <c r="AA73" s="774">
        <v>0</v>
      </c>
      <c r="AB73" s="774">
        <v>0</v>
      </c>
      <c r="AC73" s="774">
        <v>0</v>
      </c>
      <c r="AD73" s="774">
        <v>0</v>
      </c>
      <c r="AE73" s="774">
        <v>0</v>
      </c>
      <c r="AF73" s="774">
        <v>0</v>
      </c>
      <c r="AG73" s="774">
        <v>0</v>
      </c>
      <c r="AH73" s="774">
        <v>2</v>
      </c>
      <c r="AI73" s="774">
        <v>1</v>
      </c>
      <c r="AJ73" s="774">
        <v>0</v>
      </c>
      <c r="AK73" s="774">
        <v>1</v>
      </c>
      <c r="AL73" s="774">
        <v>0</v>
      </c>
      <c r="AM73" s="774">
        <v>0</v>
      </c>
    </row>
    <row r="74" spans="1:39" ht="15" customHeight="1">
      <c r="A74" s="1051"/>
      <c r="B74" s="1359" t="s">
        <v>536</v>
      </c>
      <c r="C74" s="774">
        <v>1</v>
      </c>
      <c r="D74" s="774">
        <v>0</v>
      </c>
      <c r="E74" s="774">
        <v>0</v>
      </c>
      <c r="F74" s="771">
        <v>0</v>
      </c>
      <c r="G74" s="771">
        <v>0</v>
      </c>
      <c r="H74" s="774">
        <v>0</v>
      </c>
      <c r="I74" s="774">
        <v>0</v>
      </c>
      <c r="J74" s="774">
        <v>0</v>
      </c>
      <c r="K74" s="774">
        <v>0</v>
      </c>
      <c r="L74" s="774">
        <v>0</v>
      </c>
      <c r="M74" s="774">
        <v>0</v>
      </c>
      <c r="N74" s="774">
        <v>0</v>
      </c>
      <c r="O74" s="774">
        <v>0</v>
      </c>
      <c r="P74" s="771">
        <v>0</v>
      </c>
      <c r="Q74" s="771">
        <v>0</v>
      </c>
      <c r="R74" s="774">
        <v>0</v>
      </c>
      <c r="S74" s="774">
        <v>0</v>
      </c>
      <c r="T74" s="774">
        <v>0</v>
      </c>
      <c r="U74" s="774">
        <v>0</v>
      </c>
      <c r="V74" s="774">
        <v>0</v>
      </c>
      <c r="W74" s="774">
        <v>0</v>
      </c>
      <c r="X74" s="771">
        <v>0</v>
      </c>
      <c r="Y74" s="771">
        <v>0</v>
      </c>
      <c r="Z74" s="774">
        <v>0</v>
      </c>
      <c r="AA74" s="774">
        <v>0</v>
      </c>
      <c r="AB74" s="774">
        <v>0</v>
      </c>
      <c r="AC74" s="774">
        <v>0</v>
      </c>
      <c r="AD74" s="774">
        <v>0</v>
      </c>
      <c r="AE74" s="774">
        <v>0</v>
      </c>
      <c r="AF74" s="774">
        <v>0</v>
      </c>
      <c r="AG74" s="774">
        <v>0</v>
      </c>
      <c r="AH74" s="774">
        <v>1</v>
      </c>
      <c r="AI74" s="774">
        <v>1</v>
      </c>
      <c r="AJ74" s="774">
        <v>0</v>
      </c>
      <c r="AK74" s="774">
        <v>0</v>
      </c>
      <c r="AL74" s="774">
        <v>0</v>
      </c>
      <c r="AM74" s="774">
        <v>0</v>
      </c>
    </row>
    <row r="75" spans="1:39" ht="15" customHeight="1">
      <c r="A75" s="1051"/>
      <c r="B75" s="1359" t="s">
        <v>537</v>
      </c>
      <c r="C75" s="774">
        <v>3</v>
      </c>
      <c r="D75" s="774">
        <v>0</v>
      </c>
      <c r="E75" s="774">
        <v>0</v>
      </c>
      <c r="F75" s="771">
        <v>0</v>
      </c>
      <c r="G75" s="771">
        <v>0</v>
      </c>
      <c r="H75" s="774">
        <v>0</v>
      </c>
      <c r="I75" s="774">
        <v>0</v>
      </c>
      <c r="J75" s="774">
        <v>0</v>
      </c>
      <c r="K75" s="774">
        <v>0</v>
      </c>
      <c r="L75" s="774">
        <v>0</v>
      </c>
      <c r="M75" s="774">
        <v>0</v>
      </c>
      <c r="N75" s="774">
        <v>0</v>
      </c>
      <c r="O75" s="774">
        <v>0</v>
      </c>
      <c r="P75" s="771">
        <v>0</v>
      </c>
      <c r="Q75" s="771">
        <v>0</v>
      </c>
      <c r="R75" s="774">
        <v>0</v>
      </c>
      <c r="S75" s="774">
        <v>0</v>
      </c>
      <c r="T75" s="774">
        <v>0</v>
      </c>
      <c r="U75" s="774">
        <v>0</v>
      </c>
      <c r="V75" s="774">
        <v>0</v>
      </c>
      <c r="W75" s="774">
        <v>0</v>
      </c>
      <c r="X75" s="771">
        <v>0</v>
      </c>
      <c r="Y75" s="771">
        <v>0</v>
      </c>
      <c r="Z75" s="774">
        <v>0</v>
      </c>
      <c r="AA75" s="774">
        <v>0</v>
      </c>
      <c r="AB75" s="774">
        <v>0</v>
      </c>
      <c r="AC75" s="774">
        <v>0</v>
      </c>
      <c r="AD75" s="774">
        <v>0</v>
      </c>
      <c r="AE75" s="774">
        <v>0</v>
      </c>
      <c r="AF75" s="774">
        <v>0</v>
      </c>
      <c r="AG75" s="774">
        <v>0</v>
      </c>
      <c r="AH75" s="774">
        <v>3</v>
      </c>
      <c r="AI75" s="774">
        <v>3</v>
      </c>
      <c r="AJ75" s="774">
        <v>0</v>
      </c>
      <c r="AK75" s="774">
        <v>0</v>
      </c>
      <c r="AL75" s="774">
        <v>0</v>
      </c>
      <c r="AM75" s="774">
        <v>0</v>
      </c>
    </row>
    <row r="76" spans="1:39" ht="15" customHeight="1">
      <c r="A76" s="1051"/>
      <c r="B76" s="769" t="s">
        <v>538</v>
      </c>
      <c r="C76" s="774">
        <v>3</v>
      </c>
      <c r="D76" s="774">
        <v>3</v>
      </c>
      <c r="E76" s="774">
        <v>2791</v>
      </c>
      <c r="F76" s="771">
        <v>3</v>
      </c>
      <c r="G76" s="771">
        <v>2791</v>
      </c>
      <c r="H76" s="774">
        <v>2</v>
      </c>
      <c r="I76" s="774">
        <v>411</v>
      </c>
      <c r="J76" s="774">
        <v>0</v>
      </c>
      <c r="K76" s="774">
        <v>0</v>
      </c>
      <c r="L76" s="774">
        <v>0</v>
      </c>
      <c r="M76" s="774">
        <v>0</v>
      </c>
      <c r="N76" s="774">
        <v>1</v>
      </c>
      <c r="O76" s="774">
        <v>2380</v>
      </c>
      <c r="P76" s="771">
        <v>0</v>
      </c>
      <c r="Q76" s="771">
        <v>0</v>
      </c>
      <c r="R76" s="774">
        <v>0</v>
      </c>
      <c r="S76" s="774">
        <v>0</v>
      </c>
      <c r="T76" s="774">
        <v>0</v>
      </c>
      <c r="U76" s="774">
        <v>0</v>
      </c>
      <c r="V76" s="774">
        <v>0</v>
      </c>
      <c r="W76" s="774">
        <v>0</v>
      </c>
      <c r="X76" s="771">
        <v>0</v>
      </c>
      <c r="Y76" s="771">
        <v>0</v>
      </c>
      <c r="Z76" s="774">
        <v>0</v>
      </c>
      <c r="AA76" s="774">
        <v>0</v>
      </c>
      <c r="AB76" s="774">
        <v>0</v>
      </c>
      <c r="AC76" s="774">
        <v>0</v>
      </c>
      <c r="AD76" s="774">
        <v>0</v>
      </c>
      <c r="AE76" s="774">
        <v>0</v>
      </c>
      <c r="AF76" s="774">
        <v>0</v>
      </c>
      <c r="AG76" s="774">
        <v>0</v>
      </c>
      <c r="AH76" s="774">
        <v>0</v>
      </c>
      <c r="AI76" s="774">
        <v>0</v>
      </c>
      <c r="AJ76" s="774">
        <v>0</v>
      </c>
      <c r="AK76" s="774">
        <v>0</v>
      </c>
      <c r="AL76" s="774">
        <v>0</v>
      </c>
      <c r="AM76" s="774">
        <v>0</v>
      </c>
    </row>
    <row r="77" spans="1:39" ht="15" customHeight="1">
      <c r="A77" s="1051"/>
      <c r="B77" s="769" t="s">
        <v>401</v>
      </c>
      <c r="C77" s="774">
        <v>138</v>
      </c>
      <c r="D77" s="774">
        <v>99</v>
      </c>
      <c r="E77" s="774">
        <v>1132706</v>
      </c>
      <c r="F77" s="770">
        <v>60</v>
      </c>
      <c r="G77" s="770">
        <v>248439</v>
      </c>
      <c r="H77" s="774">
        <v>55</v>
      </c>
      <c r="I77" s="774">
        <v>243077</v>
      </c>
      <c r="J77" s="774">
        <v>0</v>
      </c>
      <c r="K77" s="774">
        <v>0</v>
      </c>
      <c r="L77" s="774">
        <v>0</v>
      </c>
      <c r="M77" s="774">
        <v>0</v>
      </c>
      <c r="N77" s="774">
        <v>5</v>
      </c>
      <c r="O77" s="774">
        <v>5362</v>
      </c>
      <c r="P77" s="770">
        <v>1</v>
      </c>
      <c r="Q77" s="770">
        <v>8103</v>
      </c>
      <c r="R77" s="774">
        <v>0</v>
      </c>
      <c r="S77" s="774">
        <v>0</v>
      </c>
      <c r="T77" s="774">
        <v>0</v>
      </c>
      <c r="U77" s="774">
        <v>0</v>
      </c>
      <c r="V77" s="774">
        <v>1</v>
      </c>
      <c r="W77" s="774">
        <v>8103</v>
      </c>
      <c r="X77" s="770">
        <v>38</v>
      </c>
      <c r="Y77" s="770">
        <v>876164</v>
      </c>
      <c r="Z77" s="774">
        <v>5</v>
      </c>
      <c r="AA77" s="774">
        <v>123218</v>
      </c>
      <c r="AB77" s="774">
        <v>33</v>
      </c>
      <c r="AC77" s="774">
        <v>752946</v>
      </c>
      <c r="AD77" s="774">
        <v>0</v>
      </c>
      <c r="AE77" s="774">
        <v>0</v>
      </c>
      <c r="AF77" s="774">
        <v>0</v>
      </c>
      <c r="AG77" s="774">
        <v>0</v>
      </c>
      <c r="AH77" s="774">
        <v>39</v>
      </c>
      <c r="AI77" s="774">
        <v>5</v>
      </c>
      <c r="AJ77" s="774">
        <v>2</v>
      </c>
      <c r="AK77" s="774">
        <v>32</v>
      </c>
      <c r="AL77" s="774">
        <v>0</v>
      </c>
      <c r="AM77" s="774">
        <v>0</v>
      </c>
    </row>
    <row r="78" spans="1:39" ht="15" customHeight="1">
      <c r="A78" s="1052"/>
      <c r="B78" s="190" t="s">
        <v>539</v>
      </c>
      <c r="C78" s="191">
        <v>8208.0144927536239</v>
      </c>
      <c r="D78" s="192" t="s">
        <v>298</v>
      </c>
      <c r="E78" s="192">
        <v>11441.474747474747</v>
      </c>
      <c r="F78" s="192" t="s">
        <v>298</v>
      </c>
      <c r="G78" s="192">
        <v>4140.6499999999996</v>
      </c>
      <c r="H78" s="192" t="s">
        <v>298</v>
      </c>
      <c r="I78" s="192">
        <v>4419.5818181818186</v>
      </c>
      <c r="J78" s="192" t="s">
        <v>298</v>
      </c>
      <c r="K78" s="192" t="s">
        <v>298</v>
      </c>
      <c r="L78" s="192" t="s">
        <v>298</v>
      </c>
      <c r="M78" s="192" t="s">
        <v>298</v>
      </c>
      <c r="N78" s="192" t="s">
        <v>298</v>
      </c>
      <c r="O78" s="192">
        <v>1072.4000000000001</v>
      </c>
      <c r="P78" s="192" t="s">
        <v>298</v>
      </c>
      <c r="Q78" s="192">
        <v>8103</v>
      </c>
      <c r="R78" s="192" t="s">
        <v>298</v>
      </c>
      <c r="S78" s="192" t="s">
        <v>298</v>
      </c>
      <c r="T78" s="192" t="s">
        <v>298</v>
      </c>
      <c r="U78" s="192" t="s">
        <v>298</v>
      </c>
      <c r="V78" s="192" t="s">
        <v>298</v>
      </c>
      <c r="W78" s="192">
        <v>8103</v>
      </c>
      <c r="X78" s="192" t="s">
        <v>298</v>
      </c>
      <c r="Y78" s="192">
        <v>23056.947368421053</v>
      </c>
      <c r="Z78" s="192" t="s">
        <v>298</v>
      </c>
      <c r="AA78" s="192">
        <v>24643.599999999999</v>
      </c>
      <c r="AB78" s="192" t="s">
        <v>298</v>
      </c>
      <c r="AC78" s="192">
        <v>22816.545454545456</v>
      </c>
      <c r="AD78" s="192" t="s">
        <v>298</v>
      </c>
      <c r="AE78" s="192" t="s">
        <v>298</v>
      </c>
      <c r="AF78" s="192" t="s">
        <v>298</v>
      </c>
      <c r="AG78" s="192" t="s">
        <v>298</v>
      </c>
      <c r="AH78" s="192" t="s">
        <v>298</v>
      </c>
      <c r="AI78" s="192" t="s">
        <v>298</v>
      </c>
      <c r="AJ78" s="192" t="s">
        <v>298</v>
      </c>
      <c r="AK78" s="192" t="s">
        <v>298</v>
      </c>
      <c r="AL78" s="192" t="s">
        <v>298</v>
      </c>
      <c r="AM78" s="192" t="s">
        <v>298</v>
      </c>
    </row>
    <row r="79" spans="1:39" ht="15" customHeight="1">
      <c r="A79" s="1050" t="s">
        <v>542</v>
      </c>
      <c r="B79" s="766" t="s">
        <v>517</v>
      </c>
      <c r="C79" s="773">
        <v>0</v>
      </c>
      <c r="D79" s="773">
        <v>0</v>
      </c>
      <c r="E79" s="773">
        <v>0</v>
      </c>
      <c r="F79" s="773">
        <v>0</v>
      </c>
      <c r="G79" s="773">
        <v>0</v>
      </c>
      <c r="H79" s="773">
        <v>0</v>
      </c>
      <c r="I79" s="773">
        <v>0</v>
      </c>
      <c r="J79" s="773">
        <v>0</v>
      </c>
      <c r="K79" s="773">
        <v>0</v>
      </c>
      <c r="L79" s="773">
        <v>0</v>
      </c>
      <c r="M79" s="773">
        <v>0</v>
      </c>
      <c r="N79" s="773">
        <v>0</v>
      </c>
      <c r="O79" s="773">
        <v>0</v>
      </c>
      <c r="P79" s="773">
        <v>0</v>
      </c>
      <c r="Q79" s="773">
        <v>0</v>
      </c>
      <c r="R79" s="773">
        <v>0</v>
      </c>
      <c r="S79" s="773">
        <v>0</v>
      </c>
      <c r="T79" s="773">
        <v>0</v>
      </c>
      <c r="U79" s="773">
        <v>0</v>
      </c>
      <c r="V79" s="773">
        <v>0</v>
      </c>
      <c r="W79" s="773">
        <v>0</v>
      </c>
      <c r="X79" s="773">
        <v>0</v>
      </c>
      <c r="Y79" s="773">
        <v>0</v>
      </c>
      <c r="Z79" s="773">
        <v>0</v>
      </c>
      <c r="AA79" s="773">
        <v>0</v>
      </c>
      <c r="AB79" s="773">
        <v>0</v>
      </c>
      <c r="AC79" s="773">
        <v>0</v>
      </c>
      <c r="AD79" s="773">
        <v>0</v>
      </c>
      <c r="AE79" s="773">
        <v>0</v>
      </c>
      <c r="AF79" s="773">
        <v>0</v>
      </c>
      <c r="AG79" s="773">
        <v>0</v>
      </c>
      <c r="AH79" s="773">
        <v>0</v>
      </c>
      <c r="AI79" s="773">
        <v>0</v>
      </c>
      <c r="AJ79" s="773">
        <v>0</v>
      </c>
      <c r="AK79" s="773">
        <v>0</v>
      </c>
      <c r="AL79" s="773">
        <v>0</v>
      </c>
      <c r="AM79" s="773">
        <v>0</v>
      </c>
    </row>
    <row r="80" spans="1:39" ht="15" customHeight="1">
      <c r="A80" s="1051"/>
      <c r="B80" s="769" t="s">
        <v>518</v>
      </c>
      <c r="C80" s="773">
        <v>0</v>
      </c>
      <c r="D80" s="773">
        <v>0</v>
      </c>
      <c r="E80" s="773">
        <v>0</v>
      </c>
      <c r="F80" s="773">
        <v>0</v>
      </c>
      <c r="G80" s="773">
        <v>0</v>
      </c>
      <c r="H80" s="773">
        <v>0</v>
      </c>
      <c r="I80" s="773">
        <v>0</v>
      </c>
      <c r="J80" s="773">
        <v>0</v>
      </c>
      <c r="K80" s="773">
        <v>0</v>
      </c>
      <c r="L80" s="773">
        <v>0</v>
      </c>
      <c r="M80" s="773">
        <v>0</v>
      </c>
      <c r="N80" s="773">
        <v>0</v>
      </c>
      <c r="O80" s="773">
        <v>0</v>
      </c>
      <c r="P80" s="773">
        <v>0</v>
      </c>
      <c r="Q80" s="773">
        <v>0</v>
      </c>
      <c r="R80" s="773">
        <v>0</v>
      </c>
      <c r="S80" s="773">
        <v>0</v>
      </c>
      <c r="T80" s="773">
        <v>0</v>
      </c>
      <c r="U80" s="773">
        <v>0</v>
      </c>
      <c r="V80" s="773">
        <v>0</v>
      </c>
      <c r="W80" s="773">
        <v>0</v>
      </c>
      <c r="X80" s="773">
        <v>0</v>
      </c>
      <c r="Y80" s="773">
        <v>0</v>
      </c>
      <c r="Z80" s="773">
        <v>0</v>
      </c>
      <c r="AA80" s="773">
        <v>0</v>
      </c>
      <c r="AB80" s="773">
        <v>0</v>
      </c>
      <c r="AC80" s="773">
        <v>0</v>
      </c>
      <c r="AD80" s="773">
        <v>0</v>
      </c>
      <c r="AE80" s="773">
        <v>0</v>
      </c>
      <c r="AF80" s="773">
        <v>0</v>
      </c>
      <c r="AG80" s="773">
        <v>0</v>
      </c>
      <c r="AH80" s="773">
        <v>0</v>
      </c>
      <c r="AI80" s="773">
        <v>0</v>
      </c>
      <c r="AJ80" s="773">
        <v>0</v>
      </c>
      <c r="AK80" s="773">
        <v>0</v>
      </c>
      <c r="AL80" s="773">
        <v>0</v>
      </c>
      <c r="AM80" s="773">
        <v>0</v>
      </c>
    </row>
    <row r="81" spans="1:39" ht="15" customHeight="1">
      <c r="A81" s="1051"/>
      <c r="B81" s="772" t="s">
        <v>519</v>
      </c>
      <c r="C81" s="773">
        <v>0</v>
      </c>
      <c r="D81" s="773">
        <v>0</v>
      </c>
      <c r="E81" s="773">
        <v>0</v>
      </c>
      <c r="F81" s="773">
        <v>0</v>
      </c>
      <c r="G81" s="773">
        <v>0</v>
      </c>
      <c r="H81" s="773">
        <v>0</v>
      </c>
      <c r="I81" s="773">
        <v>0</v>
      </c>
      <c r="J81" s="773">
        <v>0</v>
      </c>
      <c r="K81" s="773">
        <v>0</v>
      </c>
      <c r="L81" s="773">
        <v>0</v>
      </c>
      <c r="M81" s="773">
        <v>0</v>
      </c>
      <c r="N81" s="773">
        <v>0</v>
      </c>
      <c r="O81" s="773">
        <v>0</v>
      </c>
      <c r="P81" s="773">
        <v>0</v>
      </c>
      <c r="Q81" s="773">
        <v>0</v>
      </c>
      <c r="R81" s="773">
        <v>0</v>
      </c>
      <c r="S81" s="773">
        <v>0</v>
      </c>
      <c r="T81" s="773">
        <v>0</v>
      </c>
      <c r="U81" s="773">
        <v>0</v>
      </c>
      <c r="V81" s="773">
        <v>0</v>
      </c>
      <c r="W81" s="773">
        <v>0</v>
      </c>
      <c r="X81" s="773">
        <v>0</v>
      </c>
      <c r="Y81" s="773">
        <v>0</v>
      </c>
      <c r="Z81" s="773">
        <v>0</v>
      </c>
      <c r="AA81" s="773">
        <v>0</v>
      </c>
      <c r="AB81" s="773">
        <v>0</v>
      </c>
      <c r="AC81" s="773">
        <v>0</v>
      </c>
      <c r="AD81" s="773">
        <v>0</v>
      </c>
      <c r="AE81" s="773">
        <v>0</v>
      </c>
      <c r="AF81" s="773">
        <v>0</v>
      </c>
      <c r="AG81" s="773">
        <v>0</v>
      </c>
      <c r="AH81" s="773">
        <v>0</v>
      </c>
      <c r="AI81" s="773">
        <v>0</v>
      </c>
      <c r="AJ81" s="773">
        <v>0</v>
      </c>
      <c r="AK81" s="773">
        <v>0</v>
      </c>
      <c r="AL81" s="773">
        <v>0</v>
      </c>
      <c r="AM81" s="773">
        <v>0</v>
      </c>
    </row>
    <row r="82" spans="1:39" ht="15" customHeight="1">
      <c r="A82" s="1051"/>
      <c r="B82" s="772" t="s">
        <v>520</v>
      </c>
      <c r="C82" s="773">
        <v>0</v>
      </c>
      <c r="D82" s="773">
        <v>0</v>
      </c>
      <c r="E82" s="773">
        <v>0</v>
      </c>
      <c r="F82" s="773">
        <v>0</v>
      </c>
      <c r="G82" s="773">
        <v>0</v>
      </c>
      <c r="H82" s="773">
        <v>0</v>
      </c>
      <c r="I82" s="773">
        <v>0</v>
      </c>
      <c r="J82" s="773">
        <v>0</v>
      </c>
      <c r="K82" s="773">
        <v>0</v>
      </c>
      <c r="L82" s="773">
        <v>0</v>
      </c>
      <c r="M82" s="773">
        <v>0</v>
      </c>
      <c r="N82" s="773">
        <v>0</v>
      </c>
      <c r="O82" s="773">
        <v>0</v>
      </c>
      <c r="P82" s="773">
        <v>0</v>
      </c>
      <c r="Q82" s="773">
        <v>0</v>
      </c>
      <c r="R82" s="773">
        <v>0</v>
      </c>
      <c r="S82" s="773">
        <v>0</v>
      </c>
      <c r="T82" s="773">
        <v>0</v>
      </c>
      <c r="U82" s="773">
        <v>0</v>
      </c>
      <c r="V82" s="773">
        <v>0</v>
      </c>
      <c r="W82" s="773">
        <v>0</v>
      </c>
      <c r="X82" s="773">
        <v>0</v>
      </c>
      <c r="Y82" s="773">
        <v>0</v>
      </c>
      <c r="Z82" s="773">
        <v>0</v>
      </c>
      <c r="AA82" s="773">
        <v>0</v>
      </c>
      <c r="AB82" s="773">
        <v>0</v>
      </c>
      <c r="AC82" s="773">
        <v>0</v>
      </c>
      <c r="AD82" s="773">
        <v>0</v>
      </c>
      <c r="AE82" s="773">
        <v>0</v>
      </c>
      <c r="AF82" s="773">
        <v>0</v>
      </c>
      <c r="AG82" s="773">
        <v>0</v>
      </c>
      <c r="AH82" s="773">
        <v>0</v>
      </c>
      <c r="AI82" s="773">
        <v>0</v>
      </c>
      <c r="AJ82" s="773">
        <v>0</v>
      </c>
      <c r="AK82" s="773">
        <v>0</v>
      </c>
      <c r="AL82" s="773">
        <v>0</v>
      </c>
      <c r="AM82" s="773">
        <v>0</v>
      </c>
    </row>
    <row r="83" spans="1:39" ht="15" customHeight="1">
      <c r="A83" s="1051"/>
      <c r="B83" s="772" t="s">
        <v>521</v>
      </c>
      <c r="C83" s="773">
        <v>0</v>
      </c>
      <c r="D83" s="773">
        <v>0</v>
      </c>
      <c r="E83" s="773">
        <v>0</v>
      </c>
      <c r="F83" s="773">
        <v>0</v>
      </c>
      <c r="G83" s="773">
        <v>0</v>
      </c>
      <c r="H83" s="773">
        <v>0</v>
      </c>
      <c r="I83" s="773">
        <v>0</v>
      </c>
      <c r="J83" s="773">
        <v>0</v>
      </c>
      <c r="K83" s="773">
        <v>0</v>
      </c>
      <c r="L83" s="773">
        <v>0</v>
      </c>
      <c r="M83" s="773">
        <v>0</v>
      </c>
      <c r="N83" s="773">
        <v>0</v>
      </c>
      <c r="O83" s="773">
        <v>0</v>
      </c>
      <c r="P83" s="773">
        <v>0</v>
      </c>
      <c r="Q83" s="773">
        <v>0</v>
      </c>
      <c r="R83" s="773">
        <v>0</v>
      </c>
      <c r="S83" s="773">
        <v>0</v>
      </c>
      <c r="T83" s="773">
        <v>0</v>
      </c>
      <c r="U83" s="773">
        <v>0</v>
      </c>
      <c r="V83" s="773">
        <v>0</v>
      </c>
      <c r="W83" s="773">
        <v>0</v>
      </c>
      <c r="X83" s="773">
        <v>0</v>
      </c>
      <c r="Y83" s="773">
        <v>0</v>
      </c>
      <c r="Z83" s="773">
        <v>0</v>
      </c>
      <c r="AA83" s="773">
        <v>0</v>
      </c>
      <c r="AB83" s="773">
        <v>0</v>
      </c>
      <c r="AC83" s="773">
        <v>0</v>
      </c>
      <c r="AD83" s="773">
        <v>0</v>
      </c>
      <c r="AE83" s="773">
        <v>0</v>
      </c>
      <c r="AF83" s="773">
        <v>0</v>
      </c>
      <c r="AG83" s="773">
        <v>0</v>
      </c>
      <c r="AH83" s="773">
        <v>0</v>
      </c>
      <c r="AI83" s="773">
        <v>0</v>
      </c>
      <c r="AJ83" s="773">
        <v>0</v>
      </c>
      <c r="AK83" s="773">
        <v>0</v>
      </c>
      <c r="AL83" s="773">
        <v>0</v>
      </c>
      <c r="AM83" s="773">
        <v>0</v>
      </c>
    </row>
    <row r="84" spans="1:39" ht="15" customHeight="1">
      <c r="A84" s="1051"/>
      <c r="B84" s="772" t="s">
        <v>522</v>
      </c>
      <c r="C84" s="773">
        <v>0</v>
      </c>
      <c r="D84" s="773">
        <v>0</v>
      </c>
      <c r="E84" s="773">
        <v>0</v>
      </c>
      <c r="F84" s="773">
        <v>0</v>
      </c>
      <c r="G84" s="773">
        <v>0</v>
      </c>
      <c r="H84" s="773">
        <v>0</v>
      </c>
      <c r="I84" s="773">
        <v>0</v>
      </c>
      <c r="J84" s="773">
        <v>0</v>
      </c>
      <c r="K84" s="773">
        <v>0</v>
      </c>
      <c r="L84" s="773">
        <v>0</v>
      </c>
      <c r="M84" s="773">
        <v>0</v>
      </c>
      <c r="N84" s="773">
        <v>0</v>
      </c>
      <c r="O84" s="773">
        <v>0</v>
      </c>
      <c r="P84" s="773">
        <v>0</v>
      </c>
      <c r="Q84" s="773">
        <v>0</v>
      </c>
      <c r="R84" s="773">
        <v>0</v>
      </c>
      <c r="S84" s="773">
        <v>0</v>
      </c>
      <c r="T84" s="773">
        <v>0</v>
      </c>
      <c r="U84" s="773">
        <v>0</v>
      </c>
      <c r="V84" s="773">
        <v>0</v>
      </c>
      <c r="W84" s="773">
        <v>0</v>
      </c>
      <c r="X84" s="773">
        <v>0</v>
      </c>
      <c r="Y84" s="773">
        <v>0</v>
      </c>
      <c r="Z84" s="773">
        <v>0</v>
      </c>
      <c r="AA84" s="773">
        <v>0</v>
      </c>
      <c r="AB84" s="773">
        <v>0</v>
      </c>
      <c r="AC84" s="773">
        <v>0</v>
      </c>
      <c r="AD84" s="773">
        <v>0</v>
      </c>
      <c r="AE84" s="773">
        <v>0</v>
      </c>
      <c r="AF84" s="773">
        <v>0</v>
      </c>
      <c r="AG84" s="773">
        <v>0</v>
      </c>
      <c r="AH84" s="773">
        <v>0</v>
      </c>
      <c r="AI84" s="773">
        <v>0</v>
      </c>
      <c r="AJ84" s="773">
        <v>0</v>
      </c>
      <c r="AK84" s="773">
        <v>0</v>
      </c>
      <c r="AL84" s="773">
        <v>0</v>
      </c>
      <c r="AM84" s="773">
        <v>0</v>
      </c>
    </row>
    <row r="85" spans="1:39" ht="15" customHeight="1">
      <c r="A85" s="1051"/>
      <c r="B85" s="772" t="s">
        <v>523</v>
      </c>
      <c r="C85" s="773">
        <v>0</v>
      </c>
      <c r="D85" s="773">
        <v>0</v>
      </c>
      <c r="E85" s="773">
        <v>0</v>
      </c>
      <c r="F85" s="773">
        <v>0</v>
      </c>
      <c r="G85" s="773">
        <v>0</v>
      </c>
      <c r="H85" s="773">
        <v>0</v>
      </c>
      <c r="I85" s="773">
        <v>0</v>
      </c>
      <c r="J85" s="773">
        <v>0</v>
      </c>
      <c r="K85" s="773">
        <v>0</v>
      </c>
      <c r="L85" s="773">
        <v>0</v>
      </c>
      <c r="M85" s="773">
        <v>0</v>
      </c>
      <c r="N85" s="773">
        <v>0</v>
      </c>
      <c r="O85" s="773">
        <v>0</v>
      </c>
      <c r="P85" s="773">
        <v>0</v>
      </c>
      <c r="Q85" s="773">
        <v>0</v>
      </c>
      <c r="R85" s="773">
        <v>0</v>
      </c>
      <c r="S85" s="773">
        <v>0</v>
      </c>
      <c r="T85" s="773">
        <v>0</v>
      </c>
      <c r="U85" s="773">
        <v>0</v>
      </c>
      <c r="V85" s="773">
        <v>0</v>
      </c>
      <c r="W85" s="773">
        <v>0</v>
      </c>
      <c r="X85" s="773">
        <v>0</v>
      </c>
      <c r="Y85" s="773">
        <v>0</v>
      </c>
      <c r="Z85" s="773">
        <v>0</v>
      </c>
      <c r="AA85" s="773">
        <v>0</v>
      </c>
      <c r="AB85" s="773">
        <v>0</v>
      </c>
      <c r="AC85" s="773">
        <v>0</v>
      </c>
      <c r="AD85" s="773">
        <v>0</v>
      </c>
      <c r="AE85" s="773">
        <v>0</v>
      </c>
      <c r="AF85" s="773">
        <v>0</v>
      </c>
      <c r="AG85" s="773">
        <v>0</v>
      </c>
      <c r="AH85" s="773">
        <v>0</v>
      </c>
      <c r="AI85" s="773">
        <v>0</v>
      </c>
      <c r="AJ85" s="773">
        <v>0</v>
      </c>
      <c r="AK85" s="773">
        <v>0</v>
      </c>
      <c r="AL85" s="773">
        <v>0</v>
      </c>
      <c r="AM85" s="773">
        <v>0</v>
      </c>
    </row>
    <row r="86" spans="1:39" ht="15" customHeight="1">
      <c r="A86" s="1051"/>
      <c r="B86" s="772" t="s">
        <v>524</v>
      </c>
      <c r="C86" s="773">
        <v>0</v>
      </c>
      <c r="D86" s="773">
        <v>0</v>
      </c>
      <c r="E86" s="773">
        <v>0</v>
      </c>
      <c r="F86" s="773">
        <v>0</v>
      </c>
      <c r="G86" s="773">
        <v>0</v>
      </c>
      <c r="H86" s="773">
        <v>0</v>
      </c>
      <c r="I86" s="773">
        <v>0</v>
      </c>
      <c r="J86" s="773">
        <v>0</v>
      </c>
      <c r="K86" s="773">
        <v>0</v>
      </c>
      <c r="L86" s="773">
        <v>0</v>
      </c>
      <c r="M86" s="773">
        <v>0</v>
      </c>
      <c r="N86" s="773">
        <v>0</v>
      </c>
      <c r="O86" s="773">
        <v>0</v>
      </c>
      <c r="P86" s="773">
        <v>0</v>
      </c>
      <c r="Q86" s="773">
        <v>0</v>
      </c>
      <c r="R86" s="773">
        <v>0</v>
      </c>
      <c r="S86" s="773">
        <v>0</v>
      </c>
      <c r="T86" s="773">
        <v>0</v>
      </c>
      <c r="U86" s="773">
        <v>0</v>
      </c>
      <c r="V86" s="773">
        <v>0</v>
      </c>
      <c r="W86" s="773">
        <v>0</v>
      </c>
      <c r="X86" s="773">
        <v>0</v>
      </c>
      <c r="Y86" s="773">
        <v>0</v>
      </c>
      <c r="Z86" s="773">
        <v>0</v>
      </c>
      <c r="AA86" s="773">
        <v>0</v>
      </c>
      <c r="AB86" s="773">
        <v>0</v>
      </c>
      <c r="AC86" s="773">
        <v>0</v>
      </c>
      <c r="AD86" s="773">
        <v>0</v>
      </c>
      <c r="AE86" s="773">
        <v>0</v>
      </c>
      <c r="AF86" s="773">
        <v>0</v>
      </c>
      <c r="AG86" s="773">
        <v>0</v>
      </c>
      <c r="AH86" s="773">
        <v>0</v>
      </c>
      <c r="AI86" s="773">
        <v>0</v>
      </c>
      <c r="AJ86" s="773">
        <v>0</v>
      </c>
      <c r="AK86" s="773">
        <v>0</v>
      </c>
      <c r="AL86" s="773">
        <v>0</v>
      </c>
      <c r="AM86" s="773">
        <v>0</v>
      </c>
    </row>
    <row r="87" spans="1:39" ht="15" customHeight="1">
      <c r="A87" s="1051"/>
      <c r="B87" s="772" t="s">
        <v>525</v>
      </c>
      <c r="C87" s="773">
        <v>0</v>
      </c>
      <c r="D87" s="773">
        <v>0</v>
      </c>
      <c r="E87" s="773">
        <v>0</v>
      </c>
      <c r="F87" s="773">
        <v>0</v>
      </c>
      <c r="G87" s="773">
        <v>0</v>
      </c>
      <c r="H87" s="773">
        <v>0</v>
      </c>
      <c r="I87" s="773">
        <v>0</v>
      </c>
      <c r="J87" s="773">
        <v>0</v>
      </c>
      <c r="K87" s="773">
        <v>0</v>
      </c>
      <c r="L87" s="773">
        <v>0</v>
      </c>
      <c r="M87" s="773">
        <v>0</v>
      </c>
      <c r="N87" s="773">
        <v>0</v>
      </c>
      <c r="O87" s="773">
        <v>0</v>
      </c>
      <c r="P87" s="773">
        <v>0</v>
      </c>
      <c r="Q87" s="773">
        <v>0</v>
      </c>
      <c r="R87" s="773">
        <v>0</v>
      </c>
      <c r="S87" s="773">
        <v>0</v>
      </c>
      <c r="T87" s="773">
        <v>0</v>
      </c>
      <c r="U87" s="773">
        <v>0</v>
      </c>
      <c r="V87" s="773">
        <v>0</v>
      </c>
      <c r="W87" s="773">
        <v>0</v>
      </c>
      <c r="X87" s="773">
        <v>0</v>
      </c>
      <c r="Y87" s="773">
        <v>0</v>
      </c>
      <c r="Z87" s="773">
        <v>0</v>
      </c>
      <c r="AA87" s="773">
        <v>0</v>
      </c>
      <c r="AB87" s="773">
        <v>0</v>
      </c>
      <c r="AC87" s="773">
        <v>0</v>
      </c>
      <c r="AD87" s="773">
        <v>0</v>
      </c>
      <c r="AE87" s="773">
        <v>0</v>
      </c>
      <c r="AF87" s="773">
        <v>0</v>
      </c>
      <c r="AG87" s="773">
        <v>0</v>
      </c>
      <c r="AH87" s="773">
        <v>0</v>
      </c>
      <c r="AI87" s="773">
        <v>0</v>
      </c>
      <c r="AJ87" s="773">
        <v>0</v>
      </c>
      <c r="AK87" s="773">
        <v>0</v>
      </c>
      <c r="AL87" s="773">
        <v>0</v>
      </c>
      <c r="AM87" s="773">
        <v>0</v>
      </c>
    </row>
    <row r="88" spans="1:39" ht="15" customHeight="1">
      <c r="A88" s="1051"/>
      <c r="B88" s="1359" t="s">
        <v>526</v>
      </c>
      <c r="C88" s="773">
        <v>0</v>
      </c>
      <c r="D88" s="773">
        <v>0</v>
      </c>
      <c r="E88" s="773">
        <v>0</v>
      </c>
      <c r="F88" s="773">
        <v>0</v>
      </c>
      <c r="G88" s="773">
        <v>0</v>
      </c>
      <c r="H88" s="773">
        <v>0</v>
      </c>
      <c r="I88" s="773">
        <v>0</v>
      </c>
      <c r="J88" s="773">
        <v>0</v>
      </c>
      <c r="K88" s="773">
        <v>0</v>
      </c>
      <c r="L88" s="773">
        <v>0</v>
      </c>
      <c r="M88" s="773">
        <v>0</v>
      </c>
      <c r="N88" s="773">
        <v>0</v>
      </c>
      <c r="O88" s="773">
        <v>0</v>
      </c>
      <c r="P88" s="773">
        <v>0</v>
      </c>
      <c r="Q88" s="773">
        <v>0</v>
      </c>
      <c r="R88" s="773">
        <v>0</v>
      </c>
      <c r="S88" s="773">
        <v>0</v>
      </c>
      <c r="T88" s="773">
        <v>0</v>
      </c>
      <c r="U88" s="773">
        <v>0</v>
      </c>
      <c r="V88" s="773">
        <v>0</v>
      </c>
      <c r="W88" s="773">
        <v>0</v>
      </c>
      <c r="X88" s="773">
        <v>0</v>
      </c>
      <c r="Y88" s="773">
        <v>0</v>
      </c>
      <c r="Z88" s="773">
        <v>0</v>
      </c>
      <c r="AA88" s="773">
        <v>0</v>
      </c>
      <c r="AB88" s="773">
        <v>0</v>
      </c>
      <c r="AC88" s="773">
        <v>0</v>
      </c>
      <c r="AD88" s="773">
        <v>0</v>
      </c>
      <c r="AE88" s="773">
        <v>0</v>
      </c>
      <c r="AF88" s="773">
        <v>0</v>
      </c>
      <c r="AG88" s="773">
        <v>0</v>
      </c>
      <c r="AH88" s="773">
        <v>0</v>
      </c>
      <c r="AI88" s="773">
        <v>0</v>
      </c>
      <c r="AJ88" s="773">
        <v>0</v>
      </c>
      <c r="AK88" s="773">
        <v>0</v>
      </c>
      <c r="AL88" s="773">
        <v>0</v>
      </c>
      <c r="AM88" s="773">
        <v>0</v>
      </c>
    </row>
    <row r="89" spans="1:39" ht="15" customHeight="1">
      <c r="A89" s="1051"/>
      <c r="B89" s="1359" t="s">
        <v>527</v>
      </c>
      <c r="C89" s="773">
        <v>1</v>
      </c>
      <c r="D89" s="773">
        <v>1</v>
      </c>
      <c r="E89" s="773">
        <v>13286</v>
      </c>
      <c r="F89" s="773">
        <v>1</v>
      </c>
      <c r="G89" s="773">
        <v>13286</v>
      </c>
      <c r="H89" s="773">
        <v>1</v>
      </c>
      <c r="I89" s="773">
        <v>13286</v>
      </c>
      <c r="J89" s="773">
        <v>0</v>
      </c>
      <c r="K89" s="773">
        <v>0</v>
      </c>
      <c r="L89" s="773">
        <v>0</v>
      </c>
      <c r="M89" s="773">
        <v>0</v>
      </c>
      <c r="N89" s="773">
        <v>0</v>
      </c>
      <c r="O89" s="773">
        <v>0</v>
      </c>
      <c r="P89" s="773">
        <v>0</v>
      </c>
      <c r="Q89" s="773">
        <v>0</v>
      </c>
      <c r="R89" s="773">
        <v>0</v>
      </c>
      <c r="S89" s="773">
        <v>0</v>
      </c>
      <c r="T89" s="773">
        <v>0</v>
      </c>
      <c r="U89" s="773">
        <v>0</v>
      </c>
      <c r="V89" s="773">
        <v>0</v>
      </c>
      <c r="W89" s="773">
        <v>0</v>
      </c>
      <c r="X89" s="773">
        <v>0</v>
      </c>
      <c r="Y89" s="773">
        <v>0</v>
      </c>
      <c r="Z89" s="773">
        <v>0</v>
      </c>
      <c r="AA89" s="773">
        <v>0</v>
      </c>
      <c r="AB89" s="773">
        <v>0</v>
      </c>
      <c r="AC89" s="773">
        <v>0</v>
      </c>
      <c r="AD89" s="773">
        <v>0</v>
      </c>
      <c r="AE89" s="773">
        <v>0</v>
      </c>
      <c r="AF89" s="773">
        <v>0</v>
      </c>
      <c r="AG89" s="773">
        <v>0</v>
      </c>
      <c r="AH89" s="773">
        <v>0</v>
      </c>
      <c r="AI89" s="773">
        <v>0</v>
      </c>
      <c r="AJ89" s="773">
        <v>0</v>
      </c>
      <c r="AK89" s="773">
        <v>0</v>
      </c>
      <c r="AL89" s="773">
        <v>0</v>
      </c>
      <c r="AM89" s="773">
        <v>0</v>
      </c>
    </row>
    <row r="90" spans="1:39" ht="15" customHeight="1">
      <c r="A90" s="1051"/>
      <c r="B90" s="1359" t="s">
        <v>528</v>
      </c>
      <c r="C90" s="773">
        <v>0</v>
      </c>
      <c r="D90" s="773">
        <v>0</v>
      </c>
      <c r="E90" s="773">
        <v>0</v>
      </c>
      <c r="F90" s="773">
        <v>0</v>
      </c>
      <c r="G90" s="773">
        <v>0</v>
      </c>
      <c r="H90" s="773">
        <v>0</v>
      </c>
      <c r="I90" s="773">
        <v>0</v>
      </c>
      <c r="J90" s="773">
        <v>0</v>
      </c>
      <c r="K90" s="773">
        <v>0</v>
      </c>
      <c r="L90" s="773">
        <v>0</v>
      </c>
      <c r="M90" s="773">
        <v>0</v>
      </c>
      <c r="N90" s="773">
        <v>0</v>
      </c>
      <c r="O90" s="773">
        <v>0</v>
      </c>
      <c r="P90" s="773">
        <v>0</v>
      </c>
      <c r="Q90" s="773">
        <v>0</v>
      </c>
      <c r="R90" s="773">
        <v>0</v>
      </c>
      <c r="S90" s="773">
        <v>0</v>
      </c>
      <c r="T90" s="773">
        <v>0</v>
      </c>
      <c r="U90" s="773">
        <v>0</v>
      </c>
      <c r="V90" s="773">
        <v>0</v>
      </c>
      <c r="W90" s="773">
        <v>0</v>
      </c>
      <c r="X90" s="773">
        <v>0</v>
      </c>
      <c r="Y90" s="773">
        <v>0</v>
      </c>
      <c r="Z90" s="773">
        <v>0</v>
      </c>
      <c r="AA90" s="773">
        <v>0</v>
      </c>
      <c r="AB90" s="773">
        <v>0</v>
      </c>
      <c r="AC90" s="773">
        <v>0</v>
      </c>
      <c r="AD90" s="773">
        <v>0</v>
      </c>
      <c r="AE90" s="773">
        <v>0</v>
      </c>
      <c r="AF90" s="773">
        <v>0</v>
      </c>
      <c r="AG90" s="773">
        <v>0</v>
      </c>
      <c r="AH90" s="773">
        <v>0</v>
      </c>
      <c r="AI90" s="773">
        <v>0</v>
      </c>
      <c r="AJ90" s="773">
        <v>0</v>
      </c>
      <c r="AK90" s="773">
        <v>0</v>
      </c>
      <c r="AL90" s="773">
        <v>0</v>
      </c>
      <c r="AM90" s="773">
        <v>0</v>
      </c>
    </row>
    <row r="91" spans="1:39" ht="15" customHeight="1">
      <c r="A91" s="1051"/>
      <c r="B91" s="1359" t="s">
        <v>529</v>
      </c>
      <c r="C91" s="773">
        <v>0</v>
      </c>
      <c r="D91" s="773">
        <v>0</v>
      </c>
      <c r="E91" s="773">
        <v>0</v>
      </c>
      <c r="F91" s="773">
        <v>0</v>
      </c>
      <c r="G91" s="773">
        <v>0</v>
      </c>
      <c r="H91" s="773">
        <v>0</v>
      </c>
      <c r="I91" s="773">
        <v>0</v>
      </c>
      <c r="J91" s="773">
        <v>0</v>
      </c>
      <c r="K91" s="773">
        <v>0</v>
      </c>
      <c r="L91" s="773">
        <v>0</v>
      </c>
      <c r="M91" s="773">
        <v>0</v>
      </c>
      <c r="N91" s="773">
        <v>0</v>
      </c>
      <c r="O91" s="773">
        <v>0</v>
      </c>
      <c r="P91" s="773">
        <v>0</v>
      </c>
      <c r="Q91" s="773">
        <v>0</v>
      </c>
      <c r="R91" s="773">
        <v>0</v>
      </c>
      <c r="S91" s="773">
        <v>0</v>
      </c>
      <c r="T91" s="773">
        <v>0</v>
      </c>
      <c r="U91" s="773">
        <v>0</v>
      </c>
      <c r="V91" s="773">
        <v>0</v>
      </c>
      <c r="W91" s="773">
        <v>0</v>
      </c>
      <c r="X91" s="773">
        <v>0</v>
      </c>
      <c r="Y91" s="773">
        <v>0</v>
      </c>
      <c r="Z91" s="773">
        <v>0</v>
      </c>
      <c r="AA91" s="773">
        <v>0</v>
      </c>
      <c r="AB91" s="773">
        <v>0</v>
      </c>
      <c r="AC91" s="773">
        <v>0</v>
      </c>
      <c r="AD91" s="773">
        <v>0</v>
      </c>
      <c r="AE91" s="773">
        <v>0</v>
      </c>
      <c r="AF91" s="773">
        <v>0</v>
      </c>
      <c r="AG91" s="773">
        <v>0</v>
      </c>
      <c r="AH91" s="773">
        <v>0</v>
      </c>
      <c r="AI91" s="773">
        <v>0</v>
      </c>
      <c r="AJ91" s="773">
        <v>0</v>
      </c>
      <c r="AK91" s="773">
        <v>0</v>
      </c>
      <c r="AL91" s="773">
        <v>0</v>
      </c>
      <c r="AM91" s="773">
        <v>0</v>
      </c>
    </row>
    <row r="92" spans="1:39" ht="15" customHeight="1">
      <c r="A92" s="1051"/>
      <c r="B92" s="1359" t="s">
        <v>530</v>
      </c>
      <c r="C92" s="773">
        <v>0</v>
      </c>
      <c r="D92" s="773">
        <v>0</v>
      </c>
      <c r="E92" s="773">
        <v>0</v>
      </c>
      <c r="F92" s="773">
        <v>0</v>
      </c>
      <c r="G92" s="773">
        <v>0</v>
      </c>
      <c r="H92" s="773">
        <v>0</v>
      </c>
      <c r="I92" s="773">
        <v>0</v>
      </c>
      <c r="J92" s="773">
        <v>0</v>
      </c>
      <c r="K92" s="773">
        <v>0</v>
      </c>
      <c r="L92" s="773">
        <v>0</v>
      </c>
      <c r="M92" s="773">
        <v>0</v>
      </c>
      <c r="N92" s="773">
        <v>0</v>
      </c>
      <c r="O92" s="773">
        <v>0</v>
      </c>
      <c r="P92" s="773">
        <v>0</v>
      </c>
      <c r="Q92" s="773">
        <v>0</v>
      </c>
      <c r="R92" s="773">
        <v>0</v>
      </c>
      <c r="S92" s="773">
        <v>0</v>
      </c>
      <c r="T92" s="773">
        <v>0</v>
      </c>
      <c r="U92" s="773">
        <v>0</v>
      </c>
      <c r="V92" s="773">
        <v>0</v>
      </c>
      <c r="W92" s="773">
        <v>0</v>
      </c>
      <c r="X92" s="773">
        <v>0</v>
      </c>
      <c r="Y92" s="773">
        <v>0</v>
      </c>
      <c r="Z92" s="773">
        <v>0</v>
      </c>
      <c r="AA92" s="773">
        <v>0</v>
      </c>
      <c r="AB92" s="773">
        <v>0</v>
      </c>
      <c r="AC92" s="773">
        <v>0</v>
      </c>
      <c r="AD92" s="773">
        <v>0</v>
      </c>
      <c r="AE92" s="773">
        <v>0</v>
      </c>
      <c r="AF92" s="773">
        <v>0</v>
      </c>
      <c r="AG92" s="773">
        <v>0</v>
      </c>
      <c r="AH92" s="773">
        <v>0</v>
      </c>
      <c r="AI92" s="773">
        <v>0</v>
      </c>
      <c r="AJ92" s="773">
        <v>0</v>
      </c>
      <c r="AK92" s="773">
        <v>0</v>
      </c>
      <c r="AL92" s="773">
        <v>0</v>
      </c>
      <c r="AM92" s="773">
        <v>0</v>
      </c>
    </row>
    <row r="93" spans="1:39" ht="15" customHeight="1">
      <c r="A93" s="1051"/>
      <c r="B93" s="1359" t="s">
        <v>531</v>
      </c>
      <c r="C93" s="773">
        <v>1</v>
      </c>
      <c r="D93" s="773">
        <v>1</v>
      </c>
      <c r="E93" s="773">
        <v>13037</v>
      </c>
      <c r="F93" s="773">
        <v>1</v>
      </c>
      <c r="G93" s="773">
        <v>13037</v>
      </c>
      <c r="H93" s="773">
        <v>1</v>
      </c>
      <c r="I93" s="773">
        <v>13037</v>
      </c>
      <c r="J93" s="773">
        <v>0</v>
      </c>
      <c r="K93" s="773">
        <v>0</v>
      </c>
      <c r="L93" s="773">
        <v>0</v>
      </c>
      <c r="M93" s="773">
        <v>0</v>
      </c>
      <c r="N93" s="773">
        <v>0</v>
      </c>
      <c r="O93" s="773">
        <v>0</v>
      </c>
      <c r="P93" s="773">
        <v>0</v>
      </c>
      <c r="Q93" s="773">
        <v>0</v>
      </c>
      <c r="R93" s="773">
        <v>0</v>
      </c>
      <c r="S93" s="773">
        <v>0</v>
      </c>
      <c r="T93" s="773">
        <v>0</v>
      </c>
      <c r="U93" s="773">
        <v>0</v>
      </c>
      <c r="V93" s="773">
        <v>0</v>
      </c>
      <c r="W93" s="773">
        <v>0</v>
      </c>
      <c r="X93" s="773">
        <v>0</v>
      </c>
      <c r="Y93" s="773">
        <v>0</v>
      </c>
      <c r="Z93" s="773">
        <v>0</v>
      </c>
      <c r="AA93" s="773">
        <v>0</v>
      </c>
      <c r="AB93" s="773">
        <v>0</v>
      </c>
      <c r="AC93" s="773">
        <v>0</v>
      </c>
      <c r="AD93" s="773">
        <v>0</v>
      </c>
      <c r="AE93" s="773">
        <v>0</v>
      </c>
      <c r="AF93" s="773">
        <v>0</v>
      </c>
      <c r="AG93" s="773">
        <v>0</v>
      </c>
      <c r="AH93" s="773">
        <v>0</v>
      </c>
      <c r="AI93" s="773">
        <v>0</v>
      </c>
      <c r="AJ93" s="773">
        <v>0</v>
      </c>
      <c r="AK93" s="773">
        <v>0</v>
      </c>
      <c r="AL93" s="773">
        <v>0</v>
      </c>
      <c r="AM93" s="773">
        <v>0</v>
      </c>
    </row>
    <row r="94" spans="1:39" ht="15" customHeight="1">
      <c r="A94" s="1051"/>
      <c r="B94" s="1359" t="s">
        <v>532</v>
      </c>
      <c r="C94" s="773">
        <v>2</v>
      </c>
      <c r="D94" s="773">
        <v>2</v>
      </c>
      <c r="E94" s="773">
        <v>25581</v>
      </c>
      <c r="F94" s="773">
        <v>0</v>
      </c>
      <c r="G94" s="773">
        <v>0</v>
      </c>
      <c r="H94" s="773">
        <v>0</v>
      </c>
      <c r="I94" s="773">
        <v>0</v>
      </c>
      <c r="J94" s="773">
        <v>0</v>
      </c>
      <c r="K94" s="773">
        <v>0</v>
      </c>
      <c r="L94" s="773">
        <v>0</v>
      </c>
      <c r="M94" s="773">
        <v>0</v>
      </c>
      <c r="N94" s="773">
        <v>0</v>
      </c>
      <c r="O94" s="773">
        <v>0</v>
      </c>
      <c r="P94" s="773">
        <v>0</v>
      </c>
      <c r="Q94" s="773">
        <v>0</v>
      </c>
      <c r="R94" s="773">
        <v>0</v>
      </c>
      <c r="S94" s="773">
        <v>0</v>
      </c>
      <c r="T94" s="773">
        <v>0</v>
      </c>
      <c r="U94" s="773">
        <v>0</v>
      </c>
      <c r="V94" s="773">
        <v>0</v>
      </c>
      <c r="W94" s="773">
        <v>0</v>
      </c>
      <c r="X94" s="773">
        <v>2</v>
      </c>
      <c r="Y94" s="773">
        <v>25581</v>
      </c>
      <c r="Z94" s="773">
        <v>0</v>
      </c>
      <c r="AA94" s="773">
        <v>0</v>
      </c>
      <c r="AB94" s="773">
        <v>2</v>
      </c>
      <c r="AC94" s="773">
        <v>25581</v>
      </c>
      <c r="AD94" s="773">
        <v>0</v>
      </c>
      <c r="AE94" s="773">
        <v>0</v>
      </c>
      <c r="AF94" s="773">
        <v>0</v>
      </c>
      <c r="AG94" s="773">
        <v>0</v>
      </c>
      <c r="AH94" s="773">
        <v>0</v>
      </c>
      <c r="AI94" s="773">
        <v>0</v>
      </c>
      <c r="AJ94" s="773">
        <v>0</v>
      </c>
      <c r="AK94" s="773">
        <v>0</v>
      </c>
      <c r="AL94" s="773">
        <v>0</v>
      </c>
      <c r="AM94" s="773">
        <v>0</v>
      </c>
    </row>
    <row r="95" spans="1:39" ht="15" customHeight="1">
      <c r="A95" s="1051"/>
      <c r="B95" s="1359" t="s">
        <v>533</v>
      </c>
      <c r="C95" s="773">
        <v>3</v>
      </c>
      <c r="D95" s="773">
        <v>3</v>
      </c>
      <c r="E95" s="773">
        <v>43925</v>
      </c>
      <c r="F95" s="773">
        <v>0</v>
      </c>
      <c r="G95" s="773">
        <v>0</v>
      </c>
      <c r="H95" s="773">
        <v>0</v>
      </c>
      <c r="I95" s="773">
        <v>0</v>
      </c>
      <c r="J95" s="773">
        <v>0</v>
      </c>
      <c r="K95" s="773">
        <v>0</v>
      </c>
      <c r="L95" s="773">
        <v>0</v>
      </c>
      <c r="M95" s="773">
        <v>0</v>
      </c>
      <c r="N95" s="773">
        <v>0</v>
      </c>
      <c r="O95" s="773">
        <v>0</v>
      </c>
      <c r="P95" s="773">
        <v>0</v>
      </c>
      <c r="Q95" s="773">
        <v>0</v>
      </c>
      <c r="R95" s="773">
        <v>0</v>
      </c>
      <c r="S95" s="773">
        <v>0</v>
      </c>
      <c r="T95" s="773">
        <v>0</v>
      </c>
      <c r="U95" s="773">
        <v>0</v>
      </c>
      <c r="V95" s="773">
        <v>0</v>
      </c>
      <c r="W95" s="773">
        <v>0</v>
      </c>
      <c r="X95" s="773">
        <v>3</v>
      </c>
      <c r="Y95" s="773">
        <v>43925</v>
      </c>
      <c r="Z95" s="773">
        <v>0</v>
      </c>
      <c r="AA95" s="773">
        <v>0</v>
      </c>
      <c r="AB95" s="773">
        <v>3</v>
      </c>
      <c r="AC95" s="773">
        <v>43925</v>
      </c>
      <c r="AD95" s="773">
        <v>0</v>
      </c>
      <c r="AE95" s="773">
        <v>0</v>
      </c>
      <c r="AF95" s="773">
        <v>0</v>
      </c>
      <c r="AG95" s="773">
        <v>0</v>
      </c>
      <c r="AH95" s="773">
        <v>0</v>
      </c>
      <c r="AI95" s="773">
        <v>0</v>
      </c>
      <c r="AJ95" s="773">
        <v>0</v>
      </c>
      <c r="AK95" s="773">
        <v>0</v>
      </c>
      <c r="AL95" s="773">
        <v>0</v>
      </c>
      <c r="AM95" s="773">
        <v>0</v>
      </c>
    </row>
    <row r="96" spans="1:39" ht="15" customHeight="1">
      <c r="A96" s="1051"/>
      <c r="B96" s="1359" t="s">
        <v>534</v>
      </c>
      <c r="C96" s="773">
        <v>0</v>
      </c>
      <c r="D96" s="773">
        <v>0</v>
      </c>
      <c r="E96" s="773">
        <v>0</v>
      </c>
      <c r="F96" s="773">
        <v>0</v>
      </c>
      <c r="G96" s="773">
        <v>0</v>
      </c>
      <c r="H96" s="773">
        <v>0</v>
      </c>
      <c r="I96" s="773">
        <v>0</v>
      </c>
      <c r="J96" s="773">
        <v>0</v>
      </c>
      <c r="K96" s="773">
        <v>0</v>
      </c>
      <c r="L96" s="773">
        <v>0</v>
      </c>
      <c r="M96" s="773">
        <v>0</v>
      </c>
      <c r="N96" s="773">
        <v>0</v>
      </c>
      <c r="O96" s="773">
        <v>0</v>
      </c>
      <c r="P96" s="773">
        <v>0</v>
      </c>
      <c r="Q96" s="773">
        <v>0</v>
      </c>
      <c r="R96" s="773">
        <v>0</v>
      </c>
      <c r="S96" s="773">
        <v>0</v>
      </c>
      <c r="T96" s="773">
        <v>0</v>
      </c>
      <c r="U96" s="773">
        <v>0</v>
      </c>
      <c r="V96" s="773">
        <v>0</v>
      </c>
      <c r="W96" s="773">
        <v>0</v>
      </c>
      <c r="X96" s="773">
        <v>0</v>
      </c>
      <c r="Y96" s="773">
        <v>0</v>
      </c>
      <c r="Z96" s="773">
        <v>0</v>
      </c>
      <c r="AA96" s="773">
        <v>0</v>
      </c>
      <c r="AB96" s="773">
        <v>0</v>
      </c>
      <c r="AC96" s="773">
        <v>0</v>
      </c>
      <c r="AD96" s="773">
        <v>0</v>
      </c>
      <c r="AE96" s="773">
        <v>0</v>
      </c>
      <c r="AF96" s="773">
        <v>0</v>
      </c>
      <c r="AG96" s="773">
        <v>0</v>
      </c>
      <c r="AH96" s="773">
        <v>0</v>
      </c>
      <c r="AI96" s="773">
        <v>0</v>
      </c>
      <c r="AJ96" s="773">
        <v>0</v>
      </c>
      <c r="AK96" s="773">
        <v>0</v>
      </c>
      <c r="AL96" s="773">
        <v>0</v>
      </c>
      <c r="AM96" s="773">
        <v>0</v>
      </c>
    </row>
    <row r="97" spans="1:39" ht="15" customHeight="1">
      <c r="A97" s="1051"/>
      <c r="B97" s="1359" t="s">
        <v>535</v>
      </c>
      <c r="C97" s="773">
        <v>0</v>
      </c>
      <c r="D97" s="773">
        <v>0</v>
      </c>
      <c r="E97" s="773">
        <v>0</v>
      </c>
      <c r="F97" s="773">
        <v>0</v>
      </c>
      <c r="G97" s="773">
        <v>0</v>
      </c>
      <c r="H97" s="773">
        <v>0</v>
      </c>
      <c r="I97" s="773">
        <v>0</v>
      </c>
      <c r="J97" s="773">
        <v>0</v>
      </c>
      <c r="K97" s="773">
        <v>0</v>
      </c>
      <c r="L97" s="773">
        <v>0</v>
      </c>
      <c r="M97" s="773">
        <v>0</v>
      </c>
      <c r="N97" s="773">
        <v>0</v>
      </c>
      <c r="O97" s="773">
        <v>0</v>
      </c>
      <c r="P97" s="773">
        <v>0</v>
      </c>
      <c r="Q97" s="773">
        <v>0</v>
      </c>
      <c r="R97" s="773">
        <v>0</v>
      </c>
      <c r="S97" s="773">
        <v>0</v>
      </c>
      <c r="T97" s="773">
        <v>0</v>
      </c>
      <c r="U97" s="773">
        <v>0</v>
      </c>
      <c r="V97" s="773">
        <v>0</v>
      </c>
      <c r="W97" s="773">
        <v>0</v>
      </c>
      <c r="X97" s="773">
        <v>0</v>
      </c>
      <c r="Y97" s="773">
        <v>0</v>
      </c>
      <c r="Z97" s="773">
        <v>0</v>
      </c>
      <c r="AA97" s="773">
        <v>0</v>
      </c>
      <c r="AB97" s="773">
        <v>0</v>
      </c>
      <c r="AC97" s="773">
        <v>0</v>
      </c>
      <c r="AD97" s="773">
        <v>0</v>
      </c>
      <c r="AE97" s="773">
        <v>0</v>
      </c>
      <c r="AF97" s="773">
        <v>0</v>
      </c>
      <c r="AG97" s="773">
        <v>0</v>
      </c>
      <c r="AH97" s="773">
        <v>0</v>
      </c>
      <c r="AI97" s="773">
        <v>0</v>
      </c>
      <c r="AJ97" s="773">
        <v>0</v>
      </c>
      <c r="AK97" s="773">
        <v>0</v>
      </c>
      <c r="AL97" s="773">
        <v>0</v>
      </c>
      <c r="AM97" s="773">
        <v>0</v>
      </c>
    </row>
    <row r="98" spans="1:39" ht="15" customHeight="1">
      <c r="A98" s="1051"/>
      <c r="B98" s="1359" t="s">
        <v>536</v>
      </c>
      <c r="C98" s="773">
        <v>0</v>
      </c>
      <c r="D98" s="773">
        <v>0</v>
      </c>
      <c r="E98" s="773">
        <v>0</v>
      </c>
      <c r="F98" s="773">
        <v>0</v>
      </c>
      <c r="G98" s="773">
        <v>0</v>
      </c>
      <c r="H98" s="773">
        <v>0</v>
      </c>
      <c r="I98" s="773">
        <v>0</v>
      </c>
      <c r="J98" s="773">
        <v>0</v>
      </c>
      <c r="K98" s="773">
        <v>0</v>
      </c>
      <c r="L98" s="773">
        <v>0</v>
      </c>
      <c r="M98" s="773">
        <v>0</v>
      </c>
      <c r="N98" s="773">
        <v>0</v>
      </c>
      <c r="O98" s="773">
        <v>0</v>
      </c>
      <c r="P98" s="773">
        <v>0</v>
      </c>
      <c r="Q98" s="773">
        <v>0</v>
      </c>
      <c r="R98" s="773">
        <v>0</v>
      </c>
      <c r="S98" s="773">
        <v>0</v>
      </c>
      <c r="T98" s="773">
        <v>0</v>
      </c>
      <c r="U98" s="773">
        <v>0</v>
      </c>
      <c r="V98" s="773">
        <v>0</v>
      </c>
      <c r="W98" s="773">
        <v>0</v>
      </c>
      <c r="X98" s="773">
        <v>0</v>
      </c>
      <c r="Y98" s="773">
        <v>0</v>
      </c>
      <c r="Z98" s="773">
        <v>0</v>
      </c>
      <c r="AA98" s="773">
        <v>0</v>
      </c>
      <c r="AB98" s="773">
        <v>0</v>
      </c>
      <c r="AC98" s="773">
        <v>0</v>
      </c>
      <c r="AD98" s="773">
        <v>0</v>
      </c>
      <c r="AE98" s="773">
        <v>0</v>
      </c>
      <c r="AF98" s="773">
        <v>0</v>
      </c>
      <c r="AG98" s="773">
        <v>0</v>
      </c>
      <c r="AH98" s="773">
        <v>0</v>
      </c>
      <c r="AI98" s="773">
        <v>0</v>
      </c>
      <c r="AJ98" s="773">
        <v>0</v>
      </c>
      <c r="AK98" s="773">
        <v>0</v>
      </c>
      <c r="AL98" s="773">
        <v>0</v>
      </c>
      <c r="AM98" s="773">
        <v>0</v>
      </c>
    </row>
    <row r="99" spans="1:39" ht="15" customHeight="1">
      <c r="A99" s="1051"/>
      <c r="B99" s="1359" t="s">
        <v>537</v>
      </c>
      <c r="C99" s="773">
        <v>0</v>
      </c>
      <c r="D99" s="773">
        <v>0</v>
      </c>
      <c r="E99" s="773">
        <v>0</v>
      </c>
      <c r="F99" s="773">
        <v>0</v>
      </c>
      <c r="G99" s="773">
        <v>0</v>
      </c>
      <c r="H99" s="773">
        <v>0</v>
      </c>
      <c r="I99" s="773">
        <v>0</v>
      </c>
      <c r="J99" s="773">
        <v>0</v>
      </c>
      <c r="K99" s="773">
        <v>0</v>
      </c>
      <c r="L99" s="773">
        <v>0</v>
      </c>
      <c r="M99" s="773">
        <v>0</v>
      </c>
      <c r="N99" s="773">
        <v>0</v>
      </c>
      <c r="O99" s="773">
        <v>0</v>
      </c>
      <c r="P99" s="773">
        <v>0</v>
      </c>
      <c r="Q99" s="773">
        <v>0</v>
      </c>
      <c r="R99" s="773">
        <v>0</v>
      </c>
      <c r="S99" s="773">
        <v>0</v>
      </c>
      <c r="T99" s="773">
        <v>0</v>
      </c>
      <c r="U99" s="773">
        <v>0</v>
      </c>
      <c r="V99" s="773">
        <v>0</v>
      </c>
      <c r="W99" s="773">
        <v>0</v>
      </c>
      <c r="X99" s="773">
        <v>0</v>
      </c>
      <c r="Y99" s="773">
        <v>0</v>
      </c>
      <c r="Z99" s="773">
        <v>0</v>
      </c>
      <c r="AA99" s="773">
        <v>0</v>
      </c>
      <c r="AB99" s="773">
        <v>0</v>
      </c>
      <c r="AC99" s="773">
        <v>0</v>
      </c>
      <c r="AD99" s="773">
        <v>0</v>
      </c>
      <c r="AE99" s="773">
        <v>0</v>
      </c>
      <c r="AF99" s="773">
        <v>0</v>
      </c>
      <c r="AG99" s="773">
        <v>0</v>
      </c>
      <c r="AH99" s="773">
        <v>0</v>
      </c>
      <c r="AI99" s="773">
        <v>0</v>
      </c>
      <c r="AJ99" s="773">
        <v>0</v>
      </c>
      <c r="AK99" s="773">
        <v>0</v>
      </c>
      <c r="AL99" s="773">
        <v>0</v>
      </c>
      <c r="AM99" s="773">
        <v>0</v>
      </c>
    </row>
    <row r="100" spans="1:39" ht="15" customHeight="1">
      <c r="A100" s="1051"/>
      <c r="B100" s="769" t="s">
        <v>538</v>
      </c>
      <c r="C100" s="773">
        <v>0</v>
      </c>
      <c r="D100" s="773">
        <v>0</v>
      </c>
      <c r="E100" s="773">
        <v>0</v>
      </c>
      <c r="F100" s="773">
        <v>0</v>
      </c>
      <c r="G100" s="773">
        <v>0</v>
      </c>
      <c r="H100" s="773">
        <v>0</v>
      </c>
      <c r="I100" s="773">
        <v>0</v>
      </c>
      <c r="J100" s="773">
        <v>0</v>
      </c>
      <c r="K100" s="773">
        <v>0</v>
      </c>
      <c r="L100" s="773">
        <v>0</v>
      </c>
      <c r="M100" s="773">
        <v>0</v>
      </c>
      <c r="N100" s="773">
        <v>0</v>
      </c>
      <c r="O100" s="773">
        <v>0</v>
      </c>
      <c r="P100" s="773">
        <v>0</v>
      </c>
      <c r="Q100" s="773">
        <v>0</v>
      </c>
      <c r="R100" s="773">
        <v>0</v>
      </c>
      <c r="S100" s="773">
        <v>0</v>
      </c>
      <c r="T100" s="773">
        <v>0</v>
      </c>
      <c r="U100" s="773">
        <v>0</v>
      </c>
      <c r="V100" s="773">
        <v>0</v>
      </c>
      <c r="W100" s="773">
        <v>0</v>
      </c>
      <c r="X100" s="773">
        <v>0</v>
      </c>
      <c r="Y100" s="773">
        <v>0</v>
      </c>
      <c r="Z100" s="773">
        <v>0</v>
      </c>
      <c r="AA100" s="773">
        <v>0</v>
      </c>
      <c r="AB100" s="773">
        <v>0</v>
      </c>
      <c r="AC100" s="773">
        <v>0</v>
      </c>
      <c r="AD100" s="773">
        <v>0</v>
      </c>
      <c r="AE100" s="773">
        <v>0</v>
      </c>
      <c r="AF100" s="773">
        <v>0</v>
      </c>
      <c r="AG100" s="773">
        <v>0</v>
      </c>
      <c r="AH100" s="773">
        <v>0</v>
      </c>
      <c r="AI100" s="773">
        <v>0</v>
      </c>
      <c r="AJ100" s="773">
        <v>0</v>
      </c>
      <c r="AK100" s="773">
        <v>0</v>
      </c>
      <c r="AL100" s="773">
        <v>0</v>
      </c>
      <c r="AM100" s="773">
        <v>0</v>
      </c>
    </row>
    <row r="101" spans="1:39" ht="15" customHeight="1">
      <c r="A101" s="1051"/>
      <c r="B101" s="769" t="s">
        <v>401</v>
      </c>
      <c r="C101" s="773">
        <v>7</v>
      </c>
      <c r="D101" s="773">
        <v>7</v>
      </c>
      <c r="E101" s="773">
        <v>95829</v>
      </c>
      <c r="F101" s="773">
        <v>2</v>
      </c>
      <c r="G101" s="773">
        <v>26323</v>
      </c>
      <c r="H101" s="773">
        <v>2</v>
      </c>
      <c r="I101" s="773">
        <v>26323</v>
      </c>
      <c r="J101" s="773">
        <v>0</v>
      </c>
      <c r="K101" s="773">
        <v>0</v>
      </c>
      <c r="L101" s="773">
        <v>0</v>
      </c>
      <c r="M101" s="773">
        <v>0</v>
      </c>
      <c r="N101" s="773">
        <v>0</v>
      </c>
      <c r="O101" s="773">
        <v>0</v>
      </c>
      <c r="P101" s="773">
        <v>0</v>
      </c>
      <c r="Q101" s="773">
        <v>0</v>
      </c>
      <c r="R101" s="773">
        <v>0</v>
      </c>
      <c r="S101" s="773">
        <v>0</v>
      </c>
      <c r="T101" s="773">
        <v>0</v>
      </c>
      <c r="U101" s="773">
        <v>0</v>
      </c>
      <c r="V101" s="773">
        <v>0</v>
      </c>
      <c r="W101" s="773">
        <v>0</v>
      </c>
      <c r="X101" s="773">
        <v>5</v>
      </c>
      <c r="Y101" s="773">
        <v>69506</v>
      </c>
      <c r="Z101" s="773">
        <v>0</v>
      </c>
      <c r="AA101" s="773">
        <v>0</v>
      </c>
      <c r="AB101" s="773">
        <v>5</v>
      </c>
      <c r="AC101" s="773">
        <v>69506</v>
      </c>
      <c r="AD101" s="773">
        <v>0</v>
      </c>
      <c r="AE101" s="773">
        <v>0</v>
      </c>
      <c r="AF101" s="773">
        <v>0</v>
      </c>
      <c r="AG101" s="773">
        <v>0</v>
      </c>
      <c r="AH101" s="773">
        <v>0</v>
      </c>
      <c r="AI101" s="773">
        <v>0</v>
      </c>
      <c r="AJ101" s="773">
        <v>0</v>
      </c>
      <c r="AK101" s="773">
        <v>0</v>
      </c>
      <c r="AL101" s="773">
        <v>0</v>
      </c>
      <c r="AM101" s="773">
        <v>0</v>
      </c>
    </row>
    <row r="102" spans="1:39" ht="15" customHeight="1">
      <c r="A102" s="1052"/>
      <c r="B102" s="190" t="s">
        <v>539</v>
      </c>
      <c r="C102" s="191">
        <v>13689.857142857143</v>
      </c>
      <c r="D102" s="192" t="s">
        <v>298</v>
      </c>
      <c r="E102" s="192">
        <v>13689.857142857143</v>
      </c>
      <c r="F102" s="192" t="s">
        <v>298</v>
      </c>
      <c r="G102" s="192">
        <v>13161.5</v>
      </c>
      <c r="H102" s="192" t="s">
        <v>298</v>
      </c>
      <c r="I102" s="192">
        <v>13161.5</v>
      </c>
      <c r="J102" s="192" t="s">
        <v>298</v>
      </c>
      <c r="K102" s="192" t="s">
        <v>298</v>
      </c>
      <c r="L102" s="192" t="s">
        <v>298</v>
      </c>
      <c r="M102" s="192" t="s">
        <v>298</v>
      </c>
      <c r="N102" s="192" t="s">
        <v>298</v>
      </c>
      <c r="O102" s="192" t="s">
        <v>298</v>
      </c>
      <c r="P102" s="192" t="s">
        <v>298</v>
      </c>
      <c r="Q102" s="192" t="s">
        <v>298</v>
      </c>
      <c r="R102" s="192" t="s">
        <v>298</v>
      </c>
      <c r="S102" s="192" t="s">
        <v>298</v>
      </c>
      <c r="T102" s="192" t="s">
        <v>298</v>
      </c>
      <c r="U102" s="192" t="s">
        <v>298</v>
      </c>
      <c r="V102" s="192" t="s">
        <v>298</v>
      </c>
      <c r="W102" s="192" t="s">
        <v>298</v>
      </c>
      <c r="X102" s="192" t="s">
        <v>298</v>
      </c>
      <c r="Y102" s="192">
        <v>13901.2</v>
      </c>
      <c r="Z102" s="192" t="s">
        <v>298</v>
      </c>
      <c r="AA102" s="192" t="s">
        <v>298</v>
      </c>
      <c r="AB102" s="192" t="s">
        <v>298</v>
      </c>
      <c r="AC102" s="192">
        <v>13901.2</v>
      </c>
      <c r="AD102" s="192" t="s">
        <v>298</v>
      </c>
      <c r="AE102" s="192" t="s">
        <v>298</v>
      </c>
      <c r="AF102" s="192" t="s">
        <v>298</v>
      </c>
      <c r="AG102" s="192" t="s">
        <v>298</v>
      </c>
      <c r="AH102" s="192" t="s">
        <v>298</v>
      </c>
      <c r="AI102" s="192" t="s">
        <v>298</v>
      </c>
      <c r="AJ102" s="192" t="s">
        <v>298</v>
      </c>
      <c r="AK102" s="192" t="s">
        <v>298</v>
      </c>
      <c r="AL102" s="192" t="s">
        <v>298</v>
      </c>
      <c r="AM102" s="192" t="s">
        <v>298</v>
      </c>
    </row>
    <row r="103" spans="1:39" ht="15" customHeight="1">
      <c r="A103" s="1050" t="s">
        <v>543</v>
      </c>
      <c r="B103" s="766" t="s">
        <v>517</v>
      </c>
      <c r="C103" s="773">
        <v>0</v>
      </c>
      <c r="D103" s="773">
        <v>0</v>
      </c>
      <c r="E103" s="773">
        <v>0</v>
      </c>
      <c r="F103" s="773">
        <v>0</v>
      </c>
      <c r="G103" s="773">
        <v>0</v>
      </c>
      <c r="H103" s="773">
        <v>0</v>
      </c>
      <c r="I103" s="773">
        <v>0</v>
      </c>
      <c r="J103" s="773">
        <v>0</v>
      </c>
      <c r="K103" s="773">
        <v>0</v>
      </c>
      <c r="L103" s="773">
        <v>0</v>
      </c>
      <c r="M103" s="773">
        <v>0</v>
      </c>
      <c r="N103" s="773">
        <v>0</v>
      </c>
      <c r="O103" s="773">
        <v>0</v>
      </c>
      <c r="P103" s="773">
        <v>0</v>
      </c>
      <c r="Q103" s="773">
        <v>0</v>
      </c>
      <c r="R103" s="773">
        <v>0</v>
      </c>
      <c r="S103" s="773">
        <v>0</v>
      </c>
      <c r="T103" s="773">
        <v>0</v>
      </c>
      <c r="U103" s="773">
        <v>0</v>
      </c>
      <c r="V103" s="773">
        <v>0</v>
      </c>
      <c r="W103" s="773">
        <v>0</v>
      </c>
      <c r="X103" s="773">
        <v>0</v>
      </c>
      <c r="Y103" s="773">
        <v>0</v>
      </c>
      <c r="Z103" s="773">
        <v>0</v>
      </c>
      <c r="AA103" s="773">
        <v>0</v>
      </c>
      <c r="AB103" s="773">
        <v>0</v>
      </c>
      <c r="AC103" s="773">
        <v>0</v>
      </c>
      <c r="AD103" s="773">
        <v>0</v>
      </c>
      <c r="AE103" s="773">
        <v>0</v>
      </c>
      <c r="AF103" s="773">
        <v>0</v>
      </c>
      <c r="AG103" s="773">
        <v>0</v>
      </c>
      <c r="AH103" s="773">
        <v>0</v>
      </c>
      <c r="AI103" s="773">
        <v>0</v>
      </c>
      <c r="AJ103" s="773">
        <v>0</v>
      </c>
      <c r="AK103" s="773">
        <v>0</v>
      </c>
      <c r="AL103" s="773">
        <v>0</v>
      </c>
      <c r="AM103" s="773">
        <v>0</v>
      </c>
    </row>
    <row r="104" spans="1:39" ht="15" customHeight="1">
      <c r="A104" s="1051"/>
      <c r="B104" s="769" t="s">
        <v>518</v>
      </c>
      <c r="C104" s="773">
        <v>0</v>
      </c>
      <c r="D104" s="773">
        <v>0</v>
      </c>
      <c r="E104" s="773">
        <v>0</v>
      </c>
      <c r="F104" s="773">
        <v>0</v>
      </c>
      <c r="G104" s="773">
        <v>0</v>
      </c>
      <c r="H104" s="773">
        <v>0</v>
      </c>
      <c r="I104" s="773">
        <v>0</v>
      </c>
      <c r="J104" s="773">
        <v>0</v>
      </c>
      <c r="K104" s="773">
        <v>0</v>
      </c>
      <c r="L104" s="773">
        <v>0</v>
      </c>
      <c r="M104" s="773">
        <v>0</v>
      </c>
      <c r="N104" s="773">
        <v>0</v>
      </c>
      <c r="O104" s="773">
        <v>0</v>
      </c>
      <c r="P104" s="773">
        <v>0</v>
      </c>
      <c r="Q104" s="773">
        <v>0</v>
      </c>
      <c r="R104" s="773">
        <v>0</v>
      </c>
      <c r="S104" s="773">
        <v>0</v>
      </c>
      <c r="T104" s="773">
        <v>0</v>
      </c>
      <c r="U104" s="773">
        <v>0</v>
      </c>
      <c r="V104" s="773">
        <v>0</v>
      </c>
      <c r="W104" s="773">
        <v>0</v>
      </c>
      <c r="X104" s="773">
        <v>0</v>
      </c>
      <c r="Y104" s="773">
        <v>0</v>
      </c>
      <c r="Z104" s="773">
        <v>0</v>
      </c>
      <c r="AA104" s="773">
        <v>0</v>
      </c>
      <c r="AB104" s="773">
        <v>0</v>
      </c>
      <c r="AC104" s="773">
        <v>0</v>
      </c>
      <c r="AD104" s="773">
        <v>0</v>
      </c>
      <c r="AE104" s="773">
        <v>0</v>
      </c>
      <c r="AF104" s="773">
        <v>0</v>
      </c>
      <c r="AG104" s="773">
        <v>0</v>
      </c>
      <c r="AH104" s="773">
        <v>0</v>
      </c>
      <c r="AI104" s="773">
        <v>0</v>
      </c>
      <c r="AJ104" s="773">
        <v>0</v>
      </c>
      <c r="AK104" s="773">
        <v>0</v>
      </c>
      <c r="AL104" s="773">
        <v>0</v>
      </c>
      <c r="AM104" s="773">
        <v>0</v>
      </c>
    </row>
    <row r="105" spans="1:39" ht="15" customHeight="1">
      <c r="A105" s="1051"/>
      <c r="B105" s="772" t="s">
        <v>519</v>
      </c>
      <c r="C105" s="773">
        <v>1</v>
      </c>
      <c r="D105" s="773">
        <v>1</v>
      </c>
      <c r="E105" s="773">
        <v>2657</v>
      </c>
      <c r="F105" s="773">
        <v>1</v>
      </c>
      <c r="G105" s="773">
        <v>2657</v>
      </c>
      <c r="H105" s="773">
        <v>0</v>
      </c>
      <c r="I105" s="773">
        <v>0</v>
      </c>
      <c r="J105" s="773">
        <v>0</v>
      </c>
      <c r="K105" s="773">
        <v>0</v>
      </c>
      <c r="L105" s="773">
        <v>0</v>
      </c>
      <c r="M105" s="773">
        <v>0</v>
      </c>
      <c r="N105" s="773">
        <v>1</v>
      </c>
      <c r="O105" s="773">
        <v>2657</v>
      </c>
      <c r="P105" s="773">
        <v>0</v>
      </c>
      <c r="Q105" s="773">
        <v>0</v>
      </c>
      <c r="R105" s="773">
        <v>0</v>
      </c>
      <c r="S105" s="773">
        <v>0</v>
      </c>
      <c r="T105" s="773">
        <v>0</v>
      </c>
      <c r="U105" s="773">
        <v>0</v>
      </c>
      <c r="V105" s="773">
        <v>0</v>
      </c>
      <c r="W105" s="773">
        <v>0</v>
      </c>
      <c r="X105" s="773">
        <v>0</v>
      </c>
      <c r="Y105" s="773">
        <v>0</v>
      </c>
      <c r="Z105" s="773">
        <v>0</v>
      </c>
      <c r="AA105" s="773">
        <v>0</v>
      </c>
      <c r="AB105" s="773">
        <v>0</v>
      </c>
      <c r="AC105" s="773">
        <v>0</v>
      </c>
      <c r="AD105" s="773">
        <v>0</v>
      </c>
      <c r="AE105" s="773">
        <v>0</v>
      </c>
      <c r="AF105" s="773">
        <v>0</v>
      </c>
      <c r="AG105" s="773">
        <v>0</v>
      </c>
      <c r="AH105" s="773">
        <v>0</v>
      </c>
      <c r="AI105" s="773">
        <v>0</v>
      </c>
      <c r="AJ105" s="773">
        <v>0</v>
      </c>
      <c r="AK105" s="773">
        <v>0</v>
      </c>
      <c r="AL105" s="773">
        <v>0</v>
      </c>
      <c r="AM105" s="773">
        <v>0</v>
      </c>
    </row>
    <row r="106" spans="1:39" ht="15" customHeight="1">
      <c r="A106" s="1051"/>
      <c r="B106" s="772" t="s">
        <v>520</v>
      </c>
      <c r="C106" s="773">
        <v>2</v>
      </c>
      <c r="D106" s="773">
        <v>1</v>
      </c>
      <c r="E106" s="773">
        <v>1947</v>
      </c>
      <c r="F106" s="773">
        <v>1</v>
      </c>
      <c r="G106" s="773">
        <v>1947</v>
      </c>
      <c r="H106" s="773">
        <v>0</v>
      </c>
      <c r="I106" s="773">
        <v>0</v>
      </c>
      <c r="J106" s="773">
        <v>0</v>
      </c>
      <c r="K106" s="773">
        <v>0</v>
      </c>
      <c r="L106" s="773">
        <v>0</v>
      </c>
      <c r="M106" s="773">
        <v>0</v>
      </c>
      <c r="N106" s="773">
        <v>1</v>
      </c>
      <c r="O106" s="773">
        <v>1947</v>
      </c>
      <c r="P106" s="773">
        <v>0</v>
      </c>
      <c r="Q106" s="773">
        <v>0</v>
      </c>
      <c r="R106" s="773">
        <v>0</v>
      </c>
      <c r="S106" s="773">
        <v>0</v>
      </c>
      <c r="T106" s="773">
        <v>0</v>
      </c>
      <c r="U106" s="773">
        <v>0</v>
      </c>
      <c r="V106" s="773">
        <v>0</v>
      </c>
      <c r="W106" s="773">
        <v>0</v>
      </c>
      <c r="X106" s="773">
        <v>0</v>
      </c>
      <c r="Y106" s="773">
        <v>0</v>
      </c>
      <c r="Z106" s="773">
        <v>0</v>
      </c>
      <c r="AA106" s="773">
        <v>0</v>
      </c>
      <c r="AB106" s="773">
        <v>0</v>
      </c>
      <c r="AC106" s="773">
        <v>0</v>
      </c>
      <c r="AD106" s="773">
        <v>0</v>
      </c>
      <c r="AE106" s="773">
        <v>0</v>
      </c>
      <c r="AF106" s="773">
        <v>0</v>
      </c>
      <c r="AG106" s="773">
        <v>0</v>
      </c>
      <c r="AH106" s="773">
        <v>1</v>
      </c>
      <c r="AI106" s="773">
        <v>0</v>
      </c>
      <c r="AJ106" s="773">
        <v>0</v>
      </c>
      <c r="AK106" s="773">
        <v>1</v>
      </c>
      <c r="AL106" s="773">
        <v>0</v>
      </c>
      <c r="AM106" s="773">
        <v>0</v>
      </c>
    </row>
    <row r="107" spans="1:39" ht="15" customHeight="1">
      <c r="A107" s="1051"/>
      <c r="B107" s="772" t="s">
        <v>521</v>
      </c>
      <c r="C107" s="773">
        <v>0</v>
      </c>
      <c r="D107" s="773">
        <v>0</v>
      </c>
      <c r="E107" s="773">
        <v>0</v>
      </c>
      <c r="F107" s="773">
        <v>0</v>
      </c>
      <c r="G107" s="773">
        <v>0</v>
      </c>
      <c r="H107" s="773">
        <v>0</v>
      </c>
      <c r="I107" s="773">
        <v>0</v>
      </c>
      <c r="J107" s="773">
        <v>0</v>
      </c>
      <c r="K107" s="773">
        <v>0</v>
      </c>
      <c r="L107" s="773">
        <v>0</v>
      </c>
      <c r="M107" s="773">
        <v>0</v>
      </c>
      <c r="N107" s="773">
        <v>0</v>
      </c>
      <c r="O107" s="773">
        <v>0</v>
      </c>
      <c r="P107" s="773">
        <v>0</v>
      </c>
      <c r="Q107" s="773">
        <v>0</v>
      </c>
      <c r="R107" s="773">
        <v>0</v>
      </c>
      <c r="S107" s="773">
        <v>0</v>
      </c>
      <c r="T107" s="773">
        <v>0</v>
      </c>
      <c r="U107" s="773">
        <v>0</v>
      </c>
      <c r="V107" s="773">
        <v>0</v>
      </c>
      <c r="W107" s="773">
        <v>0</v>
      </c>
      <c r="X107" s="773">
        <v>0</v>
      </c>
      <c r="Y107" s="773">
        <v>0</v>
      </c>
      <c r="Z107" s="773">
        <v>0</v>
      </c>
      <c r="AA107" s="773">
        <v>0</v>
      </c>
      <c r="AB107" s="773">
        <v>0</v>
      </c>
      <c r="AC107" s="773">
        <v>0</v>
      </c>
      <c r="AD107" s="773">
        <v>0</v>
      </c>
      <c r="AE107" s="773">
        <v>0</v>
      </c>
      <c r="AF107" s="773">
        <v>0</v>
      </c>
      <c r="AG107" s="773">
        <v>0</v>
      </c>
      <c r="AH107" s="773">
        <v>0</v>
      </c>
      <c r="AI107" s="773">
        <v>0</v>
      </c>
      <c r="AJ107" s="773">
        <v>0</v>
      </c>
      <c r="AK107" s="773">
        <v>0</v>
      </c>
      <c r="AL107" s="773">
        <v>0</v>
      </c>
      <c r="AM107" s="773">
        <v>0</v>
      </c>
    </row>
    <row r="108" spans="1:39" ht="15" customHeight="1">
      <c r="A108" s="1051"/>
      <c r="B108" s="772" t="s">
        <v>522</v>
      </c>
      <c r="C108" s="773">
        <v>1</v>
      </c>
      <c r="D108" s="773">
        <v>0</v>
      </c>
      <c r="E108" s="773">
        <v>0</v>
      </c>
      <c r="F108" s="773">
        <v>0</v>
      </c>
      <c r="G108" s="773">
        <v>0</v>
      </c>
      <c r="H108" s="773">
        <v>0</v>
      </c>
      <c r="I108" s="773">
        <v>0</v>
      </c>
      <c r="J108" s="773">
        <v>0</v>
      </c>
      <c r="K108" s="773">
        <v>0</v>
      </c>
      <c r="L108" s="773">
        <v>0</v>
      </c>
      <c r="M108" s="773">
        <v>0</v>
      </c>
      <c r="N108" s="773">
        <v>0</v>
      </c>
      <c r="O108" s="773">
        <v>0</v>
      </c>
      <c r="P108" s="773">
        <v>0</v>
      </c>
      <c r="Q108" s="773">
        <v>0</v>
      </c>
      <c r="R108" s="773">
        <v>0</v>
      </c>
      <c r="S108" s="773">
        <v>0</v>
      </c>
      <c r="T108" s="773">
        <v>0</v>
      </c>
      <c r="U108" s="773">
        <v>0</v>
      </c>
      <c r="V108" s="773">
        <v>0</v>
      </c>
      <c r="W108" s="773">
        <v>0</v>
      </c>
      <c r="X108" s="773">
        <v>0</v>
      </c>
      <c r="Y108" s="773">
        <v>0</v>
      </c>
      <c r="Z108" s="773">
        <v>0</v>
      </c>
      <c r="AA108" s="773">
        <v>0</v>
      </c>
      <c r="AB108" s="773">
        <v>0</v>
      </c>
      <c r="AC108" s="773">
        <v>0</v>
      </c>
      <c r="AD108" s="773">
        <v>0</v>
      </c>
      <c r="AE108" s="773">
        <v>0</v>
      </c>
      <c r="AF108" s="773">
        <v>0</v>
      </c>
      <c r="AG108" s="773">
        <v>0</v>
      </c>
      <c r="AH108" s="773">
        <v>1</v>
      </c>
      <c r="AI108" s="773">
        <v>0</v>
      </c>
      <c r="AJ108" s="773">
        <v>0</v>
      </c>
      <c r="AK108" s="773">
        <v>1</v>
      </c>
      <c r="AL108" s="773">
        <v>0</v>
      </c>
      <c r="AM108" s="773">
        <v>0</v>
      </c>
    </row>
    <row r="109" spans="1:39" ht="15" customHeight="1">
      <c r="A109" s="1051"/>
      <c r="B109" s="772" t="s">
        <v>523</v>
      </c>
      <c r="C109" s="773">
        <v>0</v>
      </c>
      <c r="D109" s="773">
        <v>0</v>
      </c>
      <c r="E109" s="773">
        <v>0</v>
      </c>
      <c r="F109" s="773">
        <v>0</v>
      </c>
      <c r="G109" s="773">
        <v>0</v>
      </c>
      <c r="H109" s="773">
        <v>0</v>
      </c>
      <c r="I109" s="773">
        <v>0</v>
      </c>
      <c r="J109" s="773">
        <v>0</v>
      </c>
      <c r="K109" s="773">
        <v>0</v>
      </c>
      <c r="L109" s="773">
        <v>0</v>
      </c>
      <c r="M109" s="773">
        <v>0</v>
      </c>
      <c r="N109" s="773">
        <v>0</v>
      </c>
      <c r="O109" s="773">
        <v>0</v>
      </c>
      <c r="P109" s="773">
        <v>0</v>
      </c>
      <c r="Q109" s="773">
        <v>0</v>
      </c>
      <c r="R109" s="773">
        <v>0</v>
      </c>
      <c r="S109" s="773">
        <v>0</v>
      </c>
      <c r="T109" s="773">
        <v>0</v>
      </c>
      <c r="U109" s="773">
        <v>0</v>
      </c>
      <c r="V109" s="773">
        <v>0</v>
      </c>
      <c r="W109" s="773">
        <v>0</v>
      </c>
      <c r="X109" s="773">
        <v>0</v>
      </c>
      <c r="Y109" s="773">
        <v>0</v>
      </c>
      <c r="Z109" s="773">
        <v>0</v>
      </c>
      <c r="AA109" s="773">
        <v>0</v>
      </c>
      <c r="AB109" s="773">
        <v>0</v>
      </c>
      <c r="AC109" s="773">
        <v>0</v>
      </c>
      <c r="AD109" s="773">
        <v>0</v>
      </c>
      <c r="AE109" s="773">
        <v>0</v>
      </c>
      <c r="AF109" s="773">
        <v>0</v>
      </c>
      <c r="AG109" s="773">
        <v>0</v>
      </c>
      <c r="AH109" s="773">
        <v>0</v>
      </c>
      <c r="AI109" s="773">
        <v>0</v>
      </c>
      <c r="AJ109" s="773">
        <v>0</v>
      </c>
      <c r="AK109" s="773">
        <v>0</v>
      </c>
      <c r="AL109" s="773">
        <v>0</v>
      </c>
      <c r="AM109" s="773">
        <v>0</v>
      </c>
    </row>
    <row r="110" spans="1:39" ht="15" customHeight="1">
      <c r="A110" s="1051"/>
      <c r="B110" s="772" t="s">
        <v>524</v>
      </c>
      <c r="C110" s="773">
        <v>0</v>
      </c>
      <c r="D110" s="773">
        <v>0</v>
      </c>
      <c r="E110" s="773">
        <v>0</v>
      </c>
      <c r="F110" s="773">
        <v>0</v>
      </c>
      <c r="G110" s="773">
        <v>0</v>
      </c>
      <c r="H110" s="773">
        <v>0</v>
      </c>
      <c r="I110" s="773">
        <v>0</v>
      </c>
      <c r="J110" s="773">
        <v>0</v>
      </c>
      <c r="K110" s="773">
        <v>0</v>
      </c>
      <c r="L110" s="773">
        <v>0</v>
      </c>
      <c r="M110" s="773">
        <v>0</v>
      </c>
      <c r="N110" s="773">
        <v>0</v>
      </c>
      <c r="O110" s="773">
        <v>0</v>
      </c>
      <c r="P110" s="773">
        <v>0</v>
      </c>
      <c r="Q110" s="773">
        <v>0</v>
      </c>
      <c r="R110" s="773">
        <v>0</v>
      </c>
      <c r="S110" s="773">
        <v>0</v>
      </c>
      <c r="T110" s="773">
        <v>0</v>
      </c>
      <c r="U110" s="773">
        <v>0</v>
      </c>
      <c r="V110" s="773">
        <v>0</v>
      </c>
      <c r="W110" s="773">
        <v>0</v>
      </c>
      <c r="X110" s="773">
        <v>0</v>
      </c>
      <c r="Y110" s="773">
        <v>0</v>
      </c>
      <c r="Z110" s="773">
        <v>0</v>
      </c>
      <c r="AA110" s="773">
        <v>0</v>
      </c>
      <c r="AB110" s="773">
        <v>0</v>
      </c>
      <c r="AC110" s="773">
        <v>0</v>
      </c>
      <c r="AD110" s="773">
        <v>0</v>
      </c>
      <c r="AE110" s="773">
        <v>0</v>
      </c>
      <c r="AF110" s="773">
        <v>0</v>
      </c>
      <c r="AG110" s="773">
        <v>0</v>
      </c>
      <c r="AH110" s="773">
        <v>0</v>
      </c>
      <c r="AI110" s="773">
        <v>0</v>
      </c>
      <c r="AJ110" s="773">
        <v>0</v>
      </c>
      <c r="AK110" s="773">
        <v>0</v>
      </c>
      <c r="AL110" s="773">
        <v>0</v>
      </c>
      <c r="AM110" s="773">
        <v>0</v>
      </c>
    </row>
    <row r="111" spans="1:39" ht="15" customHeight="1">
      <c r="A111" s="1051"/>
      <c r="B111" s="772" t="s">
        <v>525</v>
      </c>
      <c r="C111" s="773">
        <v>0</v>
      </c>
      <c r="D111" s="773">
        <v>0</v>
      </c>
      <c r="E111" s="773">
        <v>0</v>
      </c>
      <c r="F111" s="773">
        <v>0</v>
      </c>
      <c r="G111" s="773">
        <v>0</v>
      </c>
      <c r="H111" s="773">
        <v>0</v>
      </c>
      <c r="I111" s="773">
        <v>0</v>
      </c>
      <c r="J111" s="773">
        <v>0</v>
      </c>
      <c r="K111" s="773">
        <v>0</v>
      </c>
      <c r="L111" s="773">
        <v>0</v>
      </c>
      <c r="M111" s="773">
        <v>0</v>
      </c>
      <c r="N111" s="773">
        <v>0</v>
      </c>
      <c r="O111" s="773">
        <v>0</v>
      </c>
      <c r="P111" s="773">
        <v>0</v>
      </c>
      <c r="Q111" s="773">
        <v>0</v>
      </c>
      <c r="R111" s="773">
        <v>0</v>
      </c>
      <c r="S111" s="773">
        <v>0</v>
      </c>
      <c r="T111" s="773">
        <v>0</v>
      </c>
      <c r="U111" s="773">
        <v>0</v>
      </c>
      <c r="V111" s="773">
        <v>0</v>
      </c>
      <c r="W111" s="773">
        <v>0</v>
      </c>
      <c r="X111" s="773">
        <v>0</v>
      </c>
      <c r="Y111" s="773">
        <v>0</v>
      </c>
      <c r="Z111" s="773">
        <v>0</v>
      </c>
      <c r="AA111" s="773">
        <v>0</v>
      </c>
      <c r="AB111" s="773">
        <v>0</v>
      </c>
      <c r="AC111" s="773">
        <v>0</v>
      </c>
      <c r="AD111" s="773">
        <v>0</v>
      </c>
      <c r="AE111" s="773">
        <v>0</v>
      </c>
      <c r="AF111" s="773">
        <v>0</v>
      </c>
      <c r="AG111" s="773">
        <v>0</v>
      </c>
      <c r="AH111" s="773">
        <v>0</v>
      </c>
      <c r="AI111" s="773">
        <v>0</v>
      </c>
      <c r="AJ111" s="773">
        <v>0</v>
      </c>
      <c r="AK111" s="773">
        <v>0</v>
      </c>
      <c r="AL111" s="773">
        <v>0</v>
      </c>
      <c r="AM111" s="773">
        <v>0</v>
      </c>
    </row>
    <row r="112" spans="1:39" ht="15" customHeight="1">
      <c r="A112" s="1051"/>
      <c r="B112" s="1359" t="s">
        <v>526</v>
      </c>
      <c r="C112" s="773">
        <v>0</v>
      </c>
      <c r="D112" s="773">
        <v>0</v>
      </c>
      <c r="E112" s="773">
        <v>0</v>
      </c>
      <c r="F112" s="773">
        <v>0</v>
      </c>
      <c r="G112" s="773">
        <v>0</v>
      </c>
      <c r="H112" s="773">
        <v>0</v>
      </c>
      <c r="I112" s="773">
        <v>0</v>
      </c>
      <c r="J112" s="773">
        <v>0</v>
      </c>
      <c r="K112" s="773">
        <v>0</v>
      </c>
      <c r="L112" s="773">
        <v>0</v>
      </c>
      <c r="M112" s="773">
        <v>0</v>
      </c>
      <c r="N112" s="773">
        <v>0</v>
      </c>
      <c r="O112" s="773">
        <v>0</v>
      </c>
      <c r="P112" s="773">
        <v>0</v>
      </c>
      <c r="Q112" s="773">
        <v>0</v>
      </c>
      <c r="R112" s="773">
        <v>0</v>
      </c>
      <c r="S112" s="773">
        <v>0</v>
      </c>
      <c r="T112" s="773">
        <v>0</v>
      </c>
      <c r="U112" s="773">
        <v>0</v>
      </c>
      <c r="V112" s="773">
        <v>0</v>
      </c>
      <c r="W112" s="773">
        <v>0</v>
      </c>
      <c r="X112" s="773">
        <v>0</v>
      </c>
      <c r="Y112" s="773">
        <v>0</v>
      </c>
      <c r="Z112" s="773">
        <v>0</v>
      </c>
      <c r="AA112" s="773">
        <v>0</v>
      </c>
      <c r="AB112" s="773">
        <v>0</v>
      </c>
      <c r="AC112" s="773">
        <v>0</v>
      </c>
      <c r="AD112" s="773">
        <v>0</v>
      </c>
      <c r="AE112" s="773">
        <v>0</v>
      </c>
      <c r="AF112" s="773">
        <v>0</v>
      </c>
      <c r="AG112" s="773">
        <v>0</v>
      </c>
      <c r="AH112" s="773">
        <v>0</v>
      </c>
      <c r="AI112" s="773">
        <v>0</v>
      </c>
      <c r="AJ112" s="773">
        <v>0</v>
      </c>
      <c r="AK112" s="773">
        <v>0</v>
      </c>
      <c r="AL112" s="773">
        <v>0</v>
      </c>
      <c r="AM112" s="773">
        <v>0</v>
      </c>
    </row>
    <row r="113" spans="1:39" ht="15" customHeight="1">
      <c r="A113" s="1051"/>
      <c r="B113" s="1359" t="s">
        <v>527</v>
      </c>
      <c r="C113" s="773">
        <v>0</v>
      </c>
      <c r="D113" s="773">
        <v>0</v>
      </c>
      <c r="E113" s="773">
        <v>0</v>
      </c>
      <c r="F113" s="773">
        <v>0</v>
      </c>
      <c r="G113" s="773">
        <v>0</v>
      </c>
      <c r="H113" s="773">
        <v>0</v>
      </c>
      <c r="I113" s="773">
        <v>0</v>
      </c>
      <c r="J113" s="773">
        <v>0</v>
      </c>
      <c r="K113" s="773">
        <v>0</v>
      </c>
      <c r="L113" s="773">
        <v>0</v>
      </c>
      <c r="M113" s="773">
        <v>0</v>
      </c>
      <c r="N113" s="773">
        <v>0</v>
      </c>
      <c r="O113" s="773">
        <v>0</v>
      </c>
      <c r="P113" s="773">
        <v>0</v>
      </c>
      <c r="Q113" s="773">
        <v>0</v>
      </c>
      <c r="R113" s="773">
        <v>0</v>
      </c>
      <c r="S113" s="773">
        <v>0</v>
      </c>
      <c r="T113" s="773">
        <v>0</v>
      </c>
      <c r="U113" s="773">
        <v>0</v>
      </c>
      <c r="V113" s="773">
        <v>0</v>
      </c>
      <c r="W113" s="773">
        <v>0</v>
      </c>
      <c r="X113" s="773">
        <v>0</v>
      </c>
      <c r="Y113" s="773">
        <v>0</v>
      </c>
      <c r="Z113" s="773">
        <v>0</v>
      </c>
      <c r="AA113" s="773">
        <v>0</v>
      </c>
      <c r="AB113" s="773">
        <v>0</v>
      </c>
      <c r="AC113" s="773">
        <v>0</v>
      </c>
      <c r="AD113" s="773">
        <v>0</v>
      </c>
      <c r="AE113" s="773">
        <v>0</v>
      </c>
      <c r="AF113" s="773">
        <v>0</v>
      </c>
      <c r="AG113" s="773">
        <v>0</v>
      </c>
      <c r="AH113" s="773">
        <v>0</v>
      </c>
      <c r="AI113" s="773">
        <v>0</v>
      </c>
      <c r="AJ113" s="773">
        <v>0</v>
      </c>
      <c r="AK113" s="773">
        <v>0</v>
      </c>
      <c r="AL113" s="773">
        <v>0</v>
      </c>
      <c r="AM113" s="773">
        <v>0</v>
      </c>
    </row>
    <row r="114" spans="1:39" ht="15" customHeight="1">
      <c r="A114" s="1051"/>
      <c r="B114" s="1359" t="s">
        <v>528</v>
      </c>
      <c r="C114" s="773">
        <v>0</v>
      </c>
      <c r="D114" s="773">
        <v>0</v>
      </c>
      <c r="E114" s="773">
        <v>0</v>
      </c>
      <c r="F114" s="773">
        <v>0</v>
      </c>
      <c r="G114" s="773">
        <v>0</v>
      </c>
      <c r="H114" s="773">
        <v>0</v>
      </c>
      <c r="I114" s="773">
        <v>0</v>
      </c>
      <c r="J114" s="773">
        <v>0</v>
      </c>
      <c r="K114" s="773">
        <v>0</v>
      </c>
      <c r="L114" s="773">
        <v>0</v>
      </c>
      <c r="M114" s="773">
        <v>0</v>
      </c>
      <c r="N114" s="773">
        <v>0</v>
      </c>
      <c r="O114" s="773">
        <v>0</v>
      </c>
      <c r="P114" s="773">
        <v>0</v>
      </c>
      <c r="Q114" s="773">
        <v>0</v>
      </c>
      <c r="R114" s="773">
        <v>0</v>
      </c>
      <c r="S114" s="773">
        <v>0</v>
      </c>
      <c r="T114" s="773">
        <v>0</v>
      </c>
      <c r="U114" s="773">
        <v>0</v>
      </c>
      <c r="V114" s="773">
        <v>0</v>
      </c>
      <c r="W114" s="773">
        <v>0</v>
      </c>
      <c r="X114" s="773">
        <v>0</v>
      </c>
      <c r="Y114" s="773">
        <v>0</v>
      </c>
      <c r="Z114" s="773">
        <v>0</v>
      </c>
      <c r="AA114" s="773">
        <v>0</v>
      </c>
      <c r="AB114" s="773">
        <v>0</v>
      </c>
      <c r="AC114" s="773">
        <v>0</v>
      </c>
      <c r="AD114" s="773">
        <v>0</v>
      </c>
      <c r="AE114" s="773">
        <v>0</v>
      </c>
      <c r="AF114" s="773">
        <v>0</v>
      </c>
      <c r="AG114" s="773">
        <v>0</v>
      </c>
      <c r="AH114" s="773">
        <v>0</v>
      </c>
      <c r="AI114" s="773">
        <v>0</v>
      </c>
      <c r="AJ114" s="773">
        <v>0</v>
      </c>
      <c r="AK114" s="773">
        <v>0</v>
      </c>
      <c r="AL114" s="773">
        <v>0</v>
      </c>
      <c r="AM114" s="773">
        <v>0</v>
      </c>
    </row>
    <row r="115" spans="1:39" ht="15" customHeight="1">
      <c r="A115" s="1051"/>
      <c r="B115" s="1359" t="s">
        <v>529</v>
      </c>
      <c r="C115" s="773">
        <v>0</v>
      </c>
      <c r="D115" s="773">
        <v>0</v>
      </c>
      <c r="E115" s="773">
        <v>0</v>
      </c>
      <c r="F115" s="773">
        <v>0</v>
      </c>
      <c r="G115" s="773">
        <v>0</v>
      </c>
      <c r="H115" s="773">
        <v>0</v>
      </c>
      <c r="I115" s="773">
        <v>0</v>
      </c>
      <c r="J115" s="773">
        <v>0</v>
      </c>
      <c r="K115" s="773">
        <v>0</v>
      </c>
      <c r="L115" s="773">
        <v>0</v>
      </c>
      <c r="M115" s="773">
        <v>0</v>
      </c>
      <c r="N115" s="773">
        <v>0</v>
      </c>
      <c r="O115" s="773">
        <v>0</v>
      </c>
      <c r="P115" s="773">
        <v>0</v>
      </c>
      <c r="Q115" s="773">
        <v>0</v>
      </c>
      <c r="R115" s="773">
        <v>0</v>
      </c>
      <c r="S115" s="773">
        <v>0</v>
      </c>
      <c r="T115" s="773">
        <v>0</v>
      </c>
      <c r="U115" s="773">
        <v>0</v>
      </c>
      <c r="V115" s="773">
        <v>0</v>
      </c>
      <c r="W115" s="773">
        <v>0</v>
      </c>
      <c r="X115" s="773">
        <v>0</v>
      </c>
      <c r="Y115" s="773">
        <v>0</v>
      </c>
      <c r="Z115" s="773">
        <v>0</v>
      </c>
      <c r="AA115" s="773">
        <v>0</v>
      </c>
      <c r="AB115" s="773">
        <v>0</v>
      </c>
      <c r="AC115" s="773">
        <v>0</v>
      </c>
      <c r="AD115" s="773">
        <v>0</v>
      </c>
      <c r="AE115" s="773">
        <v>0</v>
      </c>
      <c r="AF115" s="773">
        <v>0</v>
      </c>
      <c r="AG115" s="773">
        <v>0</v>
      </c>
      <c r="AH115" s="773">
        <v>0</v>
      </c>
      <c r="AI115" s="773">
        <v>0</v>
      </c>
      <c r="AJ115" s="773">
        <v>0</v>
      </c>
      <c r="AK115" s="773">
        <v>0</v>
      </c>
      <c r="AL115" s="773">
        <v>0</v>
      </c>
      <c r="AM115" s="773">
        <v>0</v>
      </c>
    </row>
    <row r="116" spans="1:39" ht="15" customHeight="1">
      <c r="A116" s="1051"/>
      <c r="B116" s="1359" t="s">
        <v>530</v>
      </c>
      <c r="C116" s="773">
        <v>0</v>
      </c>
      <c r="D116" s="773">
        <v>0</v>
      </c>
      <c r="E116" s="773">
        <v>0</v>
      </c>
      <c r="F116" s="773">
        <v>0</v>
      </c>
      <c r="G116" s="773">
        <v>0</v>
      </c>
      <c r="H116" s="773">
        <v>0</v>
      </c>
      <c r="I116" s="773">
        <v>0</v>
      </c>
      <c r="J116" s="773">
        <v>0</v>
      </c>
      <c r="K116" s="773">
        <v>0</v>
      </c>
      <c r="L116" s="773">
        <v>0</v>
      </c>
      <c r="M116" s="773">
        <v>0</v>
      </c>
      <c r="N116" s="773">
        <v>0</v>
      </c>
      <c r="O116" s="773">
        <v>0</v>
      </c>
      <c r="P116" s="773">
        <v>0</v>
      </c>
      <c r="Q116" s="773">
        <v>0</v>
      </c>
      <c r="R116" s="773">
        <v>0</v>
      </c>
      <c r="S116" s="773">
        <v>0</v>
      </c>
      <c r="T116" s="773">
        <v>0</v>
      </c>
      <c r="U116" s="773">
        <v>0</v>
      </c>
      <c r="V116" s="773">
        <v>0</v>
      </c>
      <c r="W116" s="773">
        <v>0</v>
      </c>
      <c r="X116" s="773">
        <v>0</v>
      </c>
      <c r="Y116" s="773">
        <v>0</v>
      </c>
      <c r="Z116" s="773">
        <v>0</v>
      </c>
      <c r="AA116" s="773">
        <v>0</v>
      </c>
      <c r="AB116" s="773">
        <v>0</v>
      </c>
      <c r="AC116" s="773">
        <v>0</v>
      </c>
      <c r="AD116" s="773">
        <v>0</v>
      </c>
      <c r="AE116" s="773">
        <v>0</v>
      </c>
      <c r="AF116" s="773">
        <v>0</v>
      </c>
      <c r="AG116" s="773">
        <v>0</v>
      </c>
      <c r="AH116" s="773">
        <v>0</v>
      </c>
      <c r="AI116" s="773">
        <v>0</v>
      </c>
      <c r="AJ116" s="773">
        <v>0</v>
      </c>
      <c r="AK116" s="773">
        <v>0</v>
      </c>
      <c r="AL116" s="773">
        <v>0</v>
      </c>
      <c r="AM116" s="773">
        <v>0</v>
      </c>
    </row>
    <row r="117" spans="1:39" ht="15" customHeight="1">
      <c r="A117" s="1051"/>
      <c r="B117" s="1359" t="s">
        <v>531</v>
      </c>
      <c r="C117" s="773">
        <v>0</v>
      </c>
      <c r="D117" s="773">
        <v>0</v>
      </c>
      <c r="E117" s="773">
        <v>0</v>
      </c>
      <c r="F117" s="773">
        <v>0</v>
      </c>
      <c r="G117" s="773">
        <v>0</v>
      </c>
      <c r="H117" s="773">
        <v>0</v>
      </c>
      <c r="I117" s="773">
        <v>0</v>
      </c>
      <c r="J117" s="773">
        <v>0</v>
      </c>
      <c r="K117" s="773">
        <v>0</v>
      </c>
      <c r="L117" s="773">
        <v>0</v>
      </c>
      <c r="M117" s="773">
        <v>0</v>
      </c>
      <c r="N117" s="773">
        <v>0</v>
      </c>
      <c r="O117" s="773">
        <v>0</v>
      </c>
      <c r="P117" s="773">
        <v>0</v>
      </c>
      <c r="Q117" s="773">
        <v>0</v>
      </c>
      <c r="R117" s="773">
        <v>0</v>
      </c>
      <c r="S117" s="773">
        <v>0</v>
      </c>
      <c r="T117" s="773">
        <v>0</v>
      </c>
      <c r="U117" s="773">
        <v>0</v>
      </c>
      <c r="V117" s="773">
        <v>0</v>
      </c>
      <c r="W117" s="773">
        <v>0</v>
      </c>
      <c r="X117" s="773">
        <v>0</v>
      </c>
      <c r="Y117" s="773">
        <v>0</v>
      </c>
      <c r="Z117" s="773">
        <v>0</v>
      </c>
      <c r="AA117" s="773">
        <v>0</v>
      </c>
      <c r="AB117" s="773">
        <v>0</v>
      </c>
      <c r="AC117" s="773">
        <v>0</v>
      </c>
      <c r="AD117" s="773">
        <v>0</v>
      </c>
      <c r="AE117" s="773">
        <v>0</v>
      </c>
      <c r="AF117" s="773">
        <v>0</v>
      </c>
      <c r="AG117" s="773">
        <v>0</v>
      </c>
      <c r="AH117" s="773">
        <v>0</v>
      </c>
      <c r="AI117" s="773">
        <v>0</v>
      </c>
      <c r="AJ117" s="773">
        <v>0</v>
      </c>
      <c r="AK117" s="773">
        <v>0</v>
      </c>
      <c r="AL117" s="773">
        <v>0</v>
      </c>
      <c r="AM117" s="773">
        <v>0</v>
      </c>
    </row>
    <row r="118" spans="1:39" ht="15" customHeight="1">
      <c r="A118" s="1051"/>
      <c r="B118" s="1359" t="s">
        <v>532</v>
      </c>
      <c r="C118" s="773">
        <v>0</v>
      </c>
      <c r="D118" s="773">
        <v>0</v>
      </c>
      <c r="E118" s="773">
        <v>0</v>
      </c>
      <c r="F118" s="773">
        <v>0</v>
      </c>
      <c r="G118" s="773">
        <v>0</v>
      </c>
      <c r="H118" s="773">
        <v>0</v>
      </c>
      <c r="I118" s="773">
        <v>0</v>
      </c>
      <c r="J118" s="773">
        <v>0</v>
      </c>
      <c r="K118" s="773">
        <v>0</v>
      </c>
      <c r="L118" s="773">
        <v>0</v>
      </c>
      <c r="M118" s="773">
        <v>0</v>
      </c>
      <c r="N118" s="773">
        <v>0</v>
      </c>
      <c r="O118" s="773">
        <v>0</v>
      </c>
      <c r="P118" s="773">
        <v>0</v>
      </c>
      <c r="Q118" s="773">
        <v>0</v>
      </c>
      <c r="R118" s="773">
        <v>0</v>
      </c>
      <c r="S118" s="773">
        <v>0</v>
      </c>
      <c r="T118" s="773">
        <v>0</v>
      </c>
      <c r="U118" s="773">
        <v>0</v>
      </c>
      <c r="V118" s="773">
        <v>0</v>
      </c>
      <c r="W118" s="773">
        <v>0</v>
      </c>
      <c r="X118" s="773">
        <v>0</v>
      </c>
      <c r="Y118" s="773">
        <v>0</v>
      </c>
      <c r="Z118" s="773">
        <v>0</v>
      </c>
      <c r="AA118" s="773">
        <v>0</v>
      </c>
      <c r="AB118" s="773">
        <v>0</v>
      </c>
      <c r="AC118" s="773">
        <v>0</v>
      </c>
      <c r="AD118" s="773">
        <v>0</v>
      </c>
      <c r="AE118" s="773">
        <v>0</v>
      </c>
      <c r="AF118" s="773">
        <v>0</v>
      </c>
      <c r="AG118" s="773">
        <v>0</v>
      </c>
      <c r="AH118" s="773">
        <v>0</v>
      </c>
      <c r="AI118" s="773">
        <v>0</v>
      </c>
      <c r="AJ118" s="773">
        <v>0</v>
      </c>
      <c r="AK118" s="773">
        <v>0</v>
      </c>
      <c r="AL118" s="773">
        <v>0</v>
      </c>
      <c r="AM118" s="773">
        <v>0</v>
      </c>
    </row>
    <row r="119" spans="1:39" ht="15" customHeight="1">
      <c r="A119" s="1051"/>
      <c r="B119" s="1359" t="s">
        <v>533</v>
      </c>
      <c r="C119" s="773">
        <v>0</v>
      </c>
      <c r="D119" s="773">
        <v>0</v>
      </c>
      <c r="E119" s="773">
        <v>0</v>
      </c>
      <c r="F119" s="773">
        <v>0</v>
      </c>
      <c r="G119" s="773">
        <v>0</v>
      </c>
      <c r="H119" s="773">
        <v>0</v>
      </c>
      <c r="I119" s="773">
        <v>0</v>
      </c>
      <c r="J119" s="773">
        <v>0</v>
      </c>
      <c r="K119" s="773">
        <v>0</v>
      </c>
      <c r="L119" s="773">
        <v>0</v>
      </c>
      <c r="M119" s="773">
        <v>0</v>
      </c>
      <c r="N119" s="773">
        <v>0</v>
      </c>
      <c r="O119" s="773">
        <v>0</v>
      </c>
      <c r="P119" s="773">
        <v>0</v>
      </c>
      <c r="Q119" s="773">
        <v>0</v>
      </c>
      <c r="R119" s="773">
        <v>0</v>
      </c>
      <c r="S119" s="773">
        <v>0</v>
      </c>
      <c r="T119" s="773">
        <v>0</v>
      </c>
      <c r="U119" s="773">
        <v>0</v>
      </c>
      <c r="V119" s="773">
        <v>0</v>
      </c>
      <c r="W119" s="773">
        <v>0</v>
      </c>
      <c r="X119" s="773">
        <v>0</v>
      </c>
      <c r="Y119" s="773">
        <v>0</v>
      </c>
      <c r="Z119" s="773">
        <v>0</v>
      </c>
      <c r="AA119" s="773">
        <v>0</v>
      </c>
      <c r="AB119" s="773">
        <v>0</v>
      </c>
      <c r="AC119" s="773">
        <v>0</v>
      </c>
      <c r="AD119" s="773">
        <v>0</v>
      </c>
      <c r="AE119" s="773">
        <v>0</v>
      </c>
      <c r="AF119" s="773">
        <v>0</v>
      </c>
      <c r="AG119" s="773">
        <v>0</v>
      </c>
      <c r="AH119" s="773">
        <v>0</v>
      </c>
      <c r="AI119" s="773">
        <v>0</v>
      </c>
      <c r="AJ119" s="773">
        <v>0</v>
      </c>
      <c r="AK119" s="773">
        <v>0</v>
      </c>
      <c r="AL119" s="773">
        <v>0</v>
      </c>
      <c r="AM119" s="773">
        <v>0</v>
      </c>
    </row>
    <row r="120" spans="1:39" ht="15" customHeight="1">
      <c r="A120" s="1051"/>
      <c r="B120" s="1359" t="s">
        <v>534</v>
      </c>
      <c r="C120" s="773">
        <v>1</v>
      </c>
      <c r="D120" s="773">
        <v>1</v>
      </c>
      <c r="E120" s="773">
        <v>1039</v>
      </c>
      <c r="F120" s="773">
        <v>1</v>
      </c>
      <c r="G120" s="773">
        <v>1039</v>
      </c>
      <c r="H120" s="773">
        <v>0</v>
      </c>
      <c r="I120" s="773">
        <v>0</v>
      </c>
      <c r="J120" s="773">
        <v>0</v>
      </c>
      <c r="K120" s="773">
        <v>0</v>
      </c>
      <c r="L120" s="773">
        <v>0</v>
      </c>
      <c r="M120" s="773">
        <v>0</v>
      </c>
      <c r="N120" s="773">
        <v>1</v>
      </c>
      <c r="O120" s="773">
        <v>1039</v>
      </c>
      <c r="P120" s="773">
        <v>0</v>
      </c>
      <c r="Q120" s="773">
        <v>0</v>
      </c>
      <c r="R120" s="773">
        <v>0</v>
      </c>
      <c r="S120" s="773">
        <v>0</v>
      </c>
      <c r="T120" s="773">
        <v>0</v>
      </c>
      <c r="U120" s="773">
        <v>0</v>
      </c>
      <c r="V120" s="773">
        <v>0</v>
      </c>
      <c r="W120" s="773">
        <v>0</v>
      </c>
      <c r="X120" s="773">
        <v>0</v>
      </c>
      <c r="Y120" s="773">
        <v>0</v>
      </c>
      <c r="Z120" s="773">
        <v>0</v>
      </c>
      <c r="AA120" s="773">
        <v>0</v>
      </c>
      <c r="AB120" s="773">
        <v>0</v>
      </c>
      <c r="AC120" s="773">
        <v>0</v>
      </c>
      <c r="AD120" s="773">
        <v>0</v>
      </c>
      <c r="AE120" s="773">
        <v>0</v>
      </c>
      <c r="AF120" s="773">
        <v>0</v>
      </c>
      <c r="AG120" s="773">
        <v>0</v>
      </c>
      <c r="AH120" s="773">
        <v>0</v>
      </c>
      <c r="AI120" s="773">
        <v>0</v>
      </c>
      <c r="AJ120" s="773">
        <v>0</v>
      </c>
      <c r="AK120" s="773">
        <v>0</v>
      </c>
      <c r="AL120" s="773">
        <v>0</v>
      </c>
      <c r="AM120" s="773">
        <v>0</v>
      </c>
    </row>
    <row r="121" spans="1:39" ht="15" customHeight="1">
      <c r="A121" s="1051"/>
      <c r="B121" s="1359" t="s">
        <v>535</v>
      </c>
      <c r="C121" s="773">
        <v>0</v>
      </c>
      <c r="D121" s="773">
        <v>0</v>
      </c>
      <c r="E121" s="773">
        <v>0</v>
      </c>
      <c r="F121" s="773">
        <v>0</v>
      </c>
      <c r="G121" s="773">
        <v>0</v>
      </c>
      <c r="H121" s="773">
        <v>0</v>
      </c>
      <c r="I121" s="773">
        <v>0</v>
      </c>
      <c r="J121" s="773">
        <v>0</v>
      </c>
      <c r="K121" s="773">
        <v>0</v>
      </c>
      <c r="L121" s="773">
        <v>0</v>
      </c>
      <c r="M121" s="773">
        <v>0</v>
      </c>
      <c r="N121" s="773">
        <v>0</v>
      </c>
      <c r="O121" s="773">
        <v>0</v>
      </c>
      <c r="P121" s="773">
        <v>0</v>
      </c>
      <c r="Q121" s="773">
        <v>0</v>
      </c>
      <c r="R121" s="773">
        <v>0</v>
      </c>
      <c r="S121" s="773">
        <v>0</v>
      </c>
      <c r="T121" s="773">
        <v>0</v>
      </c>
      <c r="U121" s="773">
        <v>0</v>
      </c>
      <c r="V121" s="773">
        <v>0</v>
      </c>
      <c r="W121" s="773">
        <v>0</v>
      </c>
      <c r="X121" s="773">
        <v>0</v>
      </c>
      <c r="Y121" s="773">
        <v>0</v>
      </c>
      <c r="Z121" s="773">
        <v>0</v>
      </c>
      <c r="AA121" s="773">
        <v>0</v>
      </c>
      <c r="AB121" s="773">
        <v>0</v>
      </c>
      <c r="AC121" s="773">
        <v>0</v>
      </c>
      <c r="AD121" s="773">
        <v>0</v>
      </c>
      <c r="AE121" s="773">
        <v>0</v>
      </c>
      <c r="AF121" s="773">
        <v>0</v>
      </c>
      <c r="AG121" s="773">
        <v>0</v>
      </c>
      <c r="AH121" s="773">
        <v>0</v>
      </c>
      <c r="AI121" s="773">
        <v>0</v>
      </c>
      <c r="AJ121" s="773">
        <v>0</v>
      </c>
      <c r="AK121" s="773">
        <v>0</v>
      </c>
      <c r="AL121" s="773">
        <v>0</v>
      </c>
      <c r="AM121" s="773">
        <v>0</v>
      </c>
    </row>
    <row r="122" spans="1:39" ht="15" customHeight="1">
      <c r="A122" s="1051"/>
      <c r="B122" s="1359" t="s">
        <v>536</v>
      </c>
      <c r="C122" s="773">
        <v>0</v>
      </c>
      <c r="D122" s="773">
        <v>0</v>
      </c>
      <c r="E122" s="773">
        <v>0</v>
      </c>
      <c r="F122" s="773">
        <v>0</v>
      </c>
      <c r="G122" s="773">
        <v>0</v>
      </c>
      <c r="H122" s="773">
        <v>0</v>
      </c>
      <c r="I122" s="773">
        <v>0</v>
      </c>
      <c r="J122" s="773">
        <v>0</v>
      </c>
      <c r="K122" s="773">
        <v>0</v>
      </c>
      <c r="L122" s="773">
        <v>0</v>
      </c>
      <c r="M122" s="773">
        <v>0</v>
      </c>
      <c r="N122" s="773">
        <v>0</v>
      </c>
      <c r="O122" s="773">
        <v>0</v>
      </c>
      <c r="P122" s="773">
        <v>0</v>
      </c>
      <c r="Q122" s="773">
        <v>0</v>
      </c>
      <c r="R122" s="773">
        <v>0</v>
      </c>
      <c r="S122" s="773">
        <v>0</v>
      </c>
      <c r="T122" s="773">
        <v>0</v>
      </c>
      <c r="U122" s="773">
        <v>0</v>
      </c>
      <c r="V122" s="773">
        <v>0</v>
      </c>
      <c r="W122" s="773">
        <v>0</v>
      </c>
      <c r="X122" s="773">
        <v>0</v>
      </c>
      <c r="Y122" s="773">
        <v>0</v>
      </c>
      <c r="Z122" s="773">
        <v>0</v>
      </c>
      <c r="AA122" s="773">
        <v>0</v>
      </c>
      <c r="AB122" s="773">
        <v>0</v>
      </c>
      <c r="AC122" s="773">
        <v>0</v>
      </c>
      <c r="AD122" s="773">
        <v>0</v>
      </c>
      <c r="AE122" s="773">
        <v>0</v>
      </c>
      <c r="AF122" s="773">
        <v>0</v>
      </c>
      <c r="AG122" s="773">
        <v>0</v>
      </c>
      <c r="AH122" s="773">
        <v>0</v>
      </c>
      <c r="AI122" s="773">
        <v>0</v>
      </c>
      <c r="AJ122" s="773">
        <v>0</v>
      </c>
      <c r="AK122" s="773">
        <v>0</v>
      </c>
      <c r="AL122" s="773">
        <v>0</v>
      </c>
      <c r="AM122" s="773">
        <v>0</v>
      </c>
    </row>
    <row r="123" spans="1:39" ht="15" customHeight="1">
      <c r="A123" s="1051"/>
      <c r="B123" s="1359" t="s">
        <v>537</v>
      </c>
      <c r="C123" s="773">
        <v>0</v>
      </c>
      <c r="D123" s="773">
        <v>0</v>
      </c>
      <c r="E123" s="773">
        <v>0</v>
      </c>
      <c r="F123" s="773">
        <v>0</v>
      </c>
      <c r="G123" s="773">
        <v>0</v>
      </c>
      <c r="H123" s="773">
        <v>0</v>
      </c>
      <c r="I123" s="773">
        <v>0</v>
      </c>
      <c r="J123" s="773">
        <v>0</v>
      </c>
      <c r="K123" s="773">
        <v>0</v>
      </c>
      <c r="L123" s="773">
        <v>0</v>
      </c>
      <c r="M123" s="773">
        <v>0</v>
      </c>
      <c r="N123" s="773">
        <v>0</v>
      </c>
      <c r="O123" s="773">
        <v>0</v>
      </c>
      <c r="P123" s="773">
        <v>0</v>
      </c>
      <c r="Q123" s="773">
        <v>0</v>
      </c>
      <c r="R123" s="773">
        <v>0</v>
      </c>
      <c r="S123" s="773">
        <v>0</v>
      </c>
      <c r="T123" s="773">
        <v>0</v>
      </c>
      <c r="U123" s="773">
        <v>0</v>
      </c>
      <c r="V123" s="773">
        <v>0</v>
      </c>
      <c r="W123" s="773">
        <v>0</v>
      </c>
      <c r="X123" s="773">
        <v>0</v>
      </c>
      <c r="Y123" s="773">
        <v>0</v>
      </c>
      <c r="Z123" s="773">
        <v>0</v>
      </c>
      <c r="AA123" s="773">
        <v>0</v>
      </c>
      <c r="AB123" s="773">
        <v>0</v>
      </c>
      <c r="AC123" s="773">
        <v>0</v>
      </c>
      <c r="AD123" s="773">
        <v>0</v>
      </c>
      <c r="AE123" s="773">
        <v>0</v>
      </c>
      <c r="AF123" s="773">
        <v>0</v>
      </c>
      <c r="AG123" s="773">
        <v>0</v>
      </c>
      <c r="AH123" s="773">
        <v>0</v>
      </c>
      <c r="AI123" s="773">
        <v>0</v>
      </c>
      <c r="AJ123" s="773">
        <v>0</v>
      </c>
      <c r="AK123" s="773">
        <v>0</v>
      </c>
      <c r="AL123" s="773">
        <v>0</v>
      </c>
      <c r="AM123" s="773">
        <v>0</v>
      </c>
    </row>
    <row r="124" spans="1:39" ht="15" customHeight="1">
      <c r="A124" s="1051"/>
      <c r="B124" s="769" t="s">
        <v>538</v>
      </c>
      <c r="C124" s="773">
        <v>0</v>
      </c>
      <c r="D124" s="773">
        <v>0</v>
      </c>
      <c r="E124" s="773">
        <v>0</v>
      </c>
      <c r="F124" s="773">
        <v>0</v>
      </c>
      <c r="G124" s="773">
        <v>0</v>
      </c>
      <c r="H124" s="773">
        <v>0</v>
      </c>
      <c r="I124" s="773">
        <v>0</v>
      </c>
      <c r="J124" s="773">
        <v>0</v>
      </c>
      <c r="K124" s="773">
        <v>0</v>
      </c>
      <c r="L124" s="773">
        <v>0</v>
      </c>
      <c r="M124" s="773">
        <v>0</v>
      </c>
      <c r="N124" s="773">
        <v>0</v>
      </c>
      <c r="O124" s="773">
        <v>0</v>
      </c>
      <c r="P124" s="773">
        <v>0</v>
      </c>
      <c r="Q124" s="773">
        <v>0</v>
      </c>
      <c r="R124" s="773">
        <v>0</v>
      </c>
      <c r="S124" s="773">
        <v>0</v>
      </c>
      <c r="T124" s="773">
        <v>0</v>
      </c>
      <c r="U124" s="773">
        <v>0</v>
      </c>
      <c r="V124" s="773">
        <v>0</v>
      </c>
      <c r="W124" s="773">
        <v>0</v>
      </c>
      <c r="X124" s="773">
        <v>0</v>
      </c>
      <c r="Y124" s="773">
        <v>0</v>
      </c>
      <c r="Z124" s="773">
        <v>0</v>
      </c>
      <c r="AA124" s="773">
        <v>0</v>
      </c>
      <c r="AB124" s="773">
        <v>0</v>
      </c>
      <c r="AC124" s="773">
        <v>0</v>
      </c>
      <c r="AD124" s="773">
        <v>0</v>
      </c>
      <c r="AE124" s="773">
        <v>0</v>
      </c>
      <c r="AF124" s="773">
        <v>0</v>
      </c>
      <c r="AG124" s="773">
        <v>0</v>
      </c>
      <c r="AH124" s="773">
        <v>0</v>
      </c>
      <c r="AI124" s="773">
        <v>0</v>
      </c>
      <c r="AJ124" s="773">
        <v>0</v>
      </c>
      <c r="AK124" s="773">
        <v>0</v>
      </c>
      <c r="AL124" s="773">
        <v>0</v>
      </c>
      <c r="AM124" s="773">
        <v>0</v>
      </c>
    </row>
    <row r="125" spans="1:39" ht="15" customHeight="1">
      <c r="A125" s="1051"/>
      <c r="B125" s="769" t="s">
        <v>401</v>
      </c>
      <c r="C125" s="773">
        <v>5</v>
      </c>
      <c r="D125" s="773">
        <v>3</v>
      </c>
      <c r="E125" s="773">
        <v>5643</v>
      </c>
      <c r="F125" s="773">
        <v>3</v>
      </c>
      <c r="G125" s="773">
        <v>5643</v>
      </c>
      <c r="H125" s="773">
        <v>0</v>
      </c>
      <c r="I125" s="773">
        <v>0</v>
      </c>
      <c r="J125" s="773">
        <v>0</v>
      </c>
      <c r="K125" s="773">
        <v>0</v>
      </c>
      <c r="L125" s="773">
        <v>0</v>
      </c>
      <c r="M125" s="773">
        <v>0</v>
      </c>
      <c r="N125" s="773">
        <v>3</v>
      </c>
      <c r="O125" s="773">
        <v>5643</v>
      </c>
      <c r="P125" s="773">
        <v>0</v>
      </c>
      <c r="Q125" s="773">
        <v>0</v>
      </c>
      <c r="R125" s="773">
        <v>0</v>
      </c>
      <c r="S125" s="773">
        <v>0</v>
      </c>
      <c r="T125" s="773">
        <v>0</v>
      </c>
      <c r="U125" s="773">
        <v>0</v>
      </c>
      <c r="V125" s="773">
        <v>0</v>
      </c>
      <c r="W125" s="773">
        <v>0</v>
      </c>
      <c r="X125" s="773">
        <v>0</v>
      </c>
      <c r="Y125" s="773">
        <v>0</v>
      </c>
      <c r="Z125" s="773">
        <v>0</v>
      </c>
      <c r="AA125" s="773">
        <v>0</v>
      </c>
      <c r="AB125" s="773">
        <v>0</v>
      </c>
      <c r="AC125" s="773">
        <v>0</v>
      </c>
      <c r="AD125" s="773">
        <v>0</v>
      </c>
      <c r="AE125" s="773">
        <v>0</v>
      </c>
      <c r="AF125" s="773">
        <v>0</v>
      </c>
      <c r="AG125" s="773">
        <v>0</v>
      </c>
      <c r="AH125" s="773">
        <v>2</v>
      </c>
      <c r="AI125" s="773">
        <v>0</v>
      </c>
      <c r="AJ125" s="773">
        <v>0</v>
      </c>
      <c r="AK125" s="773">
        <v>2</v>
      </c>
      <c r="AL125" s="773">
        <v>0</v>
      </c>
      <c r="AM125" s="773">
        <v>0</v>
      </c>
    </row>
    <row r="126" spans="1:39" ht="15" customHeight="1">
      <c r="A126" s="1052"/>
      <c r="B126" s="190" t="s">
        <v>539</v>
      </c>
      <c r="C126" s="191">
        <v>1128.5999999999999</v>
      </c>
      <c r="D126" s="192" t="s">
        <v>298</v>
      </c>
      <c r="E126" s="192">
        <v>1881</v>
      </c>
      <c r="F126" s="192" t="s">
        <v>298</v>
      </c>
      <c r="G126" s="192">
        <v>1881</v>
      </c>
      <c r="H126" s="192" t="s">
        <v>298</v>
      </c>
      <c r="I126" s="192" t="s">
        <v>298</v>
      </c>
      <c r="J126" s="192" t="s">
        <v>298</v>
      </c>
      <c r="K126" s="192" t="s">
        <v>298</v>
      </c>
      <c r="L126" s="192" t="s">
        <v>298</v>
      </c>
      <c r="M126" s="192" t="s">
        <v>298</v>
      </c>
      <c r="N126" s="192" t="s">
        <v>298</v>
      </c>
      <c r="O126" s="192">
        <v>1881</v>
      </c>
      <c r="P126" s="192" t="s">
        <v>298</v>
      </c>
      <c r="Q126" s="192" t="s">
        <v>298</v>
      </c>
      <c r="R126" s="192" t="s">
        <v>298</v>
      </c>
      <c r="S126" s="192" t="s">
        <v>298</v>
      </c>
      <c r="T126" s="192" t="s">
        <v>298</v>
      </c>
      <c r="U126" s="192" t="s">
        <v>298</v>
      </c>
      <c r="V126" s="192" t="s">
        <v>298</v>
      </c>
      <c r="W126" s="192" t="s">
        <v>298</v>
      </c>
      <c r="X126" s="192" t="s">
        <v>298</v>
      </c>
      <c r="Y126" s="192" t="s">
        <v>298</v>
      </c>
      <c r="Z126" s="192" t="s">
        <v>298</v>
      </c>
      <c r="AA126" s="192" t="s">
        <v>298</v>
      </c>
      <c r="AB126" s="192" t="s">
        <v>298</v>
      </c>
      <c r="AC126" s="192" t="s">
        <v>298</v>
      </c>
      <c r="AD126" s="192" t="s">
        <v>298</v>
      </c>
      <c r="AE126" s="192" t="s">
        <v>298</v>
      </c>
      <c r="AF126" s="192" t="s">
        <v>298</v>
      </c>
      <c r="AG126" s="192" t="s">
        <v>298</v>
      </c>
      <c r="AH126" s="192" t="s">
        <v>298</v>
      </c>
      <c r="AI126" s="192" t="s">
        <v>298</v>
      </c>
      <c r="AJ126" s="192" t="s">
        <v>298</v>
      </c>
      <c r="AK126" s="192" t="s">
        <v>298</v>
      </c>
      <c r="AL126" s="192" t="s">
        <v>298</v>
      </c>
      <c r="AM126" s="192" t="s">
        <v>298</v>
      </c>
    </row>
  </sheetData>
  <mergeCells count="33">
    <mergeCell ref="P3:W3"/>
    <mergeCell ref="P4:Q4"/>
    <mergeCell ref="R4:S4"/>
    <mergeCell ref="T4:U4"/>
    <mergeCell ref="V4:W4"/>
    <mergeCell ref="L4:M4"/>
    <mergeCell ref="N4:O4"/>
    <mergeCell ref="A1:B1"/>
    <mergeCell ref="A3:B5"/>
    <mergeCell ref="C3:C5"/>
    <mergeCell ref="D3:E4"/>
    <mergeCell ref="F3:O3"/>
    <mergeCell ref="X3:AE3"/>
    <mergeCell ref="AF3:AG4"/>
    <mergeCell ref="AH3:AK3"/>
    <mergeCell ref="AL3:AL5"/>
    <mergeCell ref="AM3:AM5"/>
    <mergeCell ref="A103:A126"/>
    <mergeCell ref="AJ4:AJ5"/>
    <mergeCell ref="AK4:AK5"/>
    <mergeCell ref="A7:A30"/>
    <mergeCell ref="A31:A54"/>
    <mergeCell ref="A55:A78"/>
    <mergeCell ref="A79:A102"/>
    <mergeCell ref="X4:Y4"/>
    <mergeCell ref="Z4:AA4"/>
    <mergeCell ref="AB4:AC4"/>
    <mergeCell ref="AD4:AE4"/>
    <mergeCell ref="AH4:AH5"/>
    <mergeCell ref="AI4:AI5"/>
    <mergeCell ref="F4:G4"/>
    <mergeCell ref="H4:I4"/>
    <mergeCell ref="J4:K4"/>
  </mergeCells>
  <phoneticPr fontId="11"/>
  <conditionalFormatting sqref="C30:AM30">
    <cfRule type="cellIs" dxfId="108" priority="1" stopIfTrue="1" operator="between">
      <formula>2</formula>
      <formula>1</formula>
    </cfRule>
  </conditionalFormatting>
  <conditionalFormatting sqref="C54:AM54 C78:AM78 C102:AM102 C126:AM126">
    <cfRule type="cellIs" dxfId="107" priority="2" stopIfTrue="1" operator="between">
      <formula>2</formula>
      <formula>1</formula>
    </cfRule>
  </conditionalFormatting>
  <pageMargins left="0.78740157480314965" right="0.78740157480314965" top="0.98425196850393704" bottom="0.98425196850393704" header="0.51181102362204722" footer="0.51181102362204722"/>
  <pageSetup paperSize="9" scale="47" pageOrder="overThenDown" orientation="landscape" r:id="rId1"/>
  <headerFooter alignWithMargins="0"/>
  <rowBreaks count="2" manualBreakCount="2">
    <brk id="54" max="38" man="1"/>
    <brk id="102" max="38" man="1"/>
  </rowBreaks>
  <colBreaks count="1" manualBreakCount="1">
    <brk id="23" max="125" man="1"/>
  </col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61B865-6791-4852-A14B-7125434EE180}">
  <dimension ref="A1:AH63"/>
  <sheetViews>
    <sheetView view="pageBreakPreview" zoomScale="90" zoomScaleNormal="85" zoomScaleSheetLayoutView="90" workbookViewId="0">
      <pane xSplit="1" ySplit="5" topLeftCell="B6" activePane="bottomRight" state="frozen"/>
      <selection activeCell="M52" sqref="M52"/>
      <selection pane="topRight" activeCell="M52" sqref="M52"/>
      <selection pane="bottomLeft" activeCell="M52" sqref="M52"/>
      <selection pane="bottomRight" activeCell="K26" sqref="K26"/>
    </sheetView>
  </sheetViews>
  <sheetFormatPr defaultColWidth="9.296875" defaultRowHeight="13.2"/>
  <cols>
    <col min="1" max="1" width="17.5" style="178" customWidth="1"/>
    <col min="2" max="2" width="10" style="178" customWidth="1"/>
    <col min="3" max="3" width="11.59765625" style="178" customWidth="1"/>
    <col min="4" max="4" width="7.796875" style="178" customWidth="1"/>
    <col min="5" max="7" width="10" style="178" customWidth="1"/>
    <col min="8" max="8" width="7.796875" style="178" customWidth="1"/>
    <col min="9" max="10" width="10" style="178" customWidth="1"/>
    <col min="11" max="11" width="7.796875" style="178" customWidth="1"/>
    <col min="12" max="14" width="10" style="178" customWidth="1"/>
    <col min="15" max="15" width="7.796875" style="178" customWidth="1"/>
    <col min="16" max="20" width="10" style="178" customWidth="1"/>
    <col min="21" max="16384" width="9.296875" style="178"/>
  </cols>
  <sheetData>
    <row r="1" spans="1:32" ht="24.75" customHeight="1">
      <c r="A1" s="295" t="s">
        <v>1215</v>
      </c>
      <c r="B1" s="177" t="s">
        <v>1181</v>
      </c>
      <c r="K1" s="177"/>
      <c r="L1" s="177"/>
      <c r="M1" s="181"/>
      <c r="O1" s="177"/>
      <c r="P1" s="181"/>
      <c r="Q1" s="181"/>
      <c r="R1" s="181"/>
    </row>
    <row r="2" spans="1:32" ht="14.25" customHeight="1">
      <c r="A2" s="295"/>
      <c r="B2" s="296"/>
      <c r="C2" s="297"/>
      <c r="D2" s="297"/>
      <c r="E2" s="297"/>
      <c r="F2" s="297"/>
      <c r="G2" s="297"/>
      <c r="H2" s="297"/>
      <c r="I2" s="297"/>
      <c r="J2" s="297"/>
      <c r="K2" s="297"/>
      <c r="L2" s="297"/>
      <c r="M2" s="296"/>
      <c r="N2" s="296"/>
      <c r="O2" s="298"/>
      <c r="P2" s="298"/>
      <c r="Q2" s="297"/>
      <c r="R2" s="296"/>
      <c r="S2" s="298"/>
      <c r="T2" s="298"/>
      <c r="U2" s="298"/>
      <c r="V2" s="297"/>
      <c r="W2" s="299" t="s">
        <v>184</v>
      </c>
    </row>
    <row r="3" spans="1:32" ht="36.75" customHeight="1">
      <c r="A3" s="1072" t="s">
        <v>1182</v>
      </c>
      <c r="B3" s="1074" t="s">
        <v>1871</v>
      </c>
      <c r="C3" s="1069" t="s">
        <v>1183</v>
      </c>
      <c r="D3" s="1076" t="s">
        <v>457</v>
      </c>
      <c r="E3" s="1077"/>
      <c r="F3" s="1077"/>
      <c r="G3" s="1077"/>
      <c r="H3" s="1078"/>
      <c r="I3" s="1079" t="s">
        <v>1184</v>
      </c>
      <c r="J3" s="1080"/>
      <c r="K3" s="1080"/>
      <c r="L3" s="1081"/>
      <c r="M3" s="1082" t="s">
        <v>1185</v>
      </c>
      <c r="N3" s="1083"/>
      <c r="O3" s="1083"/>
      <c r="P3" s="1084"/>
      <c r="Q3" s="1069" t="s">
        <v>1186</v>
      </c>
      <c r="R3" s="1071" t="s">
        <v>461</v>
      </c>
      <c r="S3" s="1071"/>
      <c r="T3" s="1071"/>
      <c r="U3" s="1071"/>
      <c r="V3" s="1069" t="s">
        <v>1187</v>
      </c>
      <c r="W3" s="1069" t="s">
        <v>1188</v>
      </c>
    </row>
    <row r="4" spans="1:32" ht="63" customHeight="1">
      <c r="A4" s="1073"/>
      <c r="B4" s="1075"/>
      <c r="C4" s="1070"/>
      <c r="D4" s="301" t="s">
        <v>1189</v>
      </c>
      <c r="E4" s="300" t="s">
        <v>465</v>
      </c>
      <c r="F4" s="301" t="s">
        <v>1190</v>
      </c>
      <c r="G4" s="183" t="s">
        <v>467</v>
      </c>
      <c r="H4" s="301" t="s">
        <v>468</v>
      </c>
      <c r="I4" s="301" t="s">
        <v>1191</v>
      </c>
      <c r="J4" s="302" t="s">
        <v>1192</v>
      </c>
      <c r="K4" s="183" t="s">
        <v>467</v>
      </c>
      <c r="L4" s="183" t="s">
        <v>468</v>
      </c>
      <c r="M4" s="183" t="s">
        <v>1193</v>
      </c>
      <c r="N4" s="185" t="s">
        <v>1194</v>
      </c>
      <c r="O4" s="183" t="s">
        <v>467</v>
      </c>
      <c r="P4" s="183" t="s">
        <v>468</v>
      </c>
      <c r="Q4" s="1070"/>
      <c r="R4" s="301" t="s">
        <v>1195</v>
      </c>
      <c r="S4" s="301" t="s">
        <v>474</v>
      </c>
      <c r="T4" s="301" t="s">
        <v>475</v>
      </c>
      <c r="U4" s="301" t="s">
        <v>476</v>
      </c>
      <c r="V4" s="1070"/>
      <c r="W4" s="1070"/>
    </row>
    <row r="5" spans="1:32" ht="17.25" customHeight="1">
      <c r="A5" s="303"/>
      <c r="B5" s="184" t="s">
        <v>1196</v>
      </c>
      <c r="C5" s="184" t="s">
        <v>1197</v>
      </c>
      <c r="D5" s="184" t="s">
        <v>1198</v>
      </c>
      <c r="E5" s="184" t="s">
        <v>1199</v>
      </c>
      <c r="F5" s="184" t="s">
        <v>1200</v>
      </c>
      <c r="G5" s="184" t="s">
        <v>1201</v>
      </c>
      <c r="H5" s="184" t="s">
        <v>1202</v>
      </c>
      <c r="I5" s="184" t="s">
        <v>1203</v>
      </c>
      <c r="J5" s="184" t="s">
        <v>1204</v>
      </c>
      <c r="K5" s="184" t="s">
        <v>1205</v>
      </c>
      <c r="L5" s="184" t="s">
        <v>1206</v>
      </c>
      <c r="M5" s="184" t="s">
        <v>1207</v>
      </c>
      <c r="N5" s="184" t="s">
        <v>1208</v>
      </c>
      <c r="O5" s="184" t="s">
        <v>492</v>
      </c>
      <c r="P5" s="184" t="s">
        <v>493</v>
      </c>
      <c r="Q5" s="184" t="s">
        <v>494</v>
      </c>
      <c r="R5" s="184" t="s">
        <v>495</v>
      </c>
      <c r="S5" s="184" t="s">
        <v>496</v>
      </c>
      <c r="T5" s="184" t="s">
        <v>497</v>
      </c>
      <c r="U5" s="184" t="s">
        <v>498</v>
      </c>
      <c r="V5" s="184" t="s">
        <v>499</v>
      </c>
      <c r="W5" s="184" t="s">
        <v>500</v>
      </c>
    </row>
    <row r="6" spans="1:32" ht="15" customHeight="1">
      <c r="A6" s="304" t="s">
        <v>56</v>
      </c>
      <c r="B6" s="258">
        <v>776</v>
      </c>
      <c r="C6" s="260">
        <v>530</v>
      </c>
      <c r="D6" s="261">
        <v>291</v>
      </c>
      <c r="E6" s="260">
        <v>243</v>
      </c>
      <c r="F6" s="260">
        <v>0</v>
      </c>
      <c r="G6" s="259">
        <v>2</v>
      </c>
      <c r="H6" s="305">
        <v>46</v>
      </c>
      <c r="I6" s="260">
        <v>13</v>
      </c>
      <c r="J6" s="260">
        <v>9</v>
      </c>
      <c r="K6" s="260">
        <v>2</v>
      </c>
      <c r="L6" s="260">
        <v>2</v>
      </c>
      <c r="M6" s="260">
        <v>226</v>
      </c>
      <c r="N6" s="260">
        <v>12</v>
      </c>
      <c r="O6" s="259">
        <v>213</v>
      </c>
      <c r="P6" s="260">
        <v>1</v>
      </c>
      <c r="Q6" s="260">
        <v>0</v>
      </c>
      <c r="R6" s="260">
        <v>246</v>
      </c>
      <c r="S6" s="260">
        <v>1</v>
      </c>
      <c r="T6" s="260">
        <v>15</v>
      </c>
      <c r="U6" s="260">
        <v>230</v>
      </c>
      <c r="V6" s="260">
        <v>0</v>
      </c>
      <c r="W6" s="260">
        <v>0</v>
      </c>
      <c r="X6" s="266"/>
      <c r="Y6" s="266"/>
      <c r="Z6" s="266"/>
      <c r="AA6" s="266"/>
      <c r="AB6" s="266"/>
      <c r="AC6" s="266"/>
      <c r="AD6" s="266"/>
      <c r="AE6" s="266"/>
      <c r="AF6" s="266"/>
    </row>
    <row r="7" spans="1:32" ht="15" customHeight="1">
      <c r="A7" s="306" t="s">
        <v>59</v>
      </c>
      <c r="B7" s="264">
        <v>40</v>
      </c>
      <c r="C7" s="261">
        <v>17</v>
      </c>
      <c r="D7" s="261">
        <v>3</v>
      </c>
      <c r="E7" s="261">
        <v>3</v>
      </c>
      <c r="F7" s="261">
        <v>0</v>
      </c>
      <c r="G7" s="262">
        <v>0</v>
      </c>
      <c r="H7" s="261">
        <v>0</v>
      </c>
      <c r="I7" s="261">
        <v>1</v>
      </c>
      <c r="J7" s="261">
        <v>0</v>
      </c>
      <c r="K7" s="261">
        <v>1</v>
      </c>
      <c r="L7" s="261">
        <v>0</v>
      </c>
      <c r="M7" s="261">
        <v>13</v>
      </c>
      <c r="N7" s="261">
        <v>3</v>
      </c>
      <c r="O7" s="262">
        <v>9</v>
      </c>
      <c r="P7" s="261">
        <v>1</v>
      </c>
      <c r="Q7" s="261">
        <v>0</v>
      </c>
      <c r="R7" s="261">
        <v>23</v>
      </c>
      <c r="S7" s="261">
        <v>0</v>
      </c>
      <c r="T7" s="261">
        <v>1</v>
      </c>
      <c r="U7" s="261">
        <v>22</v>
      </c>
      <c r="V7" s="261">
        <v>0</v>
      </c>
      <c r="W7" s="261">
        <v>0</v>
      </c>
      <c r="X7" s="266"/>
      <c r="Y7" s="266"/>
      <c r="Z7" s="266"/>
      <c r="AA7" s="266"/>
      <c r="AB7" s="266"/>
      <c r="AC7" s="266"/>
      <c r="AD7" s="266"/>
      <c r="AE7" s="266"/>
      <c r="AF7" s="266"/>
    </row>
    <row r="8" spans="1:32" ht="15" customHeight="1">
      <c r="A8" s="306" t="s">
        <v>61</v>
      </c>
      <c r="B8" s="264">
        <v>161</v>
      </c>
      <c r="C8" s="261">
        <v>149</v>
      </c>
      <c r="D8" s="261">
        <v>66</v>
      </c>
      <c r="E8" s="261">
        <v>66</v>
      </c>
      <c r="F8" s="261">
        <v>0</v>
      </c>
      <c r="G8" s="262">
        <v>0</v>
      </c>
      <c r="H8" s="261">
        <v>0</v>
      </c>
      <c r="I8" s="261">
        <v>4</v>
      </c>
      <c r="J8" s="261">
        <v>0</v>
      </c>
      <c r="K8" s="261">
        <v>4</v>
      </c>
      <c r="L8" s="261">
        <v>0</v>
      </c>
      <c r="M8" s="261">
        <v>79</v>
      </c>
      <c r="N8" s="261">
        <v>13</v>
      </c>
      <c r="O8" s="262">
        <v>66</v>
      </c>
      <c r="P8" s="261">
        <v>0</v>
      </c>
      <c r="Q8" s="261">
        <v>0</v>
      </c>
      <c r="R8" s="261">
        <v>12</v>
      </c>
      <c r="S8" s="261">
        <v>1</v>
      </c>
      <c r="T8" s="261">
        <v>4</v>
      </c>
      <c r="U8" s="261">
        <v>7</v>
      </c>
      <c r="V8" s="261">
        <v>0</v>
      </c>
      <c r="W8" s="261">
        <v>48</v>
      </c>
      <c r="X8" s="266"/>
      <c r="Y8" s="266"/>
      <c r="Z8" s="266"/>
      <c r="AA8" s="266"/>
      <c r="AB8" s="266"/>
      <c r="AC8" s="266"/>
      <c r="AD8" s="266"/>
      <c r="AE8" s="266"/>
      <c r="AF8" s="266"/>
    </row>
    <row r="9" spans="1:32" ht="15" customHeight="1">
      <c r="A9" s="306" t="s">
        <v>62</v>
      </c>
      <c r="B9" s="264">
        <v>339</v>
      </c>
      <c r="C9" s="261">
        <v>290</v>
      </c>
      <c r="D9" s="261">
        <v>175</v>
      </c>
      <c r="E9" s="261">
        <v>172</v>
      </c>
      <c r="F9" s="261">
        <v>0</v>
      </c>
      <c r="G9" s="262">
        <v>1</v>
      </c>
      <c r="H9" s="261">
        <v>2</v>
      </c>
      <c r="I9" s="261">
        <v>1</v>
      </c>
      <c r="J9" s="261">
        <v>0</v>
      </c>
      <c r="K9" s="261">
        <v>0</v>
      </c>
      <c r="L9" s="261">
        <v>1</v>
      </c>
      <c r="M9" s="261">
        <v>114</v>
      </c>
      <c r="N9" s="261">
        <v>0</v>
      </c>
      <c r="O9" s="262">
        <v>112</v>
      </c>
      <c r="P9" s="261">
        <v>2</v>
      </c>
      <c r="Q9" s="261">
        <v>0</v>
      </c>
      <c r="R9" s="261">
        <v>49</v>
      </c>
      <c r="S9" s="261">
        <v>0</v>
      </c>
      <c r="T9" s="261">
        <v>4</v>
      </c>
      <c r="U9" s="261">
        <v>45</v>
      </c>
      <c r="V9" s="261">
        <v>0</v>
      </c>
      <c r="W9" s="261">
        <v>0</v>
      </c>
      <c r="X9" s="266"/>
      <c r="Y9" s="266"/>
      <c r="Z9" s="266"/>
      <c r="AA9" s="266"/>
      <c r="AB9" s="266"/>
      <c r="AC9" s="266"/>
      <c r="AD9" s="266"/>
      <c r="AE9" s="266"/>
      <c r="AF9" s="266"/>
    </row>
    <row r="10" spans="1:32" ht="15" customHeight="1">
      <c r="A10" s="306" t="s">
        <v>63</v>
      </c>
      <c r="B10" s="264">
        <v>39</v>
      </c>
      <c r="C10" s="261">
        <v>33</v>
      </c>
      <c r="D10" s="261">
        <v>14</v>
      </c>
      <c r="E10" s="261">
        <v>14</v>
      </c>
      <c r="F10" s="261">
        <v>0</v>
      </c>
      <c r="G10" s="262">
        <v>0</v>
      </c>
      <c r="H10" s="261">
        <v>0</v>
      </c>
      <c r="I10" s="261">
        <v>0</v>
      </c>
      <c r="J10" s="261">
        <v>0</v>
      </c>
      <c r="K10" s="261">
        <v>0</v>
      </c>
      <c r="L10" s="261">
        <v>0</v>
      </c>
      <c r="M10" s="261">
        <v>19</v>
      </c>
      <c r="N10" s="261">
        <v>0</v>
      </c>
      <c r="O10" s="262">
        <v>15</v>
      </c>
      <c r="P10" s="261">
        <v>4</v>
      </c>
      <c r="Q10" s="261">
        <v>0</v>
      </c>
      <c r="R10" s="261">
        <v>6</v>
      </c>
      <c r="S10" s="261">
        <v>0</v>
      </c>
      <c r="T10" s="261">
        <v>0</v>
      </c>
      <c r="U10" s="261">
        <v>6</v>
      </c>
      <c r="V10" s="261">
        <v>0</v>
      </c>
      <c r="W10" s="261">
        <v>0</v>
      </c>
      <c r="X10" s="266"/>
      <c r="Y10" s="266"/>
      <c r="Z10" s="266"/>
      <c r="AA10" s="266"/>
      <c r="AB10" s="266"/>
      <c r="AC10" s="266"/>
      <c r="AD10" s="266"/>
      <c r="AE10" s="266"/>
      <c r="AF10" s="266"/>
    </row>
    <row r="11" spans="1:32" ht="15" customHeight="1">
      <c r="A11" s="306" t="s">
        <v>64</v>
      </c>
      <c r="B11" s="264">
        <v>57</v>
      </c>
      <c r="C11" s="261">
        <v>46</v>
      </c>
      <c r="D11" s="261">
        <v>20</v>
      </c>
      <c r="E11" s="261">
        <v>20</v>
      </c>
      <c r="F11" s="261">
        <v>0</v>
      </c>
      <c r="G11" s="262">
        <v>0</v>
      </c>
      <c r="H11" s="261">
        <v>0</v>
      </c>
      <c r="I11" s="261">
        <v>0</v>
      </c>
      <c r="J11" s="261">
        <v>0</v>
      </c>
      <c r="K11" s="261">
        <v>0</v>
      </c>
      <c r="L11" s="261">
        <v>0</v>
      </c>
      <c r="M11" s="261">
        <v>26</v>
      </c>
      <c r="N11" s="261">
        <v>6</v>
      </c>
      <c r="O11" s="262">
        <v>18</v>
      </c>
      <c r="P11" s="261">
        <v>2</v>
      </c>
      <c r="Q11" s="261">
        <v>0</v>
      </c>
      <c r="R11" s="261">
        <v>11</v>
      </c>
      <c r="S11" s="261">
        <v>1</v>
      </c>
      <c r="T11" s="261">
        <v>1</v>
      </c>
      <c r="U11" s="261">
        <v>9</v>
      </c>
      <c r="V11" s="261">
        <v>0</v>
      </c>
      <c r="W11" s="261">
        <v>0</v>
      </c>
      <c r="X11" s="266"/>
      <c r="Y11" s="266"/>
      <c r="Z11" s="266"/>
      <c r="AA11" s="266"/>
      <c r="AB11" s="266"/>
      <c r="AC11" s="266"/>
      <c r="AD11" s="266"/>
      <c r="AE11" s="266"/>
      <c r="AF11" s="266"/>
    </row>
    <row r="12" spans="1:32" ht="15" customHeight="1">
      <c r="A12" s="306" t="s">
        <v>65</v>
      </c>
      <c r="B12" s="264">
        <v>283</v>
      </c>
      <c r="C12" s="261">
        <v>234</v>
      </c>
      <c r="D12" s="261">
        <v>125</v>
      </c>
      <c r="E12" s="261">
        <v>118</v>
      </c>
      <c r="F12" s="261">
        <v>0</v>
      </c>
      <c r="G12" s="262">
        <v>3</v>
      </c>
      <c r="H12" s="261">
        <v>4</v>
      </c>
      <c r="I12" s="261">
        <v>4</v>
      </c>
      <c r="J12" s="261">
        <v>2</v>
      </c>
      <c r="K12" s="261">
        <v>1</v>
      </c>
      <c r="L12" s="261">
        <v>1</v>
      </c>
      <c r="M12" s="261">
        <v>105</v>
      </c>
      <c r="N12" s="261">
        <v>14</v>
      </c>
      <c r="O12" s="262">
        <v>91</v>
      </c>
      <c r="P12" s="261">
        <v>0</v>
      </c>
      <c r="Q12" s="261">
        <v>0</v>
      </c>
      <c r="R12" s="261">
        <v>49</v>
      </c>
      <c r="S12" s="261">
        <v>0</v>
      </c>
      <c r="T12" s="261">
        <v>4</v>
      </c>
      <c r="U12" s="261">
        <v>45</v>
      </c>
      <c r="V12" s="261">
        <v>0</v>
      </c>
      <c r="W12" s="261">
        <v>0</v>
      </c>
      <c r="X12" s="266"/>
      <c r="Y12" s="266"/>
      <c r="Z12" s="266"/>
      <c r="AA12" s="266"/>
      <c r="AB12" s="266"/>
      <c r="AC12" s="266"/>
      <c r="AD12" s="266"/>
      <c r="AE12" s="266"/>
      <c r="AF12" s="266"/>
    </row>
    <row r="13" spans="1:32" ht="15" customHeight="1">
      <c r="A13" s="306" t="s">
        <v>66</v>
      </c>
      <c r="B13" s="264">
        <v>71</v>
      </c>
      <c r="C13" s="261">
        <v>58</v>
      </c>
      <c r="D13" s="261">
        <v>21</v>
      </c>
      <c r="E13" s="261">
        <v>17</v>
      </c>
      <c r="F13" s="261">
        <v>0</v>
      </c>
      <c r="G13" s="262">
        <v>0</v>
      </c>
      <c r="H13" s="261">
        <v>4</v>
      </c>
      <c r="I13" s="261">
        <v>1</v>
      </c>
      <c r="J13" s="261">
        <v>0</v>
      </c>
      <c r="K13" s="261">
        <v>0</v>
      </c>
      <c r="L13" s="261">
        <v>1</v>
      </c>
      <c r="M13" s="261">
        <v>36</v>
      </c>
      <c r="N13" s="261">
        <v>5</v>
      </c>
      <c r="O13" s="262">
        <v>30</v>
      </c>
      <c r="P13" s="261">
        <v>1</v>
      </c>
      <c r="Q13" s="261">
        <v>0</v>
      </c>
      <c r="R13" s="261">
        <v>13</v>
      </c>
      <c r="S13" s="261">
        <v>0</v>
      </c>
      <c r="T13" s="261">
        <v>0</v>
      </c>
      <c r="U13" s="261">
        <v>13</v>
      </c>
      <c r="V13" s="261">
        <v>0</v>
      </c>
      <c r="W13" s="261">
        <v>0</v>
      </c>
      <c r="X13" s="266"/>
      <c r="Y13" s="266"/>
      <c r="Z13" s="266"/>
      <c r="AA13" s="266"/>
      <c r="AB13" s="266"/>
      <c r="AC13" s="266"/>
      <c r="AD13" s="266"/>
      <c r="AE13" s="266"/>
      <c r="AF13" s="266"/>
    </row>
    <row r="14" spans="1:32" ht="15" customHeight="1">
      <c r="A14" s="306" t="s">
        <v>67</v>
      </c>
      <c r="B14" s="264">
        <v>34</v>
      </c>
      <c r="C14" s="261">
        <v>28</v>
      </c>
      <c r="D14" s="261">
        <v>11</v>
      </c>
      <c r="E14" s="261">
        <v>11</v>
      </c>
      <c r="F14" s="261">
        <v>0</v>
      </c>
      <c r="G14" s="262">
        <v>0</v>
      </c>
      <c r="H14" s="261">
        <v>0</v>
      </c>
      <c r="I14" s="261">
        <v>2</v>
      </c>
      <c r="J14" s="261">
        <v>2</v>
      </c>
      <c r="K14" s="261">
        <v>0</v>
      </c>
      <c r="L14" s="261">
        <v>0</v>
      </c>
      <c r="M14" s="261">
        <v>15</v>
      </c>
      <c r="N14" s="261">
        <v>2</v>
      </c>
      <c r="O14" s="262">
        <v>12</v>
      </c>
      <c r="P14" s="261">
        <v>1</v>
      </c>
      <c r="Q14" s="261">
        <v>0</v>
      </c>
      <c r="R14" s="261">
        <v>6</v>
      </c>
      <c r="S14" s="261">
        <v>0</v>
      </c>
      <c r="T14" s="261">
        <v>0</v>
      </c>
      <c r="U14" s="261">
        <v>6</v>
      </c>
      <c r="V14" s="261">
        <v>0</v>
      </c>
      <c r="W14" s="261">
        <v>0</v>
      </c>
      <c r="X14" s="266"/>
      <c r="Y14" s="266"/>
      <c r="Z14" s="266"/>
      <c r="AA14" s="266"/>
      <c r="AB14" s="266"/>
      <c r="AC14" s="266"/>
      <c r="AD14" s="266"/>
      <c r="AE14" s="266"/>
      <c r="AF14" s="266"/>
    </row>
    <row r="15" spans="1:32" ht="15" customHeight="1">
      <c r="A15" s="306" t="s">
        <v>68</v>
      </c>
      <c r="B15" s="264">
        <v>77</v>
      </c>
      <c r="C15" s="261">
        <v>61</v>
      </c>
      <c r="D15" s="261">
        <v>40</v>
      </c>
      <c r="E15" s="261">
        <v>18</v>
      </c>
      <c r="F15" s="261">
        <v>0</v>
      </c>
      <c r="G15" s="262">
        <v>0</v>
      </c>
      <c r="H15" s="261">
        <v>22</v>
      </c>
      <c r="I15" s="261">
        <v>3</v>
      </c>
      <c r="J15" s="261">
        <v>2</v>
      </c>
      <c r="K15" s="261">
        <v>1</v>
      </c>
      <c r="L15" s="261">
        <v>0</v>
      </c>
      <c r="M15" s="261">
        <v>18</v>
      </c>
      <c r="N15" s="261">
        <v>3</v>
      </c>
      <c r="O15" s="262">
        <v>15</v>
      </c>
      <c r="P15" s="261">
        <v>0</v>
      </c>
      <c r="Q15" s="261">
        <v>0</v>
      </c>
      <c r="R15" s="261">
        <v>16</v>
      </c>
      <c r="S15" s="261">
        <v>0</v>
      </c>
      <c r="T15" s="261">
        <v>2</v>
      </c>
      <c r="U15" s="261">
        <v>14</v>
      </c>
      <c r="V15" s="261">
        <v>0</v>
      </c>
      <c r="W15" s="261">
        <v>0</v>
      </c>
      <c r="X15" s="266"/>
      <c r="Y15" s="266"/>
      <c r="Z15" s="266"/>
      <c r="AA15" s="266"/>
      <c r="AB15" s="266"/>
      <c r="AC15" s="266"/>
      <c r="AD15" s="266"/>
      <c r="AE15" s="266"/>
      <c r="AF15" s="266"/>
    </row>
    <row r="16" spans="1:32" ht="15" customHeight="1">
      <c r="A16" s="306" t="s">
        <v>69</v>
      </c>
      <c r="B16" s="264">
        <v>53</v>
      </c>
      <c r="C16" s="261">
        <v>41</v>
      </c>
      <c r="D16" s="261">
        <v>13</v>
      </c>
      <c r="E16" s="261">
        <v>13</v>
      </c>
      <c r="F16" s="261">
        <v>0</v>
      </c>
      <c r="G16" s="262">
        <v>0</v>
      </c>
      <c r="H16" s="261">
        <v>0</v>
      </c>
      <c r="I16" s="261">
        <v>0</v>
      </c>
      <c r="J16" s="261">
        <v>0</v>
      </c>
      <c r="K16" s="261">
        <v>0</v>
      </c>
      <c r="L16" s="261">
        <v>0</v>
      </c>
      <c r="M16" s="261">
        <v>28</v>
      </c>
      <c r="N16" s="261">
        <v>10</v>
      </c>
      <c r="O16" s="262">
        <v>17</v>
      </c>
      <c r="P16" s="261">
        <v>1</v>
      </c>
      <c r="Q16" s="261">
        <v>0</v>
      </c>
      <c r="R16" s="261">
        <v>12</v>
      </c>
      <c r="S16" s="261">
        <v>0</v>
      </c>
      <c r="T16" s="261">
        <v>0</v>
      </c>
      <c r="U16" s="261">
        <v>12</v>
      </c>
      <c r="V16" s="261">
        <v>0</v>
      </c>
      <c r="W16" s="261">
        <v>0</v>
      </c>
      <c r="X16" s="266"/>
      <c r="Y16" s="266"/>
      <c r="Z16" s="266"/>
      <c r="AA16" s="266"/>
      <c r="AB16" s="266"/>
      <c r="AC16" s="266"/>
      <c r="AD16" s="266"/>
      <c r="AE16" s="266"/>
      <c r="AF16" s="266"/>
    </row>
    <row r="17" spans="1:32" ht="15" customHeight="1">
      <c r="A17" s="306" t="s">
        <v>70</v>
      </c>
      <c r="B17" s="264">
        <v>29</v>
      </c>
      <c r="C17" s="261">
        <v>20</v>
      </c>
      <c r="D17" s="261">
        <v>10</v>
      </c>
      <c r="E17" s="261">
        <v>9</v>
      </c>
      <c r="F17" s="261">
        <v>0</v>
      </c>
      <c r="G17" s="262">
        <v>0</v>
      </c>
      <c r="H17" s="261">
        <v>1</v>
      </c>
      <c r="I17" s="261">
        <v>0</v>
      </c>
      <c r="J17" s="261">
        <v>0</v>
      </c>
      <c r="K17" s="261">
        <v>0</v>
      </c>
      <c r="L17" s="261">
        <v>0</v>
      </c>
      <c r="M17" s="261">
        <v>10</v>
      </c>
      <c r="N17" s="261">
        <v>2</v>
      </c>
      <c r="O17" s="262">
        <v>8</v>
      </c>
      <c r="P17" s="261">
        <v>0</v>
      </c>
      <c r="Q17" s="261">
        <v>0</v>
      </c>
      <c r="R17" s="261">
        <v>9</v>
      </c>
      <c r="S17" s="261">
        <v>0</v>
      </c>
      <c r="T17" s="261">
        <v>0</v>
      </c>
      <c r="U17" s="261">
        <v>9</v>
      </c>
      <c r="V17" s="261">
        <v>0</v>
      </c>
      <c r="W17" s="261">
        <v>0</v>
      </c>
      <c r="X17" s="266"/>
      <c r="Y17" s="266"/>
      <c r="Z17" s="266"/>
      <c r="AA17" s="266"/>
      <c r="AB17" s="266"/>
      <c r="AC17" s="266"/>
      <c r="AD17" s="266"/>
      <c r="AE17" s="266"/>
      <c r="AF17" s="266"/>
    </row>
    <row r="18" spans="1:32" ht="15" customHeight="1">
      <c r="A18" s="306" t="s">
        <v>71</v>
      </c>
      <c r="B18" s="264">
        <v>35</v>
      </c>
      <c r="C18" s="261">
        <v>22</v>
      </c>
      <c r="D18" s="261">
        <v>7</v>
      </c>
      <c r="E18" s="261">
        <v>7</v>
      </c>
      <c r="F18" s="261">
        <v>0</v>
      </c>
      <c r="G18" s="262">
        <v>0</v>
      </c>
      <c r="H18" s="261">
        <v>0</v>
      </c>
      <c r="I18" s="261">
        <v>1</v>
      </c>
      <c r="J18" s="261">
        <v>1</v>
      </c>
      <c r="K18" s="261">
        <v>0</v>
      </c>
      <c r="L18" s="261">
        <v>0</v>
      </c>
      <c r="M18" s="261">
        <v>14</v>
      </c>
      <c r="N18" s="261">
        <v>1</v>
      </c>
      <c r="O18" s="262">
        <v>13</v>
      </c>
      <c r="P18" s="261">
        <v>0</v>
      </c>
      <c r="Q18" s="261">
        <v>0</v>
      </c>
      <c r="R18" s="261">
        <v>13</v>
      </c>
      <c r="S18" s="261">
        <v>1</v>
      </c>
      <c r="T18" s="261">
        <v>1</v>
      </c>
      <c r="U18" s="261">
        <v>11</v>
      </c>
      <c r="V18" s="261">
        <v>0</v>
      </c>
      <c r="W18" s="261">
        <v>0</v>
      </c>
      <c r="X18" s="266"/>
      <c r="Y18" s="266"/>
      <c r="Z18" s="266"/>
      <c r="AA18" s="266"/>
      <c r="AB18" s="266"/>
      <c r="AC18" s="266"/>
      <c r="AD18" s="266"/>
      <c r="AE18" s="266"/>
      <c r="AF18" s="266"/>
    </row>
    <row r="19" spans="1:32" ht="15" customHeight="1">
      <c r="A19" s="306" t="s">
        <v>72</v>
      </c>
      <c r="B19" s="264">
        <v>52</v>
      </c>
      <c r="C19" s="261">
        <v>47</v>
      </c>
      <c r="D19" s="261">
        <v>18</v>
      </c>
      <c r="E19" s="261">
        <v>15</v>
      </c>
      <c r="F19" s="261">
        <v>0</v>
      </c>
      <c r="G19" s="262">
        <v>0</v>
      </c>
      <c r="H19" s="261">
        <v>3</v>
      </c>
      <c r="I19" s="261">
        <v>1</v>
      </c>
      <c r="J19" s="261">
        <v>1</v>
      </c>
      <c r="K19" s="261">
        <v>0</v>
      </c>
      <c r="L19" s="261">
        <v>0</v>
      </c>
      <c r="M19" s="261">
        <v>28</v>
      </c>
      <c r="N19" s="261">
        <v>8</v>
      </c>
      <c r="O19" s="262">
        <v>19</v>
      </c>
      <c r="P19" s="261">
        <v>1</v>
      </c>
      <c r="Q19" s="261">
        <v>0</v>
      </c>
      <c r="R19" s="261">
        <v>5</v>
      </c>
      <c r="S19" s="261">
        <v>0</v>
      </c>
      <c r="T19" s="261">
        <v>0</v>
      </c>
      <c r="U19" s="261">
        <v>5</v>
      </c>
      <c r="V19" s="261">
        <v>0</v>
      </c>
      <c r="W19" s="261">
        <v>0</v>
      </c>
      <c r="X19" s="266"/>
      <c r="Y19" s="266"/>
      <c r="Z19" s="266"/>
      <c r="AA19" s="266"/>
      <c r="AB19" s="266"/>
      <c r="AC19" s="266"/>
      <c r="AD19" s="266"/>
      <c r="AE19" s="266"/>
      <c r="AF19" s="266"/>
    </row>
    <row r="20" spans="1:32" ht="15" customHeight="1">
      <c r="A20" s="306" t="s">
        <v>73</v>
      </c>
      <c r="B20" s="264">
        <v>156</v>
      </c>
      <c r="C20" s="261">
        <v>118</v>
      </c>
      <c r="D20" s="261">
        <v>43</v>
      </c>
      <c r="E20" s="261">
        <v>37</v>
      </c>
      <c r="F20" s="261">
        <v>0</v>
      </c>
      <c r="G20" s="262">
        <v>0</v>
      </c>
      <c r="H20" s="261">
        <v>6</v>
      </c>
      <c r="I20" s="261">
        <v>15</v>
      </c>
      <c r="J20" s="261">
        <v>1</v>
      </c>
      <c r="K20" s="261">
        <v>0</v>
      </c>
      <c r="L20" s="261">
        <v>14</v>
      </c>
      <c r="M20" s="261">
        <v>60</v>
      </c>
      <c r="N20" s="261">
        <v>10</v>
      </c>
      <c r="O20" s="262">
        <v>49</v>
      </c>
      <c r="P20" s="261">
        <v>1</v>
      </c>
      <c r="Q20" s="261">
        <v>0</v>
      </c>
      <c r="R20" s="261">
        <v>38</v>
      </c>
      <c r="S20" s="261">
        <v>0</v>
      </c>
      <c r="T20" s="261">
        <v>2</v>
      </c>
      <c r="U20" s="261">
        <v>36</v>
      </c>
      <c r="V20" s="261">
        <v>0</v>
      </c>
      <c r="W20" s="261">
        <v>0</v>
      </c>
      <c r="X20" s="266"/>
      <c r="Y20" s="266"/>
      <c r="Z20" s="266"/>
      <c r="AA20" s="266"/>
      <c r="AB20" s="266"/>
      <c r="AC20" s="266"/>
      <c r="AD20" s="266"/>
      <c r="AE20" s="266"/>
      <c r="AF20" s="266"/>
    </row>
    <row r="21" spans="1:32" ht="15" customHeight="1">
      <c r="A21" s="306" t="s">
        <v>74</v>
      </c>
      <c r="B21" s="264">
        <v>17</v>
      </c>
      <c r="C21" s="261">
        <v>8</v>
      </c>
      <c r="D21" s="261">
        <v>4</v>
      </c>
      <c r="E21" s="261">
        <v>3</v>
      </c>
      <c r="F21" s="261">
        <v>0</v>
      </c>
      <c r="G21" s="262">
        <v>0</v>
      </c>
      <c r="H21" s="261">
        <v>1</v>
      </c>
      <c r="I21" s="261">
        <v>0</v>
      </c>
      <c r="J21" s="261">
        <v>0</v>
      </c>
      <c r="K21" s="261">
        <v>0</v>
      </c>
      <c r="L21" s="261">
        <v>0</v>
      </c>
      <c r="M21" s="261">
        <v>4</v>
      </c>
      <c r="N21" s="261">
        <v>1</v>
      </c>
      <c r="O21" s="262">
        <v>3</v>
      </c>
      <c r="P21" s="261">
        <v>0</v>
      </c>
      <c r="Q21" s="261">
        <v>0</v>
      </c>
      <c r="R21" s="261">
        <v>9</v>
      </c>
      <c r="S21" s="261">
        <v>0</v>
      </c>
      <c r="T21" s="261">
        <v>0</v>
      </c>
      <c r="U21" s="261">
        <v>9</v>
      </c>
      <c r="V21" s="261">
        <v>0</v>
      </c>
      <c r="W21" s="261">
        <v>0</v>
      </c>
      <c r="X21" s="266"/>
      <c r="Y21" s="266"/>
      <c r="Z21" s="266"/>
      <c r="AA21" s="266"/>
      <c r="AB21" s="266"/>
      <c r="AC21" s="266"/>
      <c r="AD21" s="266"/>
      <c r="AE21" s="266"/>
      <c r="AF21" s="266"/>
    </row>
    <row r="22" spans="1:32" ht="15" customHeight="1">
      <c r="A22" s="306" t="s">
        <v>75</v>
      </c>
      <c r="B22" s="264">
        <v>105</v>
      </c>
      <c r="C22" s="261">
        <v>83</v>
      </c>
      <c r="D22" s="261">
        <v>30</v>
      </c>
      <c r="E22" s="261">
        <v>27</v>
      </c>
      <c r="F22" s="261">
        <v>0</v>
      </c>
      <c r="G22" s="262">
        <v>0</v>
      </c>
      <c r="H22" s="261">
        <v>3</v>
      </c>
      <c r="I22" s="261">
        <v>2</v>
      </c>
      <c r="J22" s="261">
        <v>2</v>
      </c>
      <c r="K22" s="261">
        <v>0</v>
      </c>
      <c r="L22" s="261">
        <v>0</v>
      </c>
      <c r="M22" s="261">
        <v>51</v>
      </c>
      <c r="N22" s="261">
        <v>11</v>
      </c>
      <c r="O22" s="262">
        <v>40</v>
      </c>
      <c r="P22" s="261">
        <v>0</v>
      </c>
      <c r="Q22" s="261">
        <v>0</v>
      </c>
      <c r="R22" s="261">
        <v>22</v>
      </c>
      <c r="S22" s="261">
        <v>0</v>
      </c>
      <c r="T22" s="261">
        <v>2</v>
      </c>
      <c r="U22" s="261">
        <v>20</v>
      </c>
      <c r="V22" s="261">
        <v>0</v>
      </c>
      <c r="W22" s="261">
        <v>0</v>
      </c>
      <c r="X22" s="266"/>
      <c r="Y22" s="266"/>
      <c r="Z22" s="266"/>
      <c r="AA22" s="266"/>
      <c r="AB22" s="266"/>
      <c r="AC22" s="266"/>
      <c r="AD22" s="266"/>
      <c r="AE22" s="266"/>
      <c r="AF22" s="266"/>
    </row>
    <row r="23" spans="1:32" ht="15" customHeight="1">
      <c r="A23" s="306" t="s">
        <v>76</v>
      </c>
      <c r="B23" s="264">
        <v>62</v>
      </c>
      <c r="C23" s="261">
        <v>50</v>
      </c>
      <c r="D23" s="261">
        <v>24</v>
      </c>
      <c r="E23" s="261">
        <v>19</v>
      </c>
      <c r="F23" s="261">
        <v>1</v>
      </c>
      <c r="G23" s="262">
        <v>0</v>
      </c>
      <c r="H23" s="261">
        <v>4</v>
      </c>
      <c r="I23" s="261">
        <v>0</v>
      </c>
      <c r="J23" s="261">
        <v>0</v>
      </c>
      <c r="K23" s="261">
        <v>0</v>
      </c>
      <c r="L23" s="261">
        <v>0</v>
      </c>
      <c r="M23" s="261">
        <v>26</v>
      </c>
      <c r="N23" s="261">
        <v>4</v>
      </c>
      <c r="O23" s="262">
        <v>22</v>
      </c>
      <c r="P23" s="261">
        <v>0</v>
      </c>
      <c r="Q23" s="261">
        <v>0</v>
      </c>
      <c r="R23" s="261">
        <v>12</v>
      </c>
      <c r="S23" s="261">
        <v>0</v>
      </c>
      <c r="T23" s="261">
        <v>1</v>
      </c>
      <c r="U23" s="261">
        <v>11</v>
      </c>
      <c r="V23" s="261">
        <v>0</v>
      </c>
      <c r="W23" s="261">
        <v>0</v>
      </c>
      <c r="X23" s="266"/>
      <c r="Y23" s="266"/>
      <c r="Z23" s="266"/>
      <c r="AA23" s="266"/>
      <c r="AB23" s="266"/>
      <c r="AC23" s="266"/>
      <c r="AD23" s="266"/>
      <c r="AE23" s="266"/>
      <c r="AF23" s="266"/>
    </row>
    <row r="24" spans="1:32" ht="15" customHeight="1">
      <c r="A24" s="306" t="s">
        <v>77</v>
      </c>
      <c r="B24" s="264">
        <v>53</v>
      </c>
      <c r="C24" s="261">
        <v>43</v>
      </c>
      <c r="D24" s="261">
        <v>19</v>
      </c>
      <c r="E24" s="261">
        <v>19</v>
      </c>
      <c r="F24" s="261">
        <v>0</v>
      </c>
      <c r="G24" s="262">
        <v>0</v>
      </c>
      <c r="H24" s="261">
        <v>0</v>
      </c>
      <c r="I24" s="261">
        <v>2</v>
      </c>
      <c r="J24" s="261">
        <v>2</v>
      </c>
      <c r="K24" s="261">
        <v>0</v>
      </c>
      <c r="L24" s="261">
        <v>0</v>
      </c>
      <c r="M24" s="261">
        <v>22</v>
      </c>
      <c r="N24" s="261">
        <v>4</v>
      </c>
      <c r="O24" s="262">
        <v>17</v>
      </c>
      <c r="P24" s="261">
        <v>1</v>
      </c>
      <c r="Q24" s="261">
        <v>0</v>
      </c>
      <c r="R24" s="261">
        <v>10</v>
      </c>
      <c r="S24" s="261">
        <v>0</v>
      </c>
      <c r="T24" s="261">
        <v>0</v>
      </c>
      <c r="U24" s="261">
        <v>10</v>
      </c>
      <c r="V24" s="261">
        <v>0</v>
      </c>
      <c r="W24" s="261">
        <v>0</v>
      </c>
      <c r="X24" s="266"/>
      <c r="Y24" s="266"/>
      <c r="Z24" s="266"/>
      <c r="AA24" s="266"/>
      <c r="AB24" s="266"/>
      <c r="AC24" s="266"/>
      <c r="AD24" s="266"/>
      <c r="AE24" s="266"/>
      <c r="AF24" s="266"/>
    </row>
    <row r="25" spans="1:32" ht="15" customHeight="1">
      <c r="A25" s="306" t="s">
        <v>78</v>
      </c>
      <c r="B25" s="264">
        <v>35</v>
      </c>
      <c r="C25" s="261">
        <v>28</v>
      </c>
      <c r="D25" s="261">
        <v>7</v>
      </c>
      <c r="E25" s="261">
        <v>6</v>
      </c>
      <c r="F25" s="261">
        <v>0</v>
      </c>
      <c r="G25" s="262">
        <v>0</v>
      </c>
      <c r="H25" s="261">
        <v>1</v>
      </c>
      <c r="I25" s="261">
        <v>0</v>
      </c>
      <c r="J25" s="261">
        <v>0</v>
      </c>
      <c r="K25" s="261">
        <v>0</v>
      </c>
      <c r="L25" s="261">
        <v>0</v>
      </c>
      <c r="M25" s="261">
        <v>21</v>
      </c>
      <c r="N25" s="261">
        <v>4</v>
      </c>
      <c r="O25" s="262">
        <v>17</v>
      </c>
      <c r="P25" s="261">
        <v>0</v>
      </c>
      <c r="Q25" s="261">
        <v>0</v>
      </c>
      <c r="R25" s="261">
        <v>7</v>
      </c>
      <c r="S25" s="261">
        <v>0</v>
      </c>
      <c r="T25" s="261">
        <v>1</v>
      </c>
      <c r="U25" s="261">
        <v>6</v>
      </c>
      <c r="V25" s="261">
        <v>0</v>
      </c>
      <c r="W25" s="261">
        <v>0</v>
      </c>
      <c r="X25" s="266"/>
      <c r="Y25" s="266"/>
      <c r="Z25" s="266"/>
      <c r="AA25" s="266"/>
      <c r="AB25" s="266"/>
      <c r="AC25" s="266"/>
      <c r="AD25" s="266"/>
      <c r="AE25" s="266"/>
      <c r="AF25" s="266"/>
    </row>
    <row r="26" spans="1:32" ht="15" customHeight="1">
      <c r="A26" s="306" t="s">
        <v>79</v>
      </c>
      <c r="B26" s="264">
        <v>38</v>
      </c>
      <c r="C26" s="261">
        <v>27</v>
      </c>
      <c r="D26" s="261">
        <v>12</v>
      </c>
      <c r="E26" s="261">
        <v>12</v>
      </c>
      <c r="F26" s="261">
        <v>0</v>
      </c>
      <c r="G26" s="262">
        <v>0</v>
      </c>
      <c r="H26" s="261">
        <v>0</v>
      </c>
      <c r="I26" s="261">
        <v>0</v>
      </c>
      <c r="J26" s="261">
        <v>0</v>
      </c>
      <c r="K26" s="261">
        <v>0</v>
      </c>
      <c r="L26" s="261">
        <v>0</v>
      </c>
      <c r="M26" s="261">
        <v>15</v>
      </c>
      <c r="N26" s="261">
        <v>9</v>
      </c>
      <c r="O26" s="262">
        <v>5</v>
      </c>
      <c r="P26" s="261">
        <v>1</v>
      </c>
      <c r="Q26" s="261">
        <v>0</v>
      </c>
      <c r="R26" s="261">
        <v>11</v>
      </c>
      <c r="S26" s="261">
        <v>0</v>
      </c>
      <c r="T26" s="261">
        <v>4</v>
      </c>
      <c r="U26" s="261">
        <v>7</v>
      </c>
      <c r="V26" s="261">
        <v>0</v>
      </c>
      <c r="W26" s="261">
        <v>0</v>
      </c>
      <c r="X26" s="307"/>
      <c r="Y26" s="266"/>
      <c r="Z26" s="266"/>
      <c r="AA26" s="266"/>
      <c r="AB26" s="266"/>
      <c r="AC26" s="266"/>
      <c r="AD26" s="266"/>
      <c r="AE26" s="266"/>
      <c r="AF26" s="266"/>
    </row>
    <row r="27" spans="1:32" ht="15" customHeight="1">
      <c r="A27" s="306" t="s">
        <v>222</v>
      </c>
      <c r="B27" s="264">
        <v>53</v>
      </c>
      <c r="C27" s="261">
        <v>42</v>
      </c>
      <c r="D27" s="261">
        <v>23</v>
      </c>
      <c r="E27" s="261">
        <v>23</v>
      </c>
      <c r="F27" s="261">
        <v>0</v>
      </c>
      <c r="G27" s="262">
        <v>0</v>
      </c>
      <c r="H27" s="261">
        <v>0</v>
      </c>
      <c r="I27" s="261">
        <v>0</v>
      </c>
      <c r="J27" s="261">
        <v>0</v>
      </c>
      <c r="K27" s="261">
        <v>0</v>
      </c>
      <c r="L27" s="261">
        <v>0</v>
      </c>
      <c r="M27" s="261">
        <v>19</v>
      </c>
      <c r="N27" s="261">
        <v>5</v>
      </c>
      <c r="O27" s="262">
        <v>14</v>
      </c>
      <c r="P27" s="261">
        <v>0</v>
      </c>
      <c r="Q27" s="261">
        <v>0</v>
      </c>
      <c r="R27" s="261">
        <v>11</v>
      </c>
      <c r="S27" s="261">
        <v>0</v>
      </c>
      <c r="T27" s="261">
        <v>1</v>
      </c>
      <c r="U27" s="261">
        <v>10</v>
      </c>
      <c r="V27" s="261">
        <v>0</v>
      </c>
      <c r="W27" s="261">
        <v>0</v>
      </c>
      <c r="X27" s="266"/>
      <c r="Y27" s="266"/>
      <c r="Z27" s="266"/>
      <c r="AA27" s="266"/>
      <c r="AB27" s="266"/>
      <c r="AC27" s="266"/>
      <c r="AD27" s="266"/>
      <c r="AE27" s="266"/>
      <c r="AF27" s="266"/>
    </row>
    <row r="28" spans="1:32" ht="15" customHeight="1">
      <c r="A28" s="306" t="s">
        <v>83</v>
      </c>
      <c r="B28" s="264">
        <v>46</v>
      </c>
      <c r="C28" s="261">
        <v>35</v>
      </c>
      <c r="D28" s="261">
        <v>21</v>
      </c>
      <c r="E28" s="261">
        <v>13</v>
      </c>
      <c r="F28" s="261">
        <v>0</v>
      </c>
      <c r="G28" s="262">
        <v>0</v>
      </c>
      <c r="H28" s="261">
        <v>8</v>
      </c>
      <c r="I28" s="261">
        <v>0</v>
      </c>
      <c r="J28" s="261">
        <v>0</v>
      </c>
      <c r="K28" s="261">
        <v>0</v>
      </c>
      <c r="L28" s="261">
        <v>0</v>
      </c>
      <c r="M28" s="261">
        <v>14</v>
      </c>
      <c r="N28" s="261">
        <v>0</v>
      </c>
      <c r="O28" s="262">
        <v>14</v>
      </c>
      <c r="P28" s="261">
        <v>0</v>
      </c>
      <c r="Q28" s="261">
        <v>0</v>
      </c>
      <c r="R28" s="261">
        <v>11</v>
      </c>
      <c r="S28" s="261">
        <v>0</v>
      </c>
      <c r="T28" s="261">
        <v>0</v>
      </c>
      <c r="U28" s="261">
        <v>11</v>
      </c>
      <c r="V28" s="261">
        <v>0</v>
      </c>
      <c r="W28" s="261">
        <v>0</v>
      </c>
      <c r="X28" s="266"/>
      <c r="Y28" s="266"/>
      <c r="Z28" s="266"/>
      <c r="AA28" s="266"/>
      <c r="AB28" s="266"/>
      <c r="AC28" s="266"/>
      <c r="AD28" s="266"/>
      <c r="AE28" s="266"/>
      <c r="AF28" s="266"/>
    </row>
    <row r="29" spans="1:32" ht="15" customHeight="1">
      <c r="A29" s="306" t="s">
        <v>84</v>
      </c>
      <c r="B29" s="264">
        <v>35</v>
      </c>
      <c r="C29" s="261">
        <v>27</v>
      </c>
      <c r="D29" s="261">
        <v>8</v>
      </c>
      <c r="E29" s="261">
        <v>8</v>
      </c>
      <c r="F29" s="261">
        <v>0</v>
      </c>
      <c r="G29" s="262">
        <v>0</v>
      </c>
      <c r="H29" s="261">
        <v>0</v>
      </c>
      <c r="I29" s="261">
        <v>0</v>
      </c>
      <c r="J29" s="261">
        <v>0</v>
      </c>
      <c r="K29" s="261">
        <v>0</v>
      </c>
      <c r="L29" s="261">
        <v>0</v>
      </c>
      <c r="M29" s="261">
        <v>19</v>
      </c>
      <c r="N29" s="261">
        <v>2</v>
      </c>
      <c r="O29" s="262">
        <v>16</v>
      </c>
      <c r="P29" s="261">
        <v>1</v>
      </c>
      <c r="Q29" s="261">
        <v>0</v>
      </c>
      <c r="R29" s="261">
        <v>8</v>
      </c>
      <c r="S29" s="261">
        <v>0</v>
      </c>
      <c r="T29" s="261">
        <v>0</v>
      </c>
      <c r="U29" s="261">
        <v>8</v>
      </c>
      <c r="V29" s="261">
        <v>0</v>
      </c>
      <c r="W29" s="261">
        <v>0</v>
      </c>
      <c r="X29" s="266"/>
      <c r="Y29" s="266"/>
      <c r="Z29" s="266"/>
      <c r="AA29" s="266"/>
      <c r="AB29" s="266"/>
      <c r="AC29" s="266"/>
      <c r="AD29" s="266"/>
      <c r="AE29" s="266"/>
      <c r="AF29" s="266"/>
    </row>
    <row r="30" spans="1:32" ht="15" customHeight="1">
      <c r="A30" s="306" t="s">
        <v>85</v>
      </c>
      <c r="B30" s="264">
        <v>93</v>
      </c>
      <c r="C30" s="261">
        <v>82</v>
      </c>
      <c r="D30" s="261">
        <v>27</v>
      </c>
      <c r="E30" s="261">
        <v>27</v>
      </c>
      <c r="F30" s="261">
        <v>0</v>
      </c>
      <c r="G30" s="262">
        <v>0</v>
      </c>
      <c r="H30" s="261">
        <v>0</v>
      </c>
      <c r="I30" s="261">
        <v>1</v>
      </c>
      <c r="J30" s="261">
        <v>1</v>
      </c>
      <c r="K30" s="261">
        <v>0</v>
      </c>
      <c r="L30" s="261">
        <v>0</v>
      </c>
      <c r="M30" s="261">
        <v>54</v>
      </c>
      <c r="N30" s="261">
        <v>12</v>
      </c>
      <c r="O30" s="262">
        <v>42</v>
      </c>
      <c r="P30" s="261">
        <v>0</v>
      </c>
      <c r="Q30" s="261">
        <v>0</v>
      </c>
      <c r="R30" s="261">
        <v>11</v>
      </c>
      <c r="S30" s="261">
        <v>0</v>
      </c>
      <c r="T30" s="261">
        <v>0</v>
      </c>
      <c r="U30" s="261">
        <v>11</v>
      </c>
      <c r="V30" s="261">
        <v>0</v>
      </c>
      <c r="W30" s="261">
        <v>0</v>
      </c>
      <c r="X30" s="266"/>
      <c r="Y30" s="266"/>
      <c r="Z30" s="266"/>
      <c r="AA30" s="266"/>
      <c r="AB30" s="266"/>
      <c r="AC30" s="266"/>
      <c r="AD30" s="266"/>
      <c r="AE30" s="266"/>
      <c r="AF30" s="266"/>
    </row>
    <row r="31" spans="1:32" ht="15" customHeight="1">
      <c r="A31" s="306" t="s">
        <v>86</v>
      </c>
      <c r="B31" s="264">
        <v>45</v>
      </c>
      <c r="C31" s="261">
        <v>29</v>
      </c>
      <c r="D31" s="261">
        <v>15</v>
      </c>
      <c r="E31" s="261">
        <v>15</v>
      </c>
      <c r="F31" s="261">
        <v>0</v>
      </c>
      <c r="G31" s="262">
        <v>0</v>
      </c>
      <c r="H31" s="261">
        <v>0</v>
      </c>
      <c r="I31" s="261">
        <v>0</v>
      </c>
      <c r="J31" s="261">
        <v>0</v>
      </c>
      <c r="K31" s="261">
        <v>0</v>
      </c>
      <c r="L31" s="261">
        <v>0</v>
      </c>
      <c r="M31" s="261">
        <v>14</v>
      </c>
      <c r="N31" s="261">
        <v>0</v>
      </c>
      <c r="O31" s="262">
        <v>14</v>
      </c>
      <c r="P31" s="261">
        <v>0</v>
      </c>
      <c r="Q31" s="261">
        <v>0</v>
      </c>
      <c r="R31" s="261">
        <v>16</v>
      </c>
      <c r="S31" s="261">
        <v>0</v>
      </c>
      <c r="T31" s="261">
        <v>1</v>
      </c>
      <c r="U31" s="261">
        <v>15</v>
      </c>
      <c r="V31" s="261">
        <v>0</v>
      </c>
      <c r="W31" s="261">
        <v>0</v>
      </c>
      <c r="X31" s="266"/>
      <c r="Y31" s="266"/>
      <c r="Z31" s="266"/>
      <c r="AA31" s="266"/>
      <c r="AB31" s="266"/>
      <c r="AC31" s="266"/>
      <c r="AD31" s="266"/>
      <c r="AE31" s="266"/>
      <c r="AF31" s="266"/>
    </row>
    <row r="32" spans="1:32" ht="15" customHeight="1">
      <c r="A32" s="306" t="s">
        <v>223</v>
      </c>
      <c r="B32" s="264">
        <v>36</v>
      </c>
      <c r="C32" s="261">
        <v>23</v>
      </c>
      <c r="D32" s="261">
        <v>12</v>
      </c>
      <c r="E32" s="261">
        <v>11</v>
      </c>
      <c r="F32" s="261">
        <v>0</v>
      </c>
      <c r="G32" s="262">
        <v>0</v>
      </c>
      <c r="H32" s="261">
        <v>1</v>
      </c>
      <c r="I32" s="261">
        <v>0</v>
      </c>
      <c r="J32" s="261">
        <v>0</v>
      </c>
      <c r="K32" s="261">
        <v>0</v>
      </c>
      <c r="L32" s="261">
        <v>0</v>
      </c>
      <c r="M32" s="261">
        <v>11</v>
      </c>
      <c r="N32" s="261">
        <v>1</v>
      </c>
      <c r="O32" s="262">
        <v>10</v>
      </c>
      <c r="P32" s="261">
        <v>0</v>
      </c>
      <c r="Q32" s="261">
        <v>0</v>
      </c>
      <c r="R32" s="261">
        <v>13</v>
      </c>
      <c r="S32" s="261">
        <v>0</v>
      </c>
      <c r="T32" s="261">
        <v>0</v>
      </c>
      <c r="U32" s="261">
        <v>13</v>
      </c>
      <c r="V32" s="261">
        <v>0</v>
      </c>
      <c r="W32" s="261">
        <v>0</v>
      </c>
      <c r="X32" s="266"/>
      <c r="Y32" s="266"/>
      <c r="Z32" s="266"/>
      <c r="AA32" s="266"/>
      <c r="AB32" s="266"/>
      <c r="AC32" s="266"/>
      <c r="AD32" s="266"/>
      <c r="AE32" s="266"/>
      <c r="AF32" s="266"/>
    </row>
    <row r="33" spans="1:34" ht="15" customHeight="1">
      <c r="A33" s="306" t="s">
        <v>88</v>
      </c>
      <c r="B33" s="264">
        <v>37</v>
      </c>
      <c r="C33" s="261">
        <v>30</v>
      </c>
      <c r="D33" s="261">
        <v>6</v>
      </c>
      <c r="E33" s="261">
        <v>6</v>
      </c>
      <c r="F33" s="261">
        <v>0</v>
      </c>
      <c r="G33" s="262">
        <v>0</v>
      </c>
      <c r="H33" s="261">
        <v>0</v>
      </c>
      <c r="I33" s="261">
        <v>2</v>
      </c>
      <c r="J33" s="261">
        <v>0</v>
      </c>
      <c r="K33" s="261">
        <v>2</v>
      </c>
      <c r="L33" s="261">
        <v>0</v>
      </c>
      <c r="M33" s="261">
        <v>22</v>
      </c>
      <c r="N33" s="261">
        <v>8</v>
      </c>
      <c r="O33" s="262">
        <v>14</v>
      </c>
      <c r="P33" s="261">
        <v>0</v>
      </c>
      <c r="Q33" s="261">
        <v>0</v>
      </c>
      <c r="R33" s="261">
        <v>7</v>
      </c>
      <c r="S33" s="261">
        <v>0</v>
      </c>
      <c r="T33" s="261">
        <v>0</v>
      </c>
      <c r="U33" s="261">
        <v>7</v>
      </c>
      <c r="V33" s="261">
        <v>0</v>
      </c>
      <c r="W33" s="261">
        <v>0</v>
      </c>
      <c r="X33" s="266"/>
      <c r="Y33" s="266"/>
      <c r="Z33" s="266"/>
      <c r="AA33" s="266"/>
      <c r="AB33" s="266"/>
      <c r="AC33" s="266"/>
      <c r="AD33" s="266"/>
      <c r="AE33" s="266"/>
      <c r="AF33" s="266"/>
    </row>
    <row r="34" spans="1:34" ht="15" customHeight="1">
      <c r="A34" s="306" t="s">
        <v>89</v>
      </c>
      <c r="B34" s="264">
        <v>29</v>
      </c>
      <c r="C34" s="261">
        <v>19</v>
      </c>
      <c r="D34" s="261">
        <v>6</v>
      </c>
      <c r="E34" s="261">
        <v>5</v>
      </c>
      <c r="F34" s="261">
        <v>0</v>
      </c>
      <c r="G34" s="262">
        <v>0</v>
      </c>
      <c r="H34" s="261">
        <v>1</v>
      </c>
      <c r="I34" s="261">
        <v>1</v>
      </c>
      <c r="J34" s="261">
        <v>0</v>
      </c>
      <c r="K34" s="261">
        <v>1</v>
      </c>
      <c r="L34" s="261">
        <v>0</v>
      </c>
      <c r="M34" s="261">
        <v>12</v>
      </c>
      <c r="N34" s="261">
        <v>3</v>
      </c>
      <c r="O34" s="262">
        <v>9</v>
      </c>
      <c r="P34" s="261">
        <v>0</v>
      </c>
      <c r="Q34" s="261">
        <v>0</v>
      </c>
      <c r="R34" s="261">
        <v>10</v>
      </c>
      <c r="S34" s="261">
        <v>0</v>
      </c>
      <c r="T34" s="261">
        <v>1</v>
      </c>
      <c r="U34" s="261">
        <v>9</v>
      </c>
      <c r="V34" s="261">
        <v>0</v>
      </c>
      <c r="W34" s="261">
        <v>0</v>
      </c>
      <c r="X34" s="266"/>
      <c r="Y34" s="266"/>
      <c r="Z34" s="266"/>
      <c r="AA34" s="266"/>
      <c r="AB34" s="266"/>
      <c r="AC34" s="266"/>
      <c r="AD34" s="266"/>
      <c r="AE34" s="266"/>
      <c r="AF34" s="266"/>
    </row>
    <row r="35" spans="1:34" ht="15" customHeight="1">
      <c r="A35" s="306" t="s">
        <v>90</v>
      </c>
      <c r="B35" s="264">
        <v>17</v>
      </c>
      <c r="C35" s="261">
        <v>9</v>
      </c>
      <c r="D35" s="261">
        <v>6</v>
      </c>
      <c r="E35" s="261">
        <v>4</v>
      </c>
      <c r="F35" s="261">
        <v>0</v>
      </c>
      <c r="G35" s="262">
        <v>0</v>
      </c>
      <c r="H35" s="261">
        <v>2</v>
      </c>
      <c r="I35" s="261">
        <v>0</v>
      </c>
      <c r="J35" s="261">
        <v>0</v>
      </c>
      <c r="K35" s="261">
        <v>0</v>
      </c>
      <c r="L35" s="261">
        <v>0</v>
      </c>
      <c r="M35" s="261">
        <v>3</v>
      </c>
      <c r="N35" s="261">
        <v>0</v>
      </c>
      <c r="O35" s="262">
        <v>3</v>
      </c>
      <c r="P35" s="261">
        <v>0</v>
      </c>
      <c r="Q35" s="261">
        <v>0</v>
      </c>
      <c r="R35" s="261">
        <v>8</v>
      </c>
      <c r="S35" s="261">
        <v>0</v>
      </c>
      <c r="T35" s="261">
        <v>0</v>
      </c>
      <c r="U35" s="261">
        <v>8</v>
      </c>
      <c r="V35" s="261">
        <v>0</v>
      </c>
      <c r="W35" s="261">
        <v>0</v>
      </c>
      <c r="X35" s="266"/>
      <c r="Y35" s="266"/>
      <c r="Z35" s="266"/>
      <c r="AA35" s="266"/>
      <c r="AB35" s="266"/>
      <c r="AC35" s="266"/>
      <c r="AD35" s="266"/>
      <c r="AE35" s="266"/>
      <c r="AF35" s="266"/>
    </row>
    <row r="36" spans="1:34" ht="15" customHeight="1">
      <c r="A36" s="306" t="s">
        <v>91</v>
      </c>
      <c r="B36" s="264">
        <v>38</v>
      </c>
      <c r="C36" s="261">
        <v>38</v>
      </c>
      <c r="D36" s="261">
        <v>15</v>
      </c>
      <c r="E36" s="261">
        <v>15</v>
      </c>
      <c r="F36" s="261">
        <v>0</v>
      </c>
      <c r="G36" s="262">
        <v>0</v>
      </c>
      <c r="H36" s="261">
        <v>0</v>
      </c>
      <c r="I36" s="261">
        <v>2</v>
      </c>
      <c r="J36" s="261">
        <v>2</v>
      </c>
      <c r="K36" s="261">
        <v>0</v>
      </c>
      <c r="L36" s="261">
        <v>0</v>
      </c>
      <c r="M36" s="261">
        <v>21</v>
      </c>
      <c r="N36" s="261">
        <v>6</v>
      </c>
      <c r="O36" s="262">
        <v>15</v>
      </c>
      <c r="P36" s="261">
        <v>0</v>
      </c>
      <c r="Q36" s="261">
        <v>0</v>
      </c>
      <c r="R36" s="261">
        <v>0</v>
      </c>
      <c r="S36" s="261">
        <v>0</v>
      </c>
      <c r="T36" s="261">
        <v>0</v>
      </c>
      <c r="U36" s="261">
        <v>0</v>
      </c>
      <c r="V36" s="261">
        <v>0</v>
      </c>
      <c r="W36" s="261">
        <v>0</v>
      </c>
      <c r="X36" s="266"/>
      <c r="Y36" s="266"/>
      <c r="Z36" s="266"/>
      <c r="AA36" s="266"/>
      <c r="AB36" s="266"/>
      <c r="AC36" s="266"/>
      <c r="AD36" s="266"/>
      <c r="AE36" s="266"/>
      <c r="AF36" s="266"/>
    </row>
    <row r="37" spans="1:34" ht="15" customHeight="1">
      <c r="A37" s="306" t="s">
        <v>224</v>
      </c>
      <c r="B37" s="264">
        <v>35</v>
      </c>
      <c r="C37" s="261">
        <v>26</v>
      </c>
      <c r="D37" s="261">
        <v>7</v>
      </c>
      <c r="E37" s="261">
        <v>4</v>
      </c>
      <c r="F37" s="261">
        <v>0</v>
      </c>
      <c r="G37" s="262">
        <v>0</v>
      </c>
      <c r="H37" s="261">
        <v>3</v>
      </c>
      <c r="I37" s="261">
        <v>2</v>
      </c>
      <c r="J37" s="261">
        <v>0</v>
      </c>
      <c r="K37" s="261">
        <v>1</v>
      </c>
      <c r="L37" s="261">
        <v>1</v>
      </c>
      <c r="M37" s="261">
        <v>17</v>
      </c>
      <c r="N37" s="261">
        <v>0</v>
      </c>
      <c r="O37" s="262">
        <v>13</v>
      </c>
      <c r="P37" s="261">
        <v>4</v>
      </c>
      <c r="Q37" s="261">
        <v>0</v>
      </c>
      <c r="R37" s="261">
        <v>9</v>
      </c>
      <c r="S37" s="261">
        <v>0</v>
      </c>
      <c r="T37" s="261">
        <v>2</v>
      </c>
      <c r="U37" s="261">
        <v>7</v>
      </c>
      <c r="V37" s="261">
        <v>0</v>
      </c>
      <c r="W37" s="261">
        <v>0</v>
      </c>
      <c r="X37" s="266"/>
      <c r="Y37" s="266"/>
      <c r="Z37" s="266"/>
      <c r="AA37" s="266"/>
      <c r="AB37" s="266"/>
      <c r="AC37" s="266"/>
      <c r="AD37" s="266"/>
      <c r="AE37" s="266"/>
      <c r="AF37" s="266"/>
    </row>
    <row r="38" spans="1:34" ht="15" customHeight="1">
      <c r="A38" s="306" t="s">
        <v>225</v>
      </c>
      <c r="B38" s="264">
        <v>32</v>
      </c>
      <c r="C38" s="261">
        <v>28</v>
      </c>
      <c r="D38" s="261">
        <v>10</v>
      </c>
      <c r="E38" s="261">
        <v>9</v>
      </c>
      <c r="F38" s="261">
        <v>0</v>
      </c>
      <c r="G38" s="262">
        <v>0</v>
      </c>
      <c r="H38" s="261">
        <v>1</v>
      </c>
      <c r="I38" s="261">
        <v>1</v>
      </c>
      <c r="J38" s="261">
        <v>1</v>
      </c>
      <c r="K38" s="261">
        <v>0</v>
      </c>
      <c r="L38" s="261">
        <v>0</v>
      </c>
      <c r="M38" s="261">
        <v>17</v>
      </c>
      <c r="N38" s="261">
        <v>5</v>
      </c>
      <c r="O38" s="262">
        <v>12</v>
      </c>
      <c r="P38" s="261">
        <v>0</v>
      </c>
      <c r="Q38" s="261">
        <v>0</v>
      </c>
      <c r="R38" s="261">
        <v>4</v>
      </c>
      <c r="S38" s="261">
        <v>0</v>
      </c>
      <c r="T38" s="261">
        <v>0</v>
      </c>
      <c r="U38" s="261">
        <v>4</v>
      </c>
      <c r="V38" s="261">
        <v>0</v>
      </c>
      <c r="W38" s="261">
        <v>0</v>
      </c>
      <c r="X38" s="266"/>
      <c r="Y38" s="266"/>
      <c r="Z38" s="266"/>
      <c r="AA38" s="266"/>
      <c r="AB38" s="266"/>
      <c r="AC38" s="266"/>
      <c r="AD38" s="266"/>
      <c r="AE38" s="266"/>
      <c r="AF38" s="266"/>
    </row>
    <row r="39" spans="1:34" ht="15" customHeight="1">
      <c r="A39" s="306" t="s">
        <v>226</v>
      </c>
      <c r="B39" s="264">
        <v>41</v>
      </c>
      <c r="C39" s="261">
        <v>30</v>
      </c>
      <c r="D39" s="261">
        <v>4</v>
      </c>
      <c r="E39" s="261">
        <v>4</v>
      </c>
      <c r="F39" s="261">
        <v>0</v>
      </c>
      <c r="G39" s="262">
        <v>0</v>
      </c>
      <c r="H39" s="261">
        <v>0</v>
      </c>
      <c r="I39" s="261">
        <v>0</v>
      </c>
      <c r="J39" s="261">
        <v>0</v>
      </c>
      <c r="K39" s="261">
        <v>0</v>
      </c>
      <c r="L39" s="261">
        <v>0</v>
      </c>
      <c r="M39" s="261">
        <v>26</v>
      </c>
      <c r="N39" s="261">
        <v>2</v>
      </c>
      <c r="O39" s="262">
        <v>23</v>
      </c>
      <c r="P39" s="261">
        <v>1</v>
      </c>
      <c r="Q39" s="261">
        <v>0</v>
      </c>
      <c r="R39" s="261">
        <v>11</v>
      </c>
      <c r="S39" s="261">
        <v>0</v>
      </c>
      <c r="T39" s="261">
        <v>0</v>
      </c>
      <c r="U39" s="261">
        <v>11</v>
      </c>
      <c r="V39" s="261">
        <v>0</v>
      </c>
      <c r="W39" s="261">
        <v>0</v>
      </c>
      <c r="X39" s="266"/>
      <c r="Y39" s="266"/>
      <c r="Z39" s="266"/>
      <c r="AA39" s="266"/>
      <c r="AB39" s="266"/>
      <c r="AC39" s="266"/>
      <c r="AD39" s="266"/>
      <c r="AE39" s="266"/>
      <c r="AF39" s="266"/>
    </row>
    <row r="40" spans="1:34" ht="15" customHeight="1">
      <c r="A40" s="306" t="s">
        <v>227</v>
      </c>
      <c r="B40" s="264">
        <v>27</v>
      </c>
      <c r="C40" s="261">
        <v>20</v>
      </c>
      <c r="D40" s="261">
        <v>12</v>
      </c>
      <c r="E40" s="261">
        <v>10</v>
      </c>
      <c r="F40" s="261">
        <v>0</v>
      </c>
      <c r="G40" s="262">
        <v>0</v>
      </c>
      <c r="H40" s="261">
        <v>2</v>
      </c>
      <c r="I40" s="261">
        <v>1</v>
      </c>
      <c r="J40" s="261">
        <v>1</v>
      </c>
      <c r="K40" s="261">
        <v>0</v>
      </c>
      <c r="L40" s="261">
        <v>0</v>
      </c>
      <c r="M40" s="261">
        <v>7</v>
      </c>
      <c r="N40" s="261">
        <v>4</v>
      </c>
      <c r="O40" s="262">
        <v>3</v>
      </c>
      <c r="P40" s="261">
        <v>0</v>
      </c>
      <c r="Q40" s="261">
        <v>0</v>
      </c>
      <c r="R40" s="261">
        <v>7</v>
      </c>
      <c r="S40" s="261">
        <v>1</v>
      </c>
      <c r="T40" s="261">
        <v>0</v>
      </c>
      <c r="U40" s="261">
        <v>6</v>
      </c>
      <c r="V40" s="261">
        <v>0</v>
      </c>
      <c r="W40" s="261">
        <v>0</v>
      </c>
      <c r="X40" s="266"/>
      <c r="Y40" s="266"/>
      <c r="Z40" s="266"/>
      <c r="AA40" s="266"/>
      <c r="AB40" s="266"/>
      <c r="AC40" s="266"/>
      <c r="AD40" s="266"/>
      <c r="AE40" s="266"/>
      <c r="AF40" s="266"/>
    </row>
    <row r="41" spans="1:34" ht="15" customHeight="1">
      <c r="A41" s="306" t="s">
        <v>228</v>
      </c>
      <c r="B41" s="264">
        <v>25</v>
      </c>
      <c r="C41" s="261">
        <v>17</v>
      </c>
      <c r="D41" s="261">
        <v>6</v>
      </c>
      <c r="E41" s="261">
        <v>6</v>
      </c>
      <c r="F41" s="261">
        <v>0</v>
      </c>
      <c r="G41" s="262">
        <v>0</v>
      </c>
      <c r="H41" s="261">
        <v>0</v>
      </c>
      <c r="I41" s="261">
        <v>0</v>
      </c>
      <c r="J41" s="261">
        <v>0</v>
      </c>
      <c r="K41" s="261">
        <v>0</v>
      </c>
      <c r="L41" s="261">
        <v>0</v>
      </c>
      <c r="M41" s="261">
        <v>11</v>
      </c>
      <c r="N41" s="261">
        <v>0</v>
      </c>
      <c r="O41" s="262">
        <v>11</v>
      </c>
      <c r="P41" s="261">
        <v>0</v>
      </c>
      <c r="Q41" s="261">
        <v>0</v>
      </c>
      <c r="R41" s="261">
        <v>8</v>
      </c>
      <c r="S41" s="261">
        <v>0</v>
      </c>
      <c r="T41" s="261">
        <v>0</v>
      </c>
      <c r="U41" s="261">
        <v>8</v>
      </c>
      <c r="V41" s="261">
        <v>0</v>
      </c>
      <c r="W41" s="261">
        <v>0</v>
      </c>
      <c r="X41" s="266"/>
      <c r="Y41" s="266"/>
      <c r="Z41" s="266"/>
      <c r="AA41" s="266"/>
      <c r="AB41" s="266"/>
      <c r="AC41" s="266"/>
      <c r="AD41" s="266"/>
      <c r="AE41" s="266"/>
      <c r="AF41" s="266"/>
    </row>
    <row r="42" spans="1:34" ht="15" customHeight="1">
      <c r="A42" s="308" t="s">
        <v>97</v>
      </c>
      <c r="B42" s="309">
        <v>35</v>
      </c>
      <c r="C42" s="310">
        <v>30</v>
      </c>
      <c r="D42" s="310">
        <v>20</v>
      </c>
      <c r="E42" s="310">
        <v>17</v>
      </c>
      <c r="F42" s="310">
        <v>0</v>
      </c>
      <c r="G42" s="311">
        <v>0</v>
      </c>
      <c r="H42" s="261">
        <v>3</v>
      </c>
      <c r="I42" s="310">
        <v>0</v>
      </c>
      <c r="J42" s="310">
        <v>0</v>
      </c>
      <c r="K42" s="310">
        <v>0</v>
      </c>
      <c r="L42" s="261">
        <v>0</v>
      </c>
      <c r="M42" s="310">
        <v>10</v>
      </c>
      <c r="N42" s="310">
        <v>1</v>
      </c>
      <c r="O42" s="311">
        <v>8</v>
      </c>
      <c r="P42" s="261">
        <v>1</v>
      </c>
      <c r="Q42" s="310">
        <v>0</v>
      </c>
      <c r="R42" s="310">
        <v>5</v>
      </c>
      <c r="S42" s="310">
        <v>0</v>
      </c>
      <c r="T42" s="310">
        <v>1</v>
      </c>
      <c r="U42" s="310">
        <v>4</v>
      </c>
      <c r="V42" s="310">
        <v>0</v>
      </c>
      <c r="W42" s="310">
        <v>0</v>
      </c>
      <c r="X42" s="266"/>
      <c r="Y42" s="266"/>
      <c r="Z42" s="266"/>
      <c r="AA42" s="312"/>
      <c r="AB42" s="266"/>
      <c r="AC42" s="266"/>
      <c r="AD42" s="266"/>
      <c r="AE42" s="266"/>
      <c r="AF42" s="266"/>
    </row>
    <row r="43" spans="1:34" ht="15" customHeight="1">
      <c r="A43" s="306" t="s">
        <v>98</v>
      </c>
      <c r="B43" s="264">
        <v>10</v>
      </c>
      <c r="C43" s="261">
        <v>6</v>
      </c>
      <c r="D43" s="261">
        <v>3</v>
      </c>
      <c r="E43" s="261">
        <v>3</v>
      </c>
      <c r="F43" s="261">
        <v>0</v>
      </c>
      <c r="G43" s="262">
        <v>0</v>
      </c>
      <c r="H43" s="261">
        <v>0</v>
      </c>
      <c r="I43" s="261">
        <v>0</v>
      </c>
      <c r="J43" s="261">
        <v>0</v>
      </c>
      <c r="K43" s="261">
        <v>0</v>
      </c>
      <c r="L43" s="261">
        <v>0</v>
      </c>
      <c r="M43" s="261">
        <v>3</v>
      </c>
      <c r="N43" s="261">
        <v>0</v>
      </c>
      <c r="O43" s="262">
        <v>3</v>
      </c>
      <c r="P43" s="261">
        <v>0</v>
      </c>
      <c r="Q43" s="261">
        <v>0</v>
      </c>
      <c r="R43" s="261">
        <v>4</v>
      </c>
      <c r="S43" s="261">
        <v>0</v>
      </c>
      <c r="T43" s="261">
        <v>0</v>
      </c>
      <c r="U43" s="261">
        <v>4</v>
      </c>
      <c r="V43" s="261">
        <v>0</v>
      </c>
      <c r="W43" s="261">
        <v>0</v>
      </c>
      <c r="X43" s="266"/>
      <c r="Y43" s="266"/>
      <c r="Z43" s="266"/>
      <c r="AA43" s="312"/>
      <c r="AB43" s="266"/>
      <c r="AC43" s="266"/>
      <c r="AD43" s="266"/>
      <c r="AE43" s="266"/>
      <c r="AF43" s="266"/>
    </row>
    <row r="44" spans="1:34" ht="15" customHeight="1">
      <c r="A44" s="306" t="s">
        <v>99</v>
      </c>
      <c r="B44" s="264">
        <v>20</v>
      </c>
      <c r="C44" s="261">
        <v>8</v>
      </c>
      <c r="D44" s="261">
        <v>5</v>
      </c>
      <c r="E44" s="261">
        <v>2</v>
      </c>
      <c r="F44" s="261">
        <v>0</v>
      </c>
      <c r="G44" s="262">
        <v>0</v>
      </c>
      <c r="H44" s="261">
        <v>3</v>
      </c>
      <c r="I44" s="261">
        <v>0</v>
      </c>
      <c r="J44" s="261">
        <v>0</v>
      </c>
      <c r="K44" s="261">
        <v>0</v>
      </c>
      <c r="L44" s="261">
        <v>0</v>
      </c>
      <c r="M44" s="261">
        <v>3</v>
      </c>
      <c r="N44" s="261">
        <v>1</v>
      </c>
      <c r="O44" s="262">
        <v>2</v>
      </c>
      <c r="P44" s="261">
        <v>0</v>
      </c>
      <c r="Q44" s="261">
        <v>0</v>
      </c>
      <c r="R44" s="261">
        <v>12</v>
      </c>
      <c r="S44" s="261">
        <v>5</v>
      </c>
      <c r="T44" s="261">
        <v>0</v>
      </c>
      <c r="U44" s="261">
        <v>7</v>
      </c>
      <c r="V44" s="261">
        <v>0</v>
      </c>
      <c r="W44" s="261">
        <v>0</v>
      </c>
      <c r="X44" s="266"/>
      <c r="Y44" s="266"/>
      <c r="Z44" s="266"/>
      <c r="AA44" s="312"/>
      <c r="AB44" s="266"/>
      <c r="AC44" s="266"/>
      <c r="AD44" s="266"/>
      <c r="AE44" s="266"/>
      <c r="AF44" s="266"/>
    </row>
    <row r="45" spans="1:34" ht="15" customHeight="1">
      <c r="A45" s="306" t="s">
        <v>100</v>
      </c>
      <c r="B45" s="264">
        <v>3</v>
      </c>
      <c r="C45" s="261">
        <v>3</v>
      </c>
      <c r="D45" s="261">
        <v>3</v>
      </c>
      <c r="E45" s="261">
        <v>3</v>
      </c>
      <c r="F45" s="261">
        <v>0</v>
      </c>
      <c r="G45" s="262">
        <v>0</v>
      </c>
      <c r="H45" s="261">
        <v>0</v>
      </c>
      <c r="I45" s="261">
        <v>0</v>
      </c>
      <c r="J45" s="261">
        <v>0</v>
      </c>
      <c r="K45" s="261">
        <v>0</v>
      </c>
      <c r="L45" s="261">
        <v>0</v>
      </c>
      <c r="M45" s="261">
        <v>0</v>
      </c>
      <c r="N45" s="261">
        <v>0</v>
      </c>
      <c r="O45" s="262">
        <v>0</v>
      </c>
      <c r="P45" s="261">
        <v>0</v>
      </c>
      <c r="Q45" s="261">
        <v>0</v>
      </c>
      <c r="R45" s="261">
        <v>0</v>
      </c>
      <c r="S45" s="261">
        <v>0</v>
      </c>
      <c r="T45" s="261">
        <v>0</v>
      </c>
      <c r="U45" s="261">
        <v>0</v>
      </c>
      <c r="V45" s="261">
        <v>0</v>
      </c>
      <c r="W45" s="261">
        <v>0</v>
      </c>
      <c r="X45" s="266"/>
      <c r="Y45" s="266"/>
      <c r="Z45" s="266"/>
      <c r="AA45" s="312"/>
      <c r="AB45" s="266"/>
      <c r="AC45" s="266"/>
      <c r="AD45" s="266"/>
      <c r="AE45" s="266"/>
      <c r="AF45" s="266"/>
      <c r="AH45" s="313"/>
    </row>
    <row r="46" spans="1:34" ht="15" customHeight="1">
      <c r="A46" s="306" t="s">
        <v>101</v>
      </c>
      <c r="B46" s="264">
        <v>25</v>
      </c>
      <c r="C46" s="261">
        <v>19</v>
      </c>
      <c r="D46" s="261">
        <v>19</v>
      </c>
      <c r="E46" s="261">
        <v>18</v>
      </c>
      <c r="F46" s="261">
        <v>0</v>
      </c>
      <c r="G46" s="262">
        <v>1</v>
      </c>
      <c r="H46" s="261">
        <v>0</v>
      </c>
      <c r="I46" s="261">
        <v>0</v>
      </c>
      <c r="J46" s="261">
        <v>0</v>
      </c>
      <c r="K46" s="261">
        <v>0</v>
      </c>
      <c r="L46" s="261">
        <v>0</v>
      </c>
      <c r="M46" s="261">
        <v>0</v>
      </c>
      <c r="N46" s="261">
        <v>0</v>
      </c>
      <c r="O46" s="262">
        <v>0</v>
      </c>
      <c r="P46" s="261">
        <v>0</v>
      </c>
      <c r="Q46" s="261">
        <v>0</v>
      </c>
      <c r="R46" s="261">
        <v>6</v>
      </c>
      <c r="S46" s="261">
        <v>0</v>
      </c>
      <c r="T46" s="261">
        <v>0</v>
      </c>
      <c r="U46" s="261">
        <v>6</v>
      </c>
      <c r="V46" s="261">
        <v>0</v>
      </c>
      <c r="W46" s="261">
        <v>0</v>
      </c>
      <c r="X46" s="307"/>
      <c r="Y46" s="266"/>
      <c r="Z46" s="266"/>
      <c r="AA46" s="312"/>
      <c r="AB46" s="266"/>
      <c r="AC46" s="266"/>
      <c r="AD46" s="266"/>
      <c r="AE46" s="266"/>
      <c r="AF46" s="266"/>
      <c r="AH46" s="314"/>
    </row>
    <row r="47" spans="1:34" ht="15" customHeight="1">
      <c r="A47" s="306" t="s">
        <v>102</v>
      </c>
      <c r="B47" s="264">
        <v>18</v>
      </c>
      <c r="C47" s="261">
        <v>11</v>
      </c>
      <c r="D47" s="261">
        <v>5</v>
      </c>
      <c r="E47" s="261">
        <v>0</v>
      </c>
      <c r="F47" s="261">
        <v>0</v>
      </c>
      <c r="G47" s="262">
        <v>0</v>
      </c>
      <c r="H47" s="261">
        <v>5</v>
      </c>
      <c r="I47" s="261">
        <v>1</v>
      </c>
      <c r="J47" s="261">
        <v>0</v>
      </c>
      <c r="K47" s="261">
        <v>0</v>
      </c>
      <c r="L47" s="261">
        <v>1</v>
      </c>
      <c r="M47" s="261">
        <v>5</v>
      </c>
      <c r="N47" s="261">
        <v>0</v>
      </c>
      <c r="O47" s="262">
        <v>5</v>
      </c>
      <c r="P47" s="261">
        <v>0</v>
      </c>
      <c r="Q47" s="261">
        <v>0</v>
      </c>
      <c r="R47" s="261">
        <v>7</v>
      </c>
      <c r="S47" s="261">
        <v>0</v>
      </c>
      <c r="T47" s="261">
        <v>0</v>
      </c>
      <c r="U47" s="261">
        <v>7</v>
      </c>
      <c r="V47" s="261">
        <v>0</v>
      </c>
      <c r="W47" s="261">
        <v>0</v>
      </c>
      <c r="X47" s="266"/>
      <c r="Y47" s="266"/>
      <c r="Z47" s="266"/>
      <c r="AA47" s="312"/>
      <c r="AB47" s="266"/>
      <c r="AC47" s="266"/>
      <c r="AD47" s="266"/>
      <c r="AE47" s="266"/>
      <c r="AF47" s="266"/>
    </row>
    <row r="48" spans="1:34" ht="15" customHeight="1">
      <c r="A48" s="306" t="s">
        <v>103</v>
      </c>
      <c r="B48" s="264">
        <v>10</v>
      </c>
      <c r="C48" s="261">
        <v>10</v>
      </c>
      <c r="D48" s="261">
        <v>6</v>
      </c>
      <c r="E48" s="261">
        <v>5</v>
      </c>
      <c r="F48" s="261">
        <v>0</v>
      </c>
      <c r="G48" s="262">
        <v>0</v>
      </c>
      <c r="H48" s="261">
        <v>1</v>
      </c>
      <c r="I48" s="261">
        <v>0</v>
      </c>
      <c r="J48" s="261">
        <v>0</v>
      </c>
      <c r="K48" s="261">
        <v>0</v>
      </c>
      <c r="L48" s="261">
        <v>0</v>
      </c>
      <c r="M48" s="261">
        <v>4</v>
      </c>
      <c r="N48" s="261">
        <v>0</v>
      </c>
      <c r="O48" s="262">
        <v>4</v>
      </c>
      <c r="P48" s="261">
        <v>0</v>
      </c>
      <c r="Q48" s="261">
        <v>0</v>
      </c>
      <c r="R48" s="261">
        <v>0</v>
      </c>
      <c r="S48" s="261">
        <v>0</v>
      </c>
      <c r="T48" s="261">
        <v>0</v>
      </c>
      <c r="U48" s="261">
        <v>0</v>
      </c>
      <c r="V48" s="261">
        <v>0</v>
      </c>
      <c r="W48" s="261">
        <v>0</v>
      </c>
      <c r="X48" s="266"/>
      <c r="Y48" s="266"/>
      <c r="Z48" s="266"/>
      <c r="AA48" s="312"/>
      <c r="AB48" s="266"/>
      <c r="AC48" s="266"/>
      <c r="AD48" s="266"/>
      <c r="AE48" s="266"/>
      <c r="AF48" s="266"/>
    </row>
    <row r="49" spans="1:32" ht="15" customHeight="1">
      <c r="A49" s="306" t="s">
        <v>104</v>
      </c>
      <c r="B49" s="264">
        <v>12</v>
      </c>
      <c r="C49" s="261">
        <v>9</v>
      </c>
      <c r="D49" s="261">
        <v>7</v>
      </c>
      <c r="E49" s="261">
        <v>7</v>
      </c>
      <c r="F49" s="261">
        <v>0</v>
      </c>
      <c r="G49" s="262">
        <v>0</v>
      </c>
      <c r="H49" s="261">
        <v>0</v>
      </c>
      <c r="I49" s="261">
        <v>0</v>
      </c>
      <c r="J49" s="261">
        <v>0</v>
      </c>
      <c r="K49" s="261">
        <v>0</v>
      </c>
      <c r="L49" s="261">
        <v>0</v>
      </c>
      <c r="M49" s="261">
        <v>2</v>
      </c>
      <c r="N49" s="261">
        <v>0</v>
      </c>
      <c r="O49" s="262">
        <v>2</v>
      </c>
      <c r="P49" s="261">
        <v>0</v>
      </c>
      <c r="Q49" s="261">
        <v>0</v>
      </c>
      <c r="R49" s="261">
        <v>3</v>
      </c>
      <c r="S49" s="261">
        <v>0</v>
      </c>
      <c r="T49" s="261">
        <v>0</v>
      </c>
      <c r="U49" s="261">
        <v>3</v>
      </c>
      <c r="V49" s="261">
        <v>0</v>
      </c>
      <c r="W49" s="261">
        <v>0</v>
      </c>
      <c r="X49" s="266"/>
      <c r="Y49" s="266"/>
      <c r="Z49" s="266"/>
      <c r="AA49" s="312"/>
      <c r="AB49" s="266"/>
      <c r="AC49" s="266"/>
      <c r="AD49" s="266"/>
      <c r="AE49" s="266"/>
      <c r="AF49" s="266"/>
    </row>
    <row r="50" spans="1:32" ht="15" customHeight="1">
      <c r="A50" s="306" t="s">
        <v>230</v>
      </c>
      <c r="B50" s="264">
        <v>16</v>
      </c>
      <c r="C50" s="261">
        <v>13</v>
      </c>
      <c r="D50" s="261">
        <v>5</v>
      </c>
      <c r="E50" s="261">
        <v>5</v>
      </c>
      <c r="F50" s="261">
        <v>0</v>
      </c>
      <c r="G50" s="262">
        <v>0</v>
      </c>
      <c r="H50" s="261">
        <v>0</v>
      </c>
      <c r="I50" s="261">
        <v>2</v>
      </c>
      <c r="J50" s="261">
        <v>0</v>
      </c>
      <c r="K50" s="261">
        <v>2</v>
      </c>
      <c r="L50" s="261">
        <v>0</v>
      </c>
      <c r="M50" s="261">
        <v>6</v>
      </c>
      <c r="N50" s="261">
        <v>2</v>
      </c>
      <c r="O50" s="262">
        <v>4</v>
      </c>
      <c r="P50" s="261">
        <v>0</v>
      </c>
      <c r="Q50" s="261">
        <v>0</v>
      </c>
      <c r="R50" s="261">
        <v>3</v>
      </c>
      <c r="S50" s="261">
        <v>0</v>
      </c>
      <c r="T50" s="261">
        <v>1</v>
      </c>
      <c r="U50" s="261">
        <v>2</v>
      </c>
      <c r="V50" s="261">
        <v>0</v>
      </c>
      <c r="W50" s="261">
        <v>0</v>
      </c>
      <c r="X50" s="307"/>
      <c r="Y50" s="266"/>
      <c r="Z50" s="266"/>
      <c r="AA50" s="312"/>
      <c r="AB50" s="266"/>
      <c r="AC50" s="266"/>
      <c r="AD50" s="266"/>
      <c r="AE50" s="266"/>
      <c r="AF50" s="266"/>
    </row>
    <row r="51" spans="1:32" ht="15" customHeight="1">
      <c r="A51" s="306" t="s">
        <v>106</v>
      </c>
      <c r="B51" s="264">
        <v>6</v>
      </c>
      <c r="C51" s="261">
        <v>6</v>
      </c>
      <c r="D51" s="261">
        <v>3</v>
      </c>
      <c r="E51" s="261">
        <v>3</v>
      </c>
      <c r="F51" s="261">
        <v>0</v>
      </c>
      <c r="G51" s="262">
        <v>0</v>
      </c>
      <c r="H51" s="261">
        <v>0</v>
      </c>
      <c r="I51" s="261">
        <v>0</v>
      </c>
      <c r="J51" s="261">
        <v>0</v>
      </c>
      <c r="K51" s="261">
        <v>0</v>
      </c>
      <c r="L51" s="261">
        <v>0</v>
      </c>
      <c r="M51" s="261">
        <v>3</v>
      </c>
      <c r="N51" s="261">
        <v>0</v>
      </c>
      <c r="O51" s="262">
        <v>3</v>
      </c>
      <c r="P51" s="261">
        <v>0</v>
      </c>
      <c r="Q51" s="261">
        <v>0</v>
      </c>
      <c r="R51" s="261">
        <v>0</v>
      </c>
      <c r="S51" s="261">
        <v>0</v>
      </c>
      <c r="T51" s="261">
        <v>0</v>
      </c>
      <c r="U51" s="261">
        <v>0</v>
      </c>
      <c r="V51" s="261">
        <v>0</v>
      </c>
      <c r="W51" s="261">
        <v>0</v>
      </c>
      <c r="X51" s="266"/>
      <c r="Y51" s="266"/>
      <c r="Z51" s="266"/>
      <c r="AA51" s="312"/>
      <c r="AB51" s="266"/>
      <c r="AC51" s="266"/>
      <c r="AD51" s="266"/>
      <c r="AE51" s="266"/>
      <c r="AF51" s="266"/>
    </row>
    <row r="52" spans="1:32" ht="15" customHeight="1">
      <c r="A52" s="306" t="s">
        <v>107</v>
      </c>
      <c r="B52" s="264">
        <v>7</v>
      </c>
      <c r="C52" s="261">
        <v>3</v>
      </c>
      <c r="D52" s="261">
        <v>3</v>
      </c>
      <c r="E52" s="261">
        <v>2</v>
      </c>
      <c r="F52" s="261">
        <v>0</v>
      </c>
      <c r="G52" s="262">
        <v>0</v>
      </c>
      <c r="H52" s="261">
        <v>1</v>
      </c>
      <c r="I52" s="261">
        <v>0</v>
      </c>
      <c r="J52" s="261">
        <v>0</v>
      </c>
      <c r="K52" s="261">
        <v>0</v>
      </c>
      <c r="L52" s="261">
        <v>0</v>
      </c>
      <c r="M52" s="261">
        <v>0</v>
      </c>
      <c r="N52" s="261">
        <v>0</v>
      </c>
      <c r="O52" s="262">
        <v>0</v>
      </c>
      <c r="P52" s="261">
        <v>0</v>
      </c>
      <c r="Q52" s="261">
        <v>0</v>
      </c>
      <c r="R52" s="261">
        <v>4</v>
      </c>
      <c r="S52" s="261">
        <v>0</v>
      </c>
      <c r="T52" s="261">
        <v>0</v>
      </c>
      <c r="U52" s="261">
        <v>4</v>
      </c>
      <c r="V52" s="261">
        <v>0</v>
      </c>
      <c r="W52" s="261">
        <v>0</v>
      </c>
      <c r="X52" s="307"/>
      <c r="Y52" s="266"/>
      <c r="Z52" s="266"/>
      <c r="AA52" s="312"/>
      <c r="AB52" s="266"/>
      <c r="AC52" s="266"/>
      <c r="AD52" s="266"/>
      <c r="AE52" s="266"/>
      <c r="AF52" s="266"/>
    </row>
    <row r="53" spans="1:32" ht="15" customHeight="1">
      <c r="A53" s="306" t="s">
        <v>108</v>
      </c>
      <c r="B53" s="264">
        <v>8</v>
      </c>
      <c r="C53" s="261">
        <v>6</v>
      </c>
      <c r="D53" s="261">
        <v>6</v>
      </c>
      <c r="E53" s="261">
        <v>6</v>
      </c>
      <c r="F53" s="261">
        <v>0</v>
      </c>
      <c r="G53" s="262">
        <v>0</v>
      </c>
      <c r="H53" s="261">
        <v>0</v>
      </c>
      <c r="I53" s="261">
        <v>0</v>
      </c>
      <c r="J53" s="261">
        <v>0</v>
      </c>
      <c r="K53" s="261">
        <v>0</v>
      </c>
      <c r="L53" s="261">
        <v>0</v>
      </c>
      <c r="M53" s="261">
        <v>0</v>
      </c>
      <c r="N53" s="261">
        <v>0</v>
      </c>
      <c r="O53" s="262">
        <v>0</v>
      </c>
      <c r="P53" s="261">
        <v>0</v>
      </c>
      <c r="Q53" s="261">
        <v>0</v>
      </c>
      <c r="R53" s="261">
        <v>2</v>
      </c>
      <c r="S53" s="261">
        <v>0</v>
      </c>
      <c r="T53" s="261">
        <v>0</v>
      </c>
      <c r="U53" s="261">
        <v>2</v>
      </c>
      <c r="V53" s="261">
        <v>0</v>
      </c>
      <c r="W53" s="261">
        <v>0</v>
      </c>
      <c r="X53" s="266"/>
      <c r="Y53" s="266"/>
      <c r="Z53" s="266"/>
      <c r="AA53" s="312"/>
      <c r="AB53" s="266"/>
      <c r="AC53" s="266"/>
      <c r="AD53" s="266"/>
      <c r="AE53" s="266"/>
      <c r="AF53" s="266"/>
    </row>
    <row r="54" spans="1:32" ht="15" customHeight="1">
      <c r="A54" s="306" t="s">
        <v>109</v>
      </c>
      <c r="B54" s="264">
        <v>11</v>
      </c>
      <c r="C54" s="261">
        <v>10</v>
      </c>
      <c r="D54" s="261">
        <v>7</v>
      </c>
      <c r="E54" s="261">
        <v>7</v>
      </c>
      <c r="F54" s="261">
        <v>0</v>
      </c>
      <c r="G54" s="262">
        <v>0</v>
      </c>
      <c r="H54" s="261">
        <v>0</v>
      </c>
      <c r="I54" s="261">
        <v>0</v>
      </c>
      <c r="J54" s="261">
        <v>0</v>
      </c>
      <c r="K54" s="261">
        <v>0</v>
      </c>
      <c r="L54" s="261">
        <v>0</v>
      </c>
      <c r="M54" s="261">
        <v>3</v>
      </c>
      <c r="N54" s="261">
        <v>0</v>
      </c>
      <c r="O54" s="262">
        <v>3</v>
      </c>
      <c r="P54" s="261">
        <v>0</v>
      </c>
      <c r="Q54" s="261">
        <v>0</v>
      </c>
      <c r="R54" s="261">
        <v>1</v>
      </c>
      <c r="S54" s="261">
        <v>0</v>
      </c>
      <c r="T54" s="261">
        <v>0</v>
      </c>
      <c r="U54" s="261">
        <v>1</v>
      </c>
      <c r="V54" s="261">
        <v>0</v>
      </c>
      <c r="W54" s="261">
        <v>0</v>
      </c>
      <c r="X54" s="307"/>
      <c r="Y54" s="266"/>
      <c r="Z54" s="266"/>
      <c r="AA54" s="312"/>
      <c r="AB54" s="266"/>
      <c r="AC54" s="266"/>
      <c r="AD54" s="266"/>
      <c r="AE54" s="266"/>
      <c r="AF54" s="266"/>
    </row>
    <row r="55" spans="1:32" ht="15" customHeight="1">
      <c r="A55" s="306" t="s">
        <v>110</v>
      </c>
      <c r="B55" s="264">
        <v>8</v>
      </c>
      <c r="C55" s="261">
        <v>5</v>
      </c>
      <c r="D55" s="261">
        <v>4</v>
      </c>
      <c r="E55" s="261">
        <v>4</v>
      </c>
      <c r="F55" s="261">
        <v>0</v>
      </c>
      <c r="G55" s="262">
        <v>0</v>
      </c>
      <c r="H55" s="261">
        <v>0</v>
      </c>
      <c r="I55" s="261">
        <v>0</v>
      </c>
      <c r="J55" s="261">
        <v>0</v>
      </c>
      <c r="K55" s="261">
        <v>0</v>
      </c>
      <c r="L55" s="261">
        <v>0</v>
      </c>
      <c r="M55" s="261">
        <v>1</v>
      </c>
      <c r="N55" s="261">
        <v>1</v>
      </c>
      <c r="O55" s="262">
        <v>0</v>
      </c>
      <c r="P55" s="261">
        <v>0</v>
      </c>
      <c r="Q55" s="261">
        <v>0</v>
      </c>
      <c r="R55" s="261">
        <v>3</v>
      </c>
      <c r="S55" s="261">
        <v>0</v>
      </c>
      <c r="T55" s="261">
        <v>0</v>
      </c>
      <c r="U55" s="261">
        <v>3</v>
      </c>
      <c r="V55" s="261">
        <v>0</v>
      </c>
      <c r="W55" s="261">
        <v>0</v>
      </c>
      <c r="X55" s="266"/>
      <c r="Y55" s="266"/>
      <c r="Z55" s="266"/>
      <c r="AA55" s="312"/>
      <c r="AB55" s="266"/>
      <c r="AC55" s="266"/>
      <c r="AD55" s="266"/>
      <c r="AE55" s="266"/>
      <c r="AF55" s="266"/>
    </row>
    <row r="56" spans="1:32" ht="15" customHeight="1">
      <c r="A56" s="306" t="s">
        <v>111</v>
      </c>
      <c r="B56" s="264">
        <v>12</v>
      </c>
      <c r="C56" s="261">
        <v>9</v>
      </c>
      <c r="D56" s="261">
        <v>6</v>
      </c>
      <c r="E56" s="261">
        <v>6</v>
      </c>
      <c r="F56" s="261">
        <v>0</v>
      </c>
      <c r="G56" s="262">
        <v>0</v>
      </c>
      <c r="H56" s="261">
        <v>0</v>
      </c>
      <c r="I56" s="261">
        <v>0</v>
      </c>
      <c r="J56" s="261">
        <v>0</v>
      </c>
      <c r="K56" s="261">
        <v>0</v>
      </c>
      <c r="L56" s="261">
        <v>0</v>
      </c>
      <c r="M56" s="261">
        <v>3</v>
      </c>
      <c r="N56" s="261">
        <v>0</v>
      </c>
      <c r="O56" s="262">
        <v>3</v>
      </c>
      <c r="P56" s="261">
        <v>0</v>
      </c>
      <c r="Q56" s="261">
        <v>0</v>
      </c>
      <c r="R56" s="261">
        <v>3</v>
      </c>
      <c r="S56" s="261">
        <v>0</v>
      </c>
      <c r="T56" s="261">
        <v>0</v>
      </c>
      <c r="U56" s="261">
        <v>3</v>
      </c>
      <c r="V56" s="261">
        <v>0</v>
      </c>
      <c r="W56" s="261">
        <v>0</v>
      </c>
      <c r="X56" s="307"/>
      <c r="Y56" s="266"/>
      <c r="Z56" s="266"/>
      <c r="AA56" s="312"/>
      <c r="AB56" s="266"/>
      <c r="AC56" s="266"/>
      <c r="AD56" s="266"/>
      <c r="AE56" s="266"/>
      <c r="AF56" s="266"/>
    </row>
    <row r="57" spans="1:32" ht="15" customHeight="1">
      <c r="A57" s="306" t="s">
        <v>112</v>
      </c>
      <c r="B57" s="264">
        <v>19</v>
      </c>
      <c r="C57" s="261">
        <v>11</v>
      </c>
      <c r="D57" s="261">
        <v>4</v>
      </c>
      <c r="E57" s="261">
        <v>4</v>
      </c>
      <c r="F57" s="261">
        <v>0</v>
      </c>
      <c r="G57" s="262">
        <v>0</v>
      </c>
      <c r="H57" s="261">
        <v>0</v>
      </c>
      <c r="I57" s="261">
        <v>1</v>
      </c>
      <c r="J57" s="261">
        <v>0</v>
      </c>
      <c r="K57" s="261">
        <v>1</v>
      </c>
      <c r="L57" s="261">
        <v>0</v>
      </c>
      <c r="M57" s="261">
        <v>6</v>
      </c>
      <c r="N57" s="261">
        <v>0</v>
      </c>
      <c r="O57" s="262">
        <v>6</v>
      </c>
      <c r="P57" s="261">
        <v>0</v>
      </c>
      <c r="Q57" s="261">
        <v>0</v>
      </c>
      <c r="R57" s="261">
        <v>8</v>
      </c>
      <c r="S57" s="261">
        <v>0</v>
      </c>
      <c r="T57" s="261">
        <v>0</v>
      </c>
      <c r="U57" s="261">
        <v>8</v>
      </c>
      <c r="V57" s="261">
        <v>0</v>
      </c>
      <c r="W57" s="261">
        <v>0</v>
      </c>
      <c r="X57" s="266"/>
      <c r="Y57" s="266"/>
      <c r="Z57" s="266"/>
      <c r="AA57" s="312"/>
      <c r="AB57" s="266"/>
      <c r="AC57" s="266"/>
      <c r="AD57" s="266"/>
      <c r="AE57" s="266"/>
      <c r="AF57" s="266"/>
    </row>
    <row r="58" spans="1:32" ht="15" customHeight="1">
      <c r="A58" s="306" t="s">
        <v>113</v>
      </c>
      <c r="B58" s="264">
        <v>14</v>
      </c>
      <c r="C58" s="261">
        <v>10</v>
      </c>
      <c r="D58" s="261">
        <v>6</v>
      </c>
      <c r="E58" s="261">
        <v>6</v>
      </c>
      <c r="F58" s="261">
        <v>0</v>
      </c>
      <c r="G58" s="262">
        <v>0</v>
      </c>
      <c r="H58" s="261">
        <v>0</v>
      </c>
      <c r="I58" s="261">
        <v>0</v>
      </c>
      <c r="J58" s="261">
        <v>0</v>
      </c>
      <c r="K58" s="261">
        <v>0</v>
      </c>
      <c r="L58" s="261">
        <v>0</v>
      </c>
      <c r="M58" s="261">
        <v>4</v>
      </c>
      <c r="N58" s="261">
        <v>0</v>
      </c>
      <c r="O58" s="262">
        <v>4</v>
      </c>
      <c r="P58" s="261">
        <v>0</v>
      </c>
      <c r="Q58" s="261">
        <v>0</v>
      </c>
      <c r="R58" s="261">
        <v>4</v>
      </c>
      <c r="S58" s="261">
        <v>0</v>
      </c>
      <c r="T58" s="261">
        <v>1</v>
      </c>
      <c r="U58" s="261">
        <v>3</v>
      </c>
      <c r="V58" s="261">
        <v>0</v>
      </c>
      <c r="W58" s="261">
        <v>0</v>
      </c>
      <c r="X58" s="307"/>
      <c r="Y58" s="266"/>
      <c r="Z58" s="266"/>
      <c r="AA58" s="312"/>
      <c r="AB58" s="266"/>
      <c r="AC58" s="266"/>
      <c r="AD58" s="266"/>
      <c r="AE58" s="266"/>
      <c r="AF58" s="266"/>
    </row>
    <row r="59" spans="1:32" ht="15" customHeight="1">
      <c r="A59" s="315" t="s">
        <v>114</v>
      </c>
      <c r="B59" s="316">
        <v>11</v>
      </c>
      <c r="C59" s="317">
        <v>10</v>
      </c>
      <c r="D59" s="317">
        <v>4</v>
      </c>
      <c r="E59" s="317">
        <v>4</v>
      </c>
      <c r="F59" s="317">
        <v>0</v>
      </c>
      <c r="G59" s="318">
        <v>0</v>
      </c>
      <c r="H59" s="317">
        <v>0</v>
      </c>
      <c r="I59" s="317">
        <v>1</v>
      </c>
      <c r="J59" s="317">
        <v>1</v>
      </c>
      <c r="K59" s="317">
        <v>0</v>
      </c>
      <c r="L59" s="317">
        <v>0</v>
      </c>
      <c r="M59" s="317">
        <v>5</v>
      </c>
      <c r="N59" s="317">
        <v>1</v>
      </c>
      <c r="O59" s="318">
        <v>4</v>
      </c>
      <c r="P59" s="317">
        <v>0</v>
      </c>
      <c r="Q59" s="317">
        <v>0</v>
      </c>
      <c r="R59" s="317">
        <v>1</v>
      </c>
      <c r="S59" s="317">
        <v>0</v>
      </c>
      <c r="T59" s="317">
        <v>0</v>
      </c>
      <c r="U59" s="317">
        <v>1</v>
      </c>
      <c r="V59" s="317">
        <v>0</v>
      </c>
      <c r="W59" s="317">
        <v>0</v>
      </c>
      <c r="X59" s="266"/>
      <c r="Y59" s="266"/>
      <c r="Z59" s="266"/>
      <c r="AA59" s="312"/>
      <c r="AB59" s="266"/>
      <c r="AC59" s="266"/>
      <c r="AD59" s="266"/>
      <c r="AE59" s="266"/>
      <c r="AF59" s="266"/>
    </row>
    <row r="60" spans="1:32" ht="15" customHeight="1">
      <c r="A60" s="306"/>
      <c r="B60" s="264"/>
      <c r="C60" s="262"/>
      <c r="D60" s="261"/>
      <c r="E60" s="261"/>
      <c r="F60" s="261"/>
      <c r="G60" s="261"/>
      <c r="H60" s="261"/>
      <c r="I60" s="261"/>
      <c r="J60" s="261"/>
      <c r="K60" s="261"/>
      <c r="L60" s="261"/>
      <c r="M60" s="261"/>
      <c r="N60" s="261"/>
      <c r="O60" s="261"/>
      <c r="P60" s="261"/>
      <c r="Q60" s="261"/>
      <c r="R60" s="261"/>
      <c r="S60" s="261"/>
      <c r="T60" s="261"/>
      <c r="U60" s="261"/>
      <c r="V60" s="261"/>
      <c r="W60" s="261"/>
      <c r="X60" s="266"/>
      <c r="Y60" s="266"/>
      <c r="Z60" s="266"/>
      <c r="AA60" s="312"/>
      <c r="AB60" s="266"/>
      <c r="AC60" s="266"/>
      <c r="AD60" s="266"/>
      <c r="AE60" s="266"/>
      <c r="AF60" s="266"/>
    </row>
    <row r="61" spans="1:32" s="289" customFormat="1" ht="15" customHeight="1">
      <c r="A61" s="319" t="s">
        <v>234</v>
      </c>
      <c r="B61" s="320">
        <v>3136</v>
      </c>
      <c r="C61" s="320">
        <v>2418</v>
      </c>
      <c r="D61" s="320">
        <v>1151</v>
      </c>
      <c r="E61" s="320">
        <v>1026</v>
      </c>
      <c r="F61" s="320">
        <v>1</v>
      </c>
      <c r="G61" s="320">
        <v>6</v>
      </c>
      <c r="H61" s="320">
        <v>118</v>
      </c>
      <c r="I61" s="320">
        <v>60</v>
      </c>
      <c r="J61" s="320">
        <v>27</v>
      </c>
      <c r="K61" s="320">
        <v>13</v>
      </c>
      <c r="L61" s="320">
        <v>20</v>
      </c>
      <c r="M61" s="320">
        <v>1207</v>
      </c>
      <c r="N61" s="320">
        <v>171</v>
      </c>
      <c r="O61" s="320">
        <v>1012</v>
      </c>
      <c r="P61" s="320">
        <v>24</v>
      </c>
      <c r="Q61" s="320">
        <v>0</v>
      </c>
      <c r="R61" s="320">
        <v>718</v>
      </c>
      <c r="S61" s="320">
        <v>5</v>
      </c>
      <c r="T61" s="320">
        <v>48</v>
      </c>
      <c r="U61" s="320">
        <v>665</v>
      </c>
      <c r="V61" s="320">
        <v>0</v>
      </c>
      <c r="W61" s="320">
        <v>48</v>
      </c>
      <c r="X61" s="321"/>
      <c r="Y61" s="321"/>
      <c r="Z61" s="321"/>
      <c r="AA61" s="321"/>
      <c r="AB61" s="321"/>
      <c r="AC61" s="321"/>
      <c r="AD61" s="321"/>
      <c r="AE61" s="321"/>
      <c r="AF61" s="321"/>
    </row>
    <row r="62" spans="1:32" s="289" customFormat="1" ht="15" customHeight="1">
      <c r="A62" s="319" t="s">
        <v>235</v>
      </c>
      <c r="B62" s="320">
        <v>210</v>
      </c>
      <c r="C62" s="320">
        <v>149</v>
      </c>
      <c r="D62" s="320">
        <v>96</v>
      </c>
      <c r="E62" s="320">
        <v>85</v>
      </c>
      <c r="F62" s="320">
        <v>0</v>
      </c>
      <c r="G62" s="320">
        <v>1</v>
      </c>
      <c r="H62" s="320">
        <v>10</v>
      </c>
      <c r="I62" s="320">
        <v>5</v>
      </c>
      <c r="J62" s="320">
        <v>1</v>
      </c>
      <c r="K62" s="320">
        <v>3</v>
      </c>
      <c r="L62" s="320">
        <v>1</v>
      </c>
      <c r="M62" s="320">
        <v>48</v>
      </c>
      <c r="N62" s="320">
        <v>5</v>
      </c>
      <c r="O62" s="320">
        <v>43</v>
      </c>
      <c r="P62" s="320">
        <v>0</v>
      </c>
      <c r="Q62" s="320">
        <v>0</v>
      </c>
      <c r="R62" s="320">
        <v>61</v>
      </c>
      <c r="S62" s="320">
        <v>5</v>
      </c>
      <c r="T62" s="320">
        <v>2</v>
      </c>
      <c r="U62" s="320">
        <v>54</v>
      </c>
      <c r="V62" s="320">
        <v>0</v>
      </c>
      <c r="W62" s="320">
        <v>0</v>
      </c>
      <c r="X62" s="321"/>
      <c r="Y62" s="321"/>
      <c r="Z62" s="321"/>
      <c r="AA62" s="321"/>
      <c r="AB62" s="321"/>
      <c r="AC62" s="321"/>
      <c r="AD62" s="321"/>
      <c r="AE62" s="321"/>
      <c r="AF62" s="321"/>
    </row>
    <row r="63" spans="1:32" s="289" customFormat="1" ht="15" customHeight="1">
      <c r="A63" s="322" t="s">
        <v>236</v>
      </c>
      <c r="B63" s="323">
        <v>3346</v>
      </c>
      <c r="C63" s="323">
        <v>2567</v>
      </c>
      <c r="D63" s="323">
        <v>1247</v>
      </c>
      <c r="E63" s="323">
        <v>1111</v>
      </c>
      <c r="F63" s="323">
        <v>1</v>
      </c>
      <c r="G63" s="323">
        <v>7</v>
      </c>
      <c r="H63" s="323">
        <v>128</v>
      </c>
      <c r="I63" s="323">
        <v>65</v>
      </c>
      <c r="J63" s="323">
        <v>28</v>
      </c>
      <c r="K63" s="323">
        <v>16</v>
      </c>
      <c r="L63" s="323">
        <v>21</v>
      </c>
      <c r="M63" s="323">
        <v>1255</v>
      </c>
      <c r="N63" s="323">
        <v>176</v>
      </c>
      <c r="O63" s="323">
        <v>1055</v>
      </c>
      <c r="P63" s="323">
        <v>24</v>
      </c>
      <c r="Q63" s="323">
        <v>0</v>
      </c>
      <c r="R63" s="323">
        <v>779</v>
      </c>
      <c r="S63" s="323">
        <v>10</v>
      </c>
      <c r="T63" s="323">
        <v>50</v>
      </c>
      <c r="U63" s="323">
        <v>719</v>
      </c>
      <c r="V63" s="323">
        <v>0</v>
      </c>
      <c r="W63" s="323">
        <v>48</v>
      </c>
      <c r="X63" s="321"/>
      <c r="Y63" s="321"/>
      <c r="Z63" s="321"/>
      <c r="AA63" s="321"/>
      <c r="AB63" s="321"/>
      <c r="AC63" s="321"/>
      <c r="AD63" s="321"/>
      <c r="AE63" s="321"/>
      <c r="AF63" s="321"/>
    </row>
  </sheetData>
  <mergeCells count="10">
    <mergeCell ref="Q3:Q4"/>
    <mergeCell ref="R3:U3"/>
    <mergeCell ref="V3:V4"/>
    <mergeCell ref="W3:W4"/>
    <mergeCell ref="A3:A4"/>
    <mergeCell ref="B3:B4"/>
    <mergeCell ref="C3:C4"/>
    <mergeCell ref="D3:H3"/>
    <mergeCell ref="I3:L3"/>
    <mergeCell ref="M3:P3"/>
  </mergeCells>
  <phoneticPr fontId="11"/>
  <conditionalFormatting sqref="X6:Z60">
    <cfRule type="cellIs" dxfId="106" priority="1" stopIfTrue="1" operator="between">
      <formula>2</formula>
      <formula>1</formula>
    </cfRule>
  </conditionalFormatting>
  <pageMargins left="0.78740157480314965" right="0.78740157480314965" top="0.98425196850393704" bottom="0.98425196850393704" header="0.51181102362204722" footer="0.51181102362204722"/>
  <pageSetup paperSize="9" scale="48" orientation="landscape" r:id="rId1"/>
  <headerFooter alignWithMargins="0"/>
  <rowBreaks count="1" manualBreakCount="1">
    <brk id="42" max="22" man="1"/>
  </rowBreaks>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A03C236-02A7-4B13-896F-F5B2AA8B7804}">
  <dimension ref="A1:V62"/>
  <sheetViews>
    <sheetView view="pageBreakPreview" zoomScale="90" zoomScaleNormal="85" zoomScaleSheetLayoutView="90" workbookViewId="0">
      <pane xSplit="1" ySplit="4" topLeftCell="B5" activePane="bottomRight" state="frozen"/>
      <selection activeCell="M52" sqref="M52"/>
      <selection pane="topRight" activeCell="M52" sqref="M52"/>
      <selection pane="bottomLeft" activeCell="M52" sqref="M52"/>
      <selection pane="bottomRight"/>
    </sheetView>
  </sheetViews>
  <sheetFormatPr defaultColWidth="9.296875" defaultRowHeight="13.2"/>
  <cols>
    <col min="1" max="1" width="17.5" style="178" customWidth="1"/>
    <col min="2" max="9" width="12.59765625" style="178" customWidth="1"/>
    <col min="10" max="16384" width="9.296875" style="178"/>
  </cols>
  <sheetData>
    <row r="1" spans="1:20" ht="24.75" customHeight="1">
      <c r="A1" s="295" t="s">
        <v>1216</v>
      </c>
      <c r="B1" s="177" t="s">
        <v>1209</v>
      </c>
    </row>
    <row r="2" spans="1:20" ht="24.75" customHeight="1">
      <c r="A2" s="176"/>
      <c r="B2" s="177"/>
      <c r="I2" s="179" t="s">
        <v>184</v>
      </c>
    </row>
    <row r="3" spans="1:20" ht="36.75" customHeight="1">
      <c r="A3" s="1036" t="s">
        <v>1182</v>
      </c>
      <c r="B3" s="1085" t="s">
        <v>1210</v>
      </c>
      <c r="C3" s="1086"/>
      <c r="D3" s="1085" t="s">
        <v>1211</v>
      </c>
      <c r="E3" s="1086"/>
      <c r="F3" s="1085" t="s">
        <v>193</v>
      </c>
      <c r="G3" s="1086"/>
      <c r="H3" s="1085" t="s">
        <v>1212</v>
      </c>
      <c r="I3" s="1086"/>
    </row>
    <row r="4" spans="1:20" ht="63" customHeight="1">
      <c r="A4" s="1037"/>
      <c r="B4" s="324" t="s">
        <v>1213</v>
      </c>
      <c r="C4" s="324" t="s">
        <v>1214</v>
      </c>
      <c r="D4" s="324" t="s">
        <v>1213</v>
      </c>
      <c r="E4" s="324" t="s">
        <v>1214</v>
      </c>
      <c r="F4" s="324" t="s">
        <v>1213</v>
      </c>
      <c r="G4" s="325" t="s">
        <v>1214</v>
      </c>
      <c r="H4" s="324" t="s">
        <v>1213</v>
      </c>
      <c r="I4" s="324" t="s">
        <v>1214</v>
      </c>
    </row>
    <row r="5" spans="1:20" ht="15" customHeight="1">
      <c r="A5" s="188" t="s">
        <v>56</v>
      </c>
      <c r="B5" s="258">
        <v>563</v>
      </c>
      <c r="C5" s="259">
        <v>382</v>
      </c>
      <c r="D5" s="260">
        <v>135</v>
      </c>
      <c r="E5" s="260">
        <v>116</v>
      </c>
      <c r="F5" s="260">
        <v>13</v>
      </c>
      <c r="G5" s="326">
        <v>13</v>
      </c>
      <c r="H5" s="260">
        <v>213</v>
      </c>
      <c r="I5" s="260">
        <v>148</v>
      </c>
      <c r="J5" s="266"/>
      <c r="K5" s="266"/>
      <c r="L5" s="266"/>
      <c r="M5" s="266"/>
      <c r="N5" s="266"/>
      <c r="O5" s="266"/>
      <c r="P5" s="266"/>
      <c r="Q5" s="266"/>
      <c r="R5" s="266"/>
      <c r="S5" s="266"/>
      <c r="T5" s="266"/>
    </row>
    <row r="6" spans="1:20" ht="15" customHeight="1">
      <c r="A6" s="189" t="s">
        <v>59</v>
      </c>
      <c r="B6" s="265">
        <v>26</v>
      </c>
      <c r="C6" s="266">
        <v>17</v>
      </c>
      <c r="D6" s="267">
        <v>14</v>
      </c>
      <c r="E6" s="267">
        <v>8</v>
      </c>
      <c r="F6" s="327">
        <v>3</v>
      </c>
      <c r="G6" s="328">
        <v>3</v>
      </c>
      <c r="H6" s="267">
        <v>14</v>
      </c>
      <c r="I6" s="267">
        <v>0</v>
      </c>
      <c r="J6" s="266"/>
      <c r="K6" s="266"/>
      <c r="L6" s="266"/>
      <c r="M6" s="266"/>
      <c r="N6" s="266"/>
      <c r="O6" s="266"/>
      <c r="P6" s="266"/>
      <c r="Q6" s="266"/>
      <c r="R6" s="266"/>
      <c r="S6" s="266"/>
      <c r="T6" s="266"/>
    </row>
    <row r="7" spans="1:20" ht="15" customHeight="1">
      <c r="A7" s="189" t="s">
        <v>61</v>
      </c>
      <c r="B7" s="265">
        <v>160</v>
      </c>
      <c r="C7" s="266">
        <v>148</v>
      </c>
      <c r="D7" s="267">
        <v>93</v>
      </c>
      <c r="E7" s="267">
        <v>86</v>
      </c>
      <c r="F7" s="327">
        <v>12</v>
      </c>
      <c r="G7" s="328">
        <v>12</v>
      </c>
      <c r="H7" s="267">
        <v>1</v>
      </c>
      <c r="I7" s="267">
        <v>1</v>
      </c>
      <c r="J7" s="266"/>
      <c r="K7" s="266"/>
      <c r="L7" s="266"/>
      <c r="M7" s="266"/>
      <c r="N7" s="266"/>
      <c r="O7" s="266"/>
      <c r="P7" s="266"/>
      <c r="Q7" s="266"/>
      <c r="R7" s="266"/>
      <c r="S7" s="266"/>
      <c r="T7" s="266"/>
    </row>
    <row r="8" spans="1:20" ht="15" customHeight="1">
      <c r="A8" s="189" t="s">
        <v>62</v>
      </c>
      <c r="B8" s="265">
        <v>310</v>
      </c>
      <c r="C8" s="266">
        <v>288</v>
      </c>
      <c r="D8" s="267">
        <v>87</v>
      </c>
      <c r="E8" s="267">
        <v>75</v>
      </c>
      <c r="F8" s="327">
        <v>32</v>
      </c>
      <c r="G8" s="328">
        <v>32</v>
      </c>
      <c r="H8" s="267">
        <v>29</v>
      </c>
      <c r="I8" s="267">
        <v>2</v>
      </c>
      <c r="J8" s="266"/>
      <c r="K8" s="266"/>
      <c r="L8" s="266"/>
      <c r="M8" s="266"/>
      <c r="N8" s="266"/>
      <c r="O8" s="266"/>
      <c r="P8" s="266"/>
      <c r="Q8" s="266"/>
      <c r="R8" s="266"/>
      <c r="S8" s="266"/>
      <c r="T8" s="266"/>
    </row>
    <row r="9" spans="1:20" ht="15" customHeight="1">
      <c r="A9" s="189" t="s">
        <v>63</v>
      </c>
      <c r="B9" s="265">
        <v>36</v>
      </c>
      <c r="C9" s="266">
        <v>30</v>
      </c>
      <c r="D9" s="267">
        <v>32</v>
      </c>
      <c r="E9" s="267">
        <v>26</v>
      </c>
      <c r="F9" s="327">
        <v>4</v>
      </c>
      <c r="G9" s="328">
        <v>4</v>
      </c>
      <c r="H9" s="267">
        <v>3</v>
      </c>
      <c r="I9" s="267">
        <v>3</v>
      </c>
      <c r="J9" s="266"/>
      <c r="K9" s="266"/>
      <c r="L9" s="266"/>
      <c r="M9" s="266"/>
      <c r="N9" s="266"/>
      <c r="O9" s="266"/>
      <c r="P9" s="266"/>
      <c r="Q9" s="266"/>
      <c r="R9" s="266"/>
      <c r="S9" s="266"/>
      <c r="T9" s="266"/>
    </row>
    <row r="10" spans="1:20" ht="15" customHeight="1">
      <c r="A10" s="189" t="s">
        <v>64</v>
      </c>
      <c r="B10" s="265">
        <v>55</v>
      </c>
      <c r="C10" s="266">
        <v>46</v>
      </c>
      <c r="D10" s="267">
        <v>40</v>
      </c>
      <c r="E10" s="267">
        <v>33</v>
      </c>
      <c r="F10" s="327">
        <v>7</v>
      </c>
      <c r="G10" s="328">
        <v>6</v>
      </c>
      <c r="H10" s="267">
        <v>2</v>
      </c>
      <c r="I10" s="267">
        <v>0</v>
      </c>
      <c r="J10" s="266"/>
      <c r="K10" s="266"/>
      <c r="L10" s="266"/>
      <c r="M10" s="266"/>
      <c r="N10" s="266"/>
      <c r="O10" s="266"/>
      <c r="P10" s="266"/>
      <c r="Q10" s="266"/>
      <c r="R10" s="266"/>
      <c r="S10" s="266"/>
      <c r="T10" s="266"/>
    </row>
    <row r="11" spans="1:20" ht="15" customHeight="1">
      <c r="A11" s="189" t="s">
        <v>65</v>
      </c>
      <c r="B11" s="265">
        <v>271</v>
      </c>
      <c r="C11" s="266">
        <v>232</v>
      </c>
      <c r="D11" s="267">
        <v>85</v>
      </c>
      <c r="E11" s="267">
        <v>69</v>
      </c>
      <c r="F11" s="327">
        <v>22</v>
      </c>
      <c r="G11" s="328">
        <v>22</v>
      </c>
      <c r="H11" s="267">
        <v>12</v>
      </c>
      <c r="I11" s="267">
        <v>2</v>
      </c>
      <c r="J11" s="266"/>
      <c r="K11" s="266"/>
      <c r="L11" s="266"/>
      <c r="M11" s="266"/>
      <c r="N11" s="266"/>
      <c r="O11" s="266"/>
      <c r="P11" s="266"/>
      <c r="Q11" s="266"/>
      <c r="R11" s="266"/>
      <c r="S11" s="266"/>
      <c r="T11" s="266"/>
    </row>
    <row r="12" spans="1:20" ht="15" customHeight="1">
      <c r="A12" s="189" t="s">
        <v>66</v>
      </c>
      <c r="B12" s="265">
        <v>70</v>
      </c>
      <c r="C12" s="266">
        <v>57</v>
      </c>
      <c r="D12" s="267">
        <v>50</v>
      </c>
      <c r="E12" s="267">
        <v>40</v>
      </c>
      <c r="F12" s="327">
        <v>3</v>
      </c>
      <c r="G12" s="328">
        <v>3</v>
      </c>
      <c r="H12" s="267">
        <v>1</v>
      </c>
      <c r="I12" s="267">
        <v>1</v>
      </c>
      <c r="J12" s="266"/>
      <c r="K12" s="266"/>
      <c r="L12" s="266"/>
      <c r="M12" s="266"/>
      <c r="N12" s="266"/>
      <c r="O12" s="266"/>
      <c r="P12" s="266"/>
      <c r="Q12" s="266"/>
      <c r="R12" s="266"/>
      <c r="S12" s="266"/>
      <c r="T12" s="266"/>
    </row>
    <row r="13" spans="1:20" ht="15" customHeight="1">
      <c r="A13" s="189" t="s">
        <v>67</v>
      </c>
      <c r="B13" s="265">
        <v>34</v>
      </c>
      <c r="C13" s="266">
        <v>28</v>
      </c>
      <c r="D13" s="267">
        <v>21</v>
      </c>
      <c r="E13" s="267">
        <v>15</v>
      </c>
      <c r="F13" s="327">
        <v>0</v>
      </c>
      <c r="G13" s="328">
        <v>0</v>
      </c>
      <c r="H13" s="267">
        <v>0</v>
      </c>
      <c r="I13" s="267">
        <v>0</v>
      </c>
      <c r="J13" s="266"/>
      <c r="K13" s="266"/>
      <c r="L13" s="266"/>
      <c r="M13" s="266"/>
      <c r="N13" s="266"/>
      <c r="O13" s="266"/>
      <c r="P13" s="266"/>
      <c r="Q13" s="266"/>
      <c r="R13" s="266"/>
      <c r="S13" s="266"/>
      <c r="T13" s="266"/>
    </row>
    <row r="14" spans="1:20" ht="15" customHeight="1">
      <c r="A14" s="189" t="s">
        <v>68</v>
      </c>
      <c r="B14" s="265">
        <v>77</v>
      </c>
      <c r="C14" s="266">
        <v>61</v>
      </c>
      <c r="D14" s="267">
        <v>45</v>
      </c>
      <c r="E14" s="267">
        <v>38</v>
      </c>
      <c r="F14" s="327">
        <v>1</v>
      </c>
      <c r="G14" s="328">
        <v>1</v>
      </c>
      <c r="H14" s="267">
        <v>0</v>
      </c>
      <c r="I14" s="267">
        <v>0</v>
      </c>
      <c r="J14" s="266"/>
      <c r="K14" s="266"/>
      <c r="L14" s="266"/>
      <c r="M14" s="266"/>
      <c r="N14" s="266"/>
      <c r="O14" s="266"/>
      <c r="P14" s="266"/>
      <c r="Q14" s="266"/>
      <c r="R14" s="266"/>
      <c r="S14" s="266"/>
      <c r="T14" s="266"/>
    </row>
    <row r="15" spans="1:20" ht="15" customHeight="1">
      <c r="A15" s="189" t="s">
        <v>69</v>
      </c>
      <c r="B15" s="265">
        <v>53</v>
      </c>
      <c r="C15" s="266">
        <v>41</v>
      </c>
      <c r="D15" s="267">
        <v>37</v>
      </c>
      <c r="E15" s="267">
        <v>32</v>
      </c>
      <c r="F15" s="327">
        <v>0</v>
      </c>
      <c r="G15" s="328">
        <v>0</v>
      </c>
      <c r="H15" s="267">
        <v>0</v>
      </c>
      <c r="I15" s="267">
        <v>0</v>
      </c>
      <c r="J15" s="266"/>
      <c r="K15" s="266"/>
      <c r="L15" s="266"/>
      <c r="M15" s="266"/>
      <c r="N15" s="266"/>
      <c r="O15" s="266"/>
      <c r="P15" s="266"/>
      <c r="Q15" s="266"/>
      <c r="R15" s="266"/>
      <c r="S15" s="266"/>
      <c r="T15" s="266"/>
    </row>
    <row r="16" spans="1:20" ht="15" customHeight="1">
      <c r="A16" s="189" t="s">
        <v>70</v>
      </c>
      <c r="B16" s="265">
        <v>24</v>
      </c>
      <c r="C16" s="266">
        <v>19</v>
      </c>
      <c r="D16" s="267">
        <v>17</v>
      </c>
      <c r="E16" s="267">
        <v>14</v>
      </c>
      <c r="F16" s="327">
        <v>0</v>
      </c>
      <c r="G16" s="328">
        <v>0</v>
      </c>
      <c r="H16" s="267">
        <v>5</v>
      </c>
      <c r="I16" s="267">
        <v>1</v>
      </c>
      <c r="J16" s="266"/>
      <c r="K16" s="266"/>
      <c r="L16" s="266"/>
      <c r="M16" s="266"/>
      <c r="N16" s="266"/>
      <c r="O16" s="266"/>
      <c r="P16" s="266"/>
      <c r="Q16" s="266"/>
      <c r="R16" s="266"/>
      <c r="S16" s="266"/>
      <c r="T16" s="266"/>
    </row>
    <row r="17" spans="1:20" ht="15" customHeight="1">
      <c r="A17" s="189" t="s">
        <v>71</v>
      </c>
      <c r="B17" s="265">
        <v>35</v>
      </c>
      <c r="C17" s="266">
        <v>22</v>
      </c>
      <c r="D17" s="267">
        <v>17</v>
      </c>
      <c r="E17" s="267">
        <v>10</v>
      </c>
      <c r="F17" s="327">
        <v>1</v>
      </c>
      <c r="G17" s="328">
        <v>1</v>
      </c>
      <c r="H17" s="267">
        <v>0</v>
      </c>
      <c r="I17" s="267">
        <v>0</v>
      </c>
      <c r="J17" s="266"/>
      <c r="K17" s="266"/>
      <c r="L17" s="266"/>
      <c r="M17" s="266"/>
      <c r="N17" s="266"/>
      <c r="O17" s="266"/>
      <c r="P17" s="266"/>
      <c r="Q17" s="266"/>
      <c r="R17" s="266"/>
      <c r="S17" s="266"/>
      <c r="T17" s="266"/>
    </row>
    <row r="18" spans="1:20" ht="15" customHeight="1">
      <c r="A18" s="189" t="s">
        <v>72</v>
      </c>
      <c r="B18" s="265">
        <v>47</v>
      </c>
      <c r="C18" s="266">
        <v>42</v>
      </c>
      <c r="D18" s="267">
        <v>20</v>
      </c>
      <c r="E18" s="267">
        <v>19</v>
      </c>
      <c r="F18" s="327">
        <v>4</v>
      </c>
      <c r="G18" s="328">
        <v>4</v>
      </c>
      <c r="H18" s="267">
        <v>5</v>
      </c>
      <c r="I18" s="267">
        <v>5</v>
      </c>
      <c r="J18" s="266"/>
      <c r="K18" s="266"/>
      <c r="L18" s="266"/>
      <c r="M18" s="266"/>
      <c r="N18" s="266"/>
      <c r="O18" s="266"/>
      <c r="P18" s="266"/>
      <c r="Q18" s="266"/>
      <c r="R18" s="266"/>
      <c r="S18" s="266"/>
      <c r="T18" s="266"/>
    </row>
    <row r="19" spans="1:20" ht="15" customHeight="1">
      <c r="A19" s="189" t="s">
        <v>73</v>
      </c>
      <c r="B19" s="265">
        <v>129</v>
      </c>
      <c r="C19" s="266">
        <v>115</v>
      </c>
      <c r="D19" s="267">
        <v>58</v>
      </c>
      <c r="E19" s="267">
        <v>49</v>
      </c>
      <c r="F19" s="327">
        <v>13</v>
      </c>
      <c r="G19" s="328">
        <v>13</v>
      </c>
      <c r="H19" s="267">
        <v>27</v>
      </c>
      <c r="I19" s="267">
        <v>3</v>
      </c>
      <c r="J19" s="266"/>
      <c r="K19" s="266"/>
      <c r="L19" s="266"/>
      <c r="M19" s="266"/>
      <c r="N19" s="266"/>
      <c r="O19" s="266"/>
      <c r="P19" s="266"/>
      <c r="Q19" s="266"/>
      <c r="R19" s="266"/>
      <c r="S19" s="266"/>
      <c r="T19" s="266"/>
    </row>
    <row r="20" spans="1:20" ht="15" customHeight="1">
      <c r="A20" s="189" t="s">
        <v>74</v>
      </c>
      <c r="B20" s="265">
        <v>17</v>
      </c>
      <c r="C20" s="266">
        <v>8</v>
      </c>
      <c r="D20" s="267">
        <v>6</v>
      </c>
      <c r="E20" s="267">
        <v>3</v>
      </c>
      <c r="F20" s="327">
        <v>1</v>
      </c>
      <c r="G20" s="328">
        <v>1</v>
      </c>
      <c r="H20" s="267">
        <v>0</v>
      </c>
      <c r="I20" s="267">
        <v>0</v>
      </c>
      <c r="J20" s="266"/>
      <c r="K20" s="266"/>
      <c r="L20" s="266"/>
      <c r="M20" s="266"/>
      <c r="N20" s="266"/>
      <c r="O20" s="266"/>
      <c r="P20" s="266"/>
      <c r="Q20" s="266"/>
      <c r="R20" s="266"/>
      <c r="S20" s="266"/>
      <c r="T20" s="266"/>
    </row>
    <row r="21" spans="1:20" ht="15" customHeight="1">
      <c r="A21" s="189" t="s">
        <v>75</v>
      </c>
      <c r="B21" s="265">
        <v>105</v>
      </c>
      <c r="C21" s="266">
        <v>83</v>
      </c>
      <c r="D21" s="267">
        <v>90</v>
      </c>
      <c r="E21" s="267">
        <v>82</v>
      </c>
      <c r="F21" s="327">
        <v>1</v>
      </c>
      <c r="G21" s="328">
        <v>1</v>
      </c>
      <c r="H21" s="267">
        <v>0</v>
      </c>
      <c r="I21" s="267">
        <v>0</v>
      </c>
      <c r="J21" s="266"/>
      <c r="K21" s="266"/>
      <c r="L21" s="266"/>
      <c r="M21" s="266"/>
      <c r="N21" s="266"/>
      <c r="O21" s="266"/>
      <c r="P21" s="266"/>
      <c r="Q21" s="266"/>
      <c r="R21" s="266"/>
      <c r="S21" s="266"/>
      <c r="T21" s="266"/>
    </row>
    <row r="22" spans="1:20" ht="15" customHeight="1">
      <c r="A22" s="189" t="s">
        <v>76</v>
      </c>
      <c r="B22" s="265">
        <v>62</v>
      </c>
      <c r="C22" s="266">
        <v>50</v>
      </c>
      <c r="D22" s="267">
        <v>20</v>
      </c>
      <c r="E22" s="267">
        <v>15</v>
      </c>
      <c r="F22" s="327">
        <v>7</v>
      </c>
      <c r="G22" s="328">
        <v>7</v>
      </c>
      <c r="H22" s="267">
        <v>0</v>
      </c>
      <c r="I22" s="267">
        <v>0</v>
      </c>
      <c r="J22" s="266"/>
      <c r="K22" s="266"/>
      <c r="L22" s="266"/>
      <c r="M22" s="266"/>
      <c r="N22" s="266"/>
      <c r="O22" s="266"/>
      <c r="P22" s="266"/>
      <c r="Q22" s="266"/>
      <c r="R22" s="266"/>
      <c r="S22" s="266"/>
      <c r="T22" s="266"/>
    </row>
    <row r="23" spans="1:20" ht="15" customHeight="1">
      <c r="A23" s="189" t="s">
        <v>77</v>
      </c>
      <c r="B23" s="265">
        <v>53</v>
      </c>
      <c r="C23" s="266">
        <v>43</v>
      </c>
      <c r="D23" s="267">
        <v>23</v>
      </c>
      <c r="E23" s="267">
        <v>18</v>
      </c>
      <c r="F23" s="327">
        <v>1</v>
      </c>
      <c r="G23" s="328">
        <v>1</v>
      </c>
      <c r="H23" s="267">
        <v>0</v>
      </c>
      <c r="I23" s="267">
        <v>0</v>
      </c>
      <c r="J23" s="266"/>
      <c r="K23" s="266"/>
      <c r="L23" s="266"/>
      <c r="M23" s="266"/>
      <c r="N23" s="266"/>
      <c r="O23" s="266"/>
      <c r="P23" s="266"/>
      <c r="Q23" s="266"/>
      <c r="R23" s="266"/>
      <c r="S23" s="266"/>
      <c r="T23" s="266"/>
    </row>
    <row r="24" spans="1:20" ht="15" customHeight="1">
      <c r="A24" s="189" t="s">
        <v>78</v>
      </c>
      <c r="B24" s="265">
        <v>33</v>
      </c>
      <c r="C24" s="266">
        <v>28</v>
      </c>
      <c r="D24" s="267">
        <v>23</v>
      </c>
      <c r="E24" s="267">
        <v>19</v>
      </c>
      <c r="F24" s="327">
        <v>1</v>
      </c>
      <c r="G24" s="328">
        <v>1</v>
      </c>
      <c r="H24" s="267">
        <v>2</v>
      </c>
      <c r="I24" s="267">
        <v>0</v>
      </c>
      <c r="J24" s="266"/>
      <c r="K24" s="266"/>
      <c r="L24" s="266"/>
      <c r="M24" s="266"/>
      <c r="N24" s="266"/>
      <c r="O24" s="266"/>
      <c r="P24" s="266"/>
      <c r="Q24" s="266"/>
      <c r="R24" s="266"/>
      <c r="S24" s="266"/>
      <c r="T24" s="266"/>
    </row>
    <row r="25" spans="1:20" ht="15" customHeight="1">
      <c r="A25" s="189" t="s">
        <v>79</v>
      </c>
      <c r="B25" s="265">
        <v>37</v>
      </c>
      <c r="C25" s="266">
        <v>27</v>
      </c>
      <c r="D25" s="267">
        <v>22</v>
      </c>
      <c r="E25" s="267">
        <v>15</v>
      </c>
      <c r="F25" s="327">
        <v>4</v>
      </c>
      <c r="G25" s="328">
        <v>4</v>
      </c>
      <c r="H25" s="267">
        <v>1</v>
      </c>
      <c r="I25" s="267">
        <v>0</v>
      </c>
      <c r="J25" s="266"/>
      <c r="K25" s="266"/>
      <c r="L25" s="307"/>
      <c r="M25" s="266"/>
      <c r="N25" s="266"/>
      <c r="O25" s="266"/>
      <c r="P25" s="266"/>
      <c r="Q25" s="266"/>
      <c r="R25" s="266"/>
      <c r="S25" s="266"/>
      <c r="T25" s="266"/>
    </row>
    <row r="26" spans="1:20" ht="15" customHeight="1">
      <c r="A26" s="189" t="s">
        <v>222</v>
      </c>
      <c r="B26" s="265">
        <v>53</v>
      </c>
      <c r="C26" s="266">
        <v>42</v>
      </c>
      <c r="D26" s="267">
        <v>28</v>
      </c>
      <c r="E26" s="267">
        <v>24</v>
      </c>
      <c r="F26" s="327">
        <v>1</v>
      </c>
      <c r="G26" s="328">
        <v>1</v>
      </c>
      <c r="H26" s="267">
        <v>0</v>
      </c>
      <c r="I26" s="267">
        <v>0</v>
      </c>
      <c r="J26" s="307"/>
      <c r="K26" s="266"/>
      <c r="L26" s="266"/>
      <c r="M26" s="266"/>
      <c r="N26" s="266"/>
      <c r="O26" s="266"/>
      <c r="P26" s="266"/>
      <c r="Q26" s="266"/>
      <c r="R26" s="266"/>
      <c r="S26" s="266"/>
      <c r="T26" s="266"/>
    </row>
    <row r="27" spans="1:20" ht="15" customHeight="1">
      <c r="A27" s="189" t="s">
        <v>83</v>
      </c>
      <c r="B27" s="265">
        <v>46</v>
      </c>
      <c r="C27" s="266">
        <v>35</v>
      </c>
      <c r="D27" s="267">
        <v>31</v>
      </c>
      <c r="E27" s="267">
        <v>23</v>
      </c>
      <c r="F27" s="327">
        <v>5</v>
      </c>
      <c r="G27" s="328">
        <v>5</v>
      </c>
      <c r="H27" s="267">
        <v>0</v>
      </c>
      <c r="I27" s="267">
        <v>0</v>
      </c>
      <c r="J27" s="266"/>
      <c r="K27" s="266"/>
      <c r="L27" s="266"/>
      <c r="M27" s="266"/>
      <c r="N27" s="266"/>
      <c r="O27" s="266"/>
      <c r="P27" s="266"/>
      <c r="Q27" s="266"/>
      <c r="R27" s="266"/>
      <c r="S27" s="266"/>
      <c r="T27" s="266"/>
    </row>
    <row r="28" spans="1:20" ht="15" customHeight="1">
      <c r="A28" s="189" t="s">
        <v>84</v>
      </c>
      <c r="B28" s="265">
        <v>35</v>
      </c>
      <c r="C28" s="266">
        <v>27</v>
      </c>
      <c r="D28" s="267">
        <v>13</v>
      </c>
      <c r="E28" s="267">
        <v>11</v>
      </c>
      <c r="F28" s="327">
        <v>0</v>
      </c>
      <c r="G28" s="328">
        <v>0</v>
      </c>
      <c r="H28" s="267">
        <v>0</v>
      </c>
      <c r="I28" s="267">
        <v>0</v>
      </c>
      <c r="J28" s="266"/>
      <c r="K28" s="266"/>
      <c r="L28" s="266"/>
      <c r="M28" s="266"/>
      <c r="N28" s="266"/>
      <c r="O28" s="266"/>
      <c r="P28" s="266"/>
      <c r="Q28" s="266"/>
      <c r="R28" s="266"/>
      <c r="S28" s="266"/>
      <c r="T28" s="266"/>
    </row>
    <row r="29" spans="1:20" ht="15" customHeight="1">
      <c r="A29" s="189" t="s">
        <v>85</v>
      </c>
      <c r="B29" s="265">
        <v>87</v>
      </c>
      <c r="C29" s="266">
        <v>76</v>
      </c>
      <c r="D29" s="267">
        <v>55</v>
      </c>
      <c r="E29" s="267">
        <v>51</v>
      </c>
      <c r="F29" s="327">
        <v>8</v>
      </c>
      <c r="G29" s="328">
        <v>4</v>
      </c>
      <c r="H29" s="267">
        <v>6</v>
      </c>
      <c r="I29" s="267">
        <v>6</v>
      </c>
      <c r="J29" s="266"/>
      <c r="K29" s="266"/>
      <c r="L29" s="266"/>
      <c r="M29" s="266"/>
      <c r="N29" s="266"/>
      <c r="O29" s="266"/>
      <c r="P29" s="266"/>
      <c r="Q29" s="266"/>
      <c r="R29" s="266"/>
      <c r="S29" s="266"/>
      <c r="T29" s="266"/>
    </row>
    <row r="30" spans="1:20" ht="15" customHeight="1">
      <c r="A30" s="189" t="s">
        <v>86</v>
      </c>
      <c r="B30" s="265">
        <v>45</v>
      </c>
      <c r="C30" s="266">
        <v>29</v>
      </c>
      <c r="D30" s="267">
        <v>30</v>
      </c>
      <c r="E30" s="267">
        <v>23</v>
      </c>
      <c r="F30" s="327">
        <v>1</v>
      </c>
      <c r="G30" s="328">
        <v>1</v>
      </c>
      <c r="H30" s="267">
        <v>0</v>
      </c>
      <c r="I30" s="267">
        <v>0</v>
      </c>
      <c r="J30" s="266"/>
      <c r="K30" s="266"/>
      <c r="L30" s="266"/>
      <c r="M30" s="266"/>
      <c r="N30" s="266"/>
      <c r="O30" s="266"/>
      <c r="P30" s="266"/>
      <c r="Q30" s="266"/>
      <c r="R30" s="266"/>
      <c r="S30" s="266"/>
      <c r="T30" s="266"/>
    </row>
    <row r="31" spans="1:20" ht="15" customHeight="1">
      <c r="A31" s="189" t="s">
        <v>223</v>
      </c>
      <c r="B31" s="265">
        <v>32</v>
      </c>
      <c r="C31" s="266">
        <v>22</v>
      </c>
      <c r="D31" s="267">
        <v>21</v>
      </c>
      <c r="E31" s="267">
        <v>12</v>
      </c>
      <c r="F31" s="327">
        <v>0</v>
      </c>
      <c r="G31" s="328">
        <v>0</v>
      </c>
      <c r="H31" s="267">
        <v>4</v>
      </c>
      <c r="I31" s="267">
        <v>1</v>
      </c>
      <c r="J31" s="266"/>
      <c r="K31" s="266"/>
      <c r="L31" s="266"/>
      <c r="M31" s="266"/>
      <c r="N31" s="266"/>
      <c r="O31" s="266"/>
      <c r="P31" s="266"/>
      <c r="Q31" s="266"/>
      <c r="R31" s="266"/>
      <c r="S31" s="266"/>
      <c r="T31" s="266"/>
    </row>
    <row r="32" spans="1:20" ht="15" customHeight="1">
      <c r="A32" s="189" t="s">
        <v>88</v>
      </c>
      <c r="B32" s="265">
        <v>35</v>
      </c>
      <c r="C32" s="266">
        <v>30</v>
      </c>
      <c r="D32" s="267">
        <v>25</v>
      </c>
      <c r="E32" s="267">
        <v>22</v>
      </c>
      <c r="F32" s="327">
        <v>0</v>
      </c>
      <c r="G32" s="328">
        <v>0</v>
      </c>
      <c r="H32" s="267">
        <v>2</v>
      </c>
      <c r="I32" s="267">
        <v>0</v>
      </c>
      <c r="J32" s="266"/>
      <c r="K32" s="266"/>
      <c r="L32" s="266"/>
      <c r="M32" s="266"/>
      <c r="N32" s="266"/>
      <c r="O32" s="266"/>
      <c r="P32" s="266"/>
      <c r="Q32" s="266"/>
      <c r="R32" s="266"/>
      <c r="S32" s="266"/>
      <c r="T32" s="266"/>
    </row>
    <row r="33" spans="1:22" ht="15" customHeight="1">
      <c r="A33" s="189" t="s">
        <v>89</v>
      </c>
      <c r="B33" s="265">
        <v>28</v>
      </c>
      <c r="C33" s="266">
        <v>18</v>
      </c>
      <c r="D33" s="267">
        <v>13</v>
      </c>
      <c r="E33" s="267">
        <v>8</v>
      </c>
      <c r="F33" s="327">
        <v>0</v>
      </c>
      <c r="G33" s="328">
        <v>0</v>
      </c>
      <c r="H33" s="267">
        <v>1</v>
      </c>
      <c r="I33" s="267">
        <v>1</v>
      </c>
      <c r="J33" s="266"/>
      <c r="K33" s="266"/>
      <c r="L33" s="266"/>
      <c r="M33" s="266"/>
      <c r="N33" s="266"/>
      <c r="O33" s="266"/>
      <c r="P33" s="266"/>
      <c r="Q33" s="266"/>
      <c r="R33" s="266"/>
      <c r="S33" s="266"/>
      <c r="T33" s="266"/>
    </row>
    <row r="34" spans="1:22" ht="15" customHeight="1">
      <c r="A34" s="189" t="s">
        <v>90</v>
      </c>
      <c r="B34" s="265">
        <v>17</v>
      </c>
      <c r="C34" s="266">
        <v>9</v>
      </c>
      <c r="D34" s="267">
        <v>13</v>
      </c>
      <c r="E34" s="267">
        <v>7</v>
      </c>
      <c r="F34" s="327">
        <v>1</v>
      </c>
      <c r="G34" s="328">
        <v>1</v>
      </c>
      <c r="H34" s="267">
        <v>0</v>
      </c>
      <c r="I34" s="267">
        <v>0</v>
      </c>
      <c r="J34" s="266"/>
      <c r="K34" s="266"/>
      <c r="L34" s="266"/>
      <c r="M34" s="266"/>
      <c r="N34" s="266"/>
      <c r="O34" s="266"/>
      <c r="P34" s="266"/>
      <c r="Q34" s="266"/>
      <c r="R34" s="266"/>
      <c r="S34" s="266"/>
      <c r="T34" s="266"/>
    </row>
    <row r="35" spans="1:22" ht="15" customHeight="1">
      <c r="A35" s="189" t="s">
        <v>91</v>
      </c>
      <c r="B35" s="265">
        <v>37</v>
      </c>
      <c r="C35" s="266">
        <v>37</v>
      </c>
      <c r="D35" s="267">
        <v>28</v>
      </c>
      <c r="E35" s="267">
        <v>28</v>
      </c>
      <c r="F35" s="327">
        <v>0</v>
      </c>
      <c r="G35" s="328">
        <v>0</v>
      </c>
      <c r="H35" s="267">
        <v>1</v>
      </c>
      <c r="I35" s="267">
        <v>1</v>
      </c>
      <c r="J35" s="266"/>
      <c r="K35" s="266"/>
      <c r="L35" s="266"/>
      <c r="M35" s="266"/>
      <c r="N35" s="266"/>
      <c r="O35" s="266"/>
      <c r="P35" s="266"/>
      <c r="Q35" s="266"/>
      <c r="R35" s="266"/>
      <c r="S35" s="266"/>
      <c r="T35" s="266"/>
    </row>
    <row r="36" spans="1:22" ht="15" customHeight="1">
      <c r="A36" s="189" t="s">
        <v>224</v>
      </c>
      <c r="B36" s="265">
        <v>29</v>
      </c>
      <c r="C36" s="266">
        <v>24</v>
      </c>
      <c r="D36" s="267">
        <v>14</v>
      </c>
      <c r="E36" s="267">
        <v>13</v>
      </c>
      <c r="F36" s="327">
        <v>2</v>
      </c>
      <c r="G36" s="328">
        <v>2</v>
      </c>
      <c r="H36" s="267">
        <v>6</v>
      </c>
      <c r="I36" s="267">
        <v>2</v>
      </c>
      <c r="J36" s="266"/>
      <c r="K36" s="266"/>
      <c r="L36" s="266"/>
      <c r="M36" s="266"/>
      <c r="N36" s="266"/>
      <c r="O36" s="266"/>
      <c r="P36" s="266"/>
      <c r="Q36" s="266"/>
      <c r="R36" s="266"/>
      <c r="S36" s="266"/>
      <c r="T36" s="266"/>
    </row>
    <row r="37" spans="1:22" ht="15" customHeight="1">
      <c r="A37" s="189" t="s">
        <v>225</v>
      </c>
      <c r="B37" s="265">
        <v>32</v>
      </c>
      <c r="C37" s="266">
        <v>28</v>
      </c>
      <c r="D37" s="267">
        <v>13</v>
      </c>
      <c r="E37" s="267">
        <v>12</v>
      </c>
      <c r="F37" s="327">
        <v>1</v>
      </c>
      <c r="G37" s="328">
        <v>1</v>
      </c>
      <c r="H37" s="267">
        <v>0</v>
      </c>
      <c r="I37" s="267">
        <v>0</v>
      </c>
      <c r="J37" s="266"/>
      <c r="K37" s="266"/>
      <c r="L37" s="266"/>
      <c r="M37" s="266"/>
      <c r="N37" s="266"/>
      <c r="O37" s="266"/>
      <c r="P37" s="266"/>
      <c r="Q37" s="266"/>
      <c r="R37" s="266"/>
      <c r="S37" s="266"/>
      <c r="T37" s="266"/>
    </row>
    <row r="38" spans="1:22" ht="15" customHeight="1">
      <c r="A38" s="189" t="s">
        <v>226</v>
      </c>
      <c r="B38" s="265">
        <v>41</v>
      </c>
      <c r="C38" s="266">
        <v>30</v>
      </c>
      <c r="D38" s="267">
        <v>24</v>
      </c>
      <c r="E38" s="267">
        <v>17</v>
      </c>
      <c r="F38" s="327">
        <v>5</v>
      </c>
      <c r="G38" s="328">
        <v>5</v>
      </c>
      <c r="H38" s="267">
        <v>0</v>
      </c>
      <c r="I38" s="267">
        <v>0</v>
      </c>
      <c r="J38" s="266"/>
      <c r="K38" s="266"/>
      <c r="L38" s="266"/>
      <c r="M38" s="266"/>
      <c r="N38" s="266"/>
      <c r="O38" s="266"/>
      <c r="P38" s="266"/>
      <c r="Q38" s="266"/>
      <c r="R38" s="266"/>
      <c r="S38" s="266"/>
      <c r="T38" s="266"/>
    </row>
    <row r="39" spans="1:22" ht="15" customHeight="1">
      <c r="A39" s="189" t="s">
        <v>227</v>
      </c>
      <c r="B39" s="265">
        <v>26</v>
      </c>
      <c r="C39" s="266">
        <v>19</v>
      </c>
      <c r="D39" s="267">
        <v>20</v>
      </c>
      <c r="E39" s="267">
        <v>13</v>
      </c>
      <c r="F39" s="327">
        <v>0</v>
      </c>
      <c r="G39" s="328">
        <v>0</v>
      </c>
      <c r="H39" s="267">
        <v>1</v>
      </c>
      <c r="I39" s="267">
        <v>1</v>
      </c>
      <c r="J39" s="266"/>
      <c r="K39" s="266"/>
      <c r="L39" s="266"/>
      <c r="M39" s="266"/>
      <c r="N39" s="266"/>
      <c r="O39" s="266"/>
      <c r="P39" s="266"/>
      <c r="Q39" s="266"/>
      <c r="R39" s="266"/>
      <c r="S39" s="266"/>
      <c r="T39" s="266"/>
    </row>
    <row r="40" spans="1:22" ht="15" customHeight="1">
      <c r="A40" s="189" t="s">
        <v>228</v>
      </c>
      <c r="B40" s="265">
        <v>25</v>
      </c>
      <c r="C40" s="266">
        <v>17</v>
      </c>
      <c r="D40" s="267">
        <v>13</v>
      </c>
      <c r="E40" s="267">
        <v>9</v>
      </c>
      <c r="F40" s="327">
        <v>1</v>
      </c>
      <c r="G40" s="328">
        <v>1</v>
      </c>
      <c r="H40" s="267">
        <v>0</v>
      </c>
      <c r="I40" s="267">
        <v>0</v>
      </c>
      <c r="J40" s="307"/>
      <c r="K40" s="266"/>
      <c r="L40" s="266"/>
      <c r="M40" s="266"/>
      <c r="N40" s="266"/>
      <c r="O40" s="266"/>
      <c r="P40" s="266"/>
      <c r="Q40" s="266"/>
      <c r="R40" s="266"/>
      <c r="S40" s="266"/>
      <c r="T40" s="266"/>
    </row>
    <row r="41" spans="1:22" ht="15" customHeight="1">
      <c r="A41" s="329" t="s">
        <v>97</v>
      </c>
      <c r="B41" s="330">
        <v>32</v>
      </c>
      <c r="C41" s="331">
        <v>27</v>
      </c>
      <c r="D41" s="332">
        <v>15</v>
      </c>
      <c r="E41" s="332">
        <v>12</v>
      </c>
      <c r="F41" s="333">
        <v>0</v>
      </c>
      <c r="G41" s="334">
        <v>0</v>
      </c>
      <c r="H41" s="332">
        <v>3</v>
      </c>
      <c r="I41" s="332">
        <v>3</v>
      </c>
      <c r="J41" s="266"/>
      <c r="K41" s="266"/>
      <c r="L41" s="266"/>
      <c r="M41" s="266"/>
      <c r="N41" s="266"/>
      <c r="O41" s="312"/>
      <c r="P41" s="266"/>
      <c r="Q41" s="266"/>
      <c r="R41" s="266"/>
      <c r="S41" s="266"/>
      <c r="T41" s="266"/>
    </row>
    <row r="42" spans="1:22" ht="15" customHeight="1">
      <c r="A42" s="189" t="s">
        <v>98</v>
      </c>
      <c r="B42" s="265">
        <v>10</v>
      </c>
      <c r="C42" s="266">
        <v>6</v>
      </c>
      <c r="D42" s="267">
        <v>8</v>
      </c>
      <c r="E42" s="267">
        <v>5</v>
      </c>
      <c r="F42" s="327">
        <v>0</v>
      </c>
      <c r="G42" s="328">
        <v>0</v>
      </c>
      <c r="H42" s="267">
        <v>0</v>
      </c>
      <c r="I42" s="267">
        <v>0</v>
      </c>
      <c r="J42" s="307"/>
      <c r="K42" s="266"/>
      <c r="L42" s="266"/>
      <c r="M42" s="266"/>
      <c r="N42" s="266"/>
      <c r="O42" s="312"/>
      <c r="P42" s="266"/>
      <c r="Q42" s="266"/>
      <c r="R42" s="266"/>
      <c r="S42" s="266"/>
      <c r="T42" s="266"/>
    </row>
    <row r="43" spans="1:22" ht="15" customHeight="1">
      <c r="A43" s="189" t="s">
        <v>99</v>
      </c>
      <c r="B43" s="265">
        <v>20</v>
      </c>
      <c r="C43" s="266">
        <v>8</v>
      </c>
      <c r="D43" s="267">
        <v>19</v>
      </c>
      <c r="E43" s="267">
        <v>7</v>
      </c>
      <c r="F43" s="327">
        <v>0</v>
      </c>
      <c r="G43" s="328">
        <v>0</v>
      </c>
      <c r="H43" s="267">
        <v>0</v>
      </c>
      <c r="I43" s="267">
        <v>0</v>
      </c>
      <c r="J43" s="266"/>
      <c r="K43" s="266"/>
      <c r="L43" s="266"/>
      <c r="M43" s="266"/>
      <c r="N43" s="266"/>
      <c r="O43" s="312"/>
      <c r="P43" s="266"/>
      <c r="Q43" s="266"/>
      <c r="R43" s="266"/>
      <c r="S43" s="266"/>
      <c r="T43" s="266"/>
    </row>
    <row r="44" spans="1:22" ht="15" customHeight="1">
      <c r="A44" s="189" t="s">
        <v>100</v>
      </c>
      <c r="B44" s="265">
        <v>3</v>
      </c>
      <c r="C44" s="266">
        <v>3</v>
      </c>
      <c r="D44" s="267">
        <v>2</v>
      </c>
      <c r="E44" s="267">
        <v>2</v>
      </c>
      <c r="F44" s="327">
        <v>1</v>
      </c>
      <c r="G44" s="328">
        <v>1</v>
      </c>
      <c r="H44" s="267">
        <v>0</v>
      </c>
      <c r="I44" s="267">
        <v>0</v>
      </c>
      <c r="J44" s="307"/>
      <c r="K44" s="266"/>
      <c r="L44" s="266"/>
      <c r="M44" s="266"/>
      <c r="N44" s="266"/>
      <c r="O44" s="312"/>
      <c r="P44" s="266"/>
      <c r="Q44" s="266"/>
      <c r="R44" s="266"/>
      <c r="S44" s="266"/>
      <c r="T44" s="266"/>
      <c r="V44" s="313"/>
    </row>
    <row r="45" spans="1:22" ht="15" customHeight="1">
      <c r="A45" s="189" t="s">
        <v>101</v>
      </c>
      <c r="B45" s="265">
        <v>25</v>
      </c>
      <c r="C45" s="266">
        <v>19</v>
      </c>
      <c r="D45" s="267">
        <v>8</v>
      </c>
      <c r="E45" s="267">
        <v>5</v>
      </c>
      <c r="F45" s="327">
        <v>0</v>
      </c>
      <c r="G45" s="328">
        <v>0</v>
      </c>
      <c r="H45" s="267">
        <v>0</v>
      </c>
      <c r="I45" s="267">
        <v>0</v>
      </c>
      <c r="J45" s="266"/>
      <c r="K45" s="266"/>
      <c r="L45" s="307"/>
      <c r="M45" s="266"/>
      <c r="N45" s="266"/>
      <c r="O45" s="312"/>
      <c r="P45" s="266"/>
      <c r="Q45" s="266"/>
      <c r="R45" s="266"/>
      <c r="S45" s="266"/>
      <c r="T45" s="266"/>
      <c r="V45" s="314"/>
    </row>
    <row r="46" spans="1:22" ht="15" customHeight="1">
      <c r="A46" s="189" t="s">
        <v>102</v>
      </c>
      <c r="B46" s="265">
        <v>14</v>
      </c>
      <c r="C46" s="266">
        <v>9</v>
      </c>
      <c r="D46" s="267">
        <v>9</v>
      </c>
      <c r="E46" s="267">
        <v>5</v>
      </c>
      <c r="F46" s="327">
        <v>2</v>
      </c>
      <c r="G46" s="328">
        <v>2</v>
      </c>
      <c r="H46" s="267">
        <v>4</v>
      </c>
      <c r="I46" s="267">
        <v>2</v>
      </c>
      <c r="J46" s="307"/>
      <c r="K46" s="266"/>
      <c r="L46" s="266"/>
      <c r="M46" s="266"/>
      <c r="N46" s="266"/>
      <c r="O46" s="312"/>
      <c r="P46" s="266"/>
      <c r="Q46" s="266"/>
      <c r="R46" s="266"/>
      <c r="S46" s="266"/>
      <c r="T46" s="266"/>
    </row>
    <row r="47" spans="1:22" ht="15" customHeight="1">
      <c r="A47" s="189" t="s">
        <v>103</v>
      </c>
      <c r="B47" s="265">
        <v>10</v>
      </c>
      <c r="C47" s="266">
        <v>10</v>
      </c>
      <c r="D47" s="267">
        <v>8</v>
      </c>
      <c r="E47" s="267">
        <v>8</v>
      </c>
      <c r="F47" s="327">
        <v>0</v>
      </c>
      <c r="G47" s="328">
        <v>0</v>
      </c>
      <c r="H47" s="267">
        <v>0</v>
      </c>
      <c r="I47" s="267">
        <v>0</v>
      </c>
      <c r="J47" s="266"/>
      <c r="K47" s="266"/>
      <c r="L47" s="266"/>
      <c r="M47" s="266"/>
      <c r="N47" s="266"/>
      <c r="O47" s="312"/>
      <c r="P47" s="266"/>
      <c r="Q47" s="266"/>
      <c r="R47" s="266"/>
      <c r="S47" s="266"/>
      <c r="T47" s="266"/>
    </row>
    <row r="48" spans="1:22" ht="15" customHeight="1">
      <c r="A48" s="189" t="s">
        <v>104</v>
      </c>
      <c r="B48" s="265">
        <v>12</v>
      </c>
      <c r="C48" s="266">
        <v>9</v>
      </c>
      <c r="D48" s="267">
        <v>9</v>
      </c>
      <c r="E48" s="267">
        <v>9</v>
      </c>
      <c r="F48" s="327">
        <v>0</v>
      </c>
      <c r="G48" s="328">
        <v>0</v>
      </c>
      <c r="H48" s="267">
        <v>0</v>
      </c>
      <c r="I48" s="267">
        <v>0</v>
      </c>
      <c r="J48" s="266"/>
      <c r="K48" s="266"/>
      <c r="L48" s="266"/>
      <c r="M48" s="266"/>
      <c r="N48" s="266"/>
      <c r="O48" s="312"/>
      <c r="P48" s="266"/>
      <c r="Q48" s="266"/>
      <c r="R48" s="266"/>
      <c r="S48" s="266"/>
      <c r="T48" s="266"/>
    </row>
    <row r="49" spans="1:20" ht="15" customHeight="1">
      <c r="A49" s="189" t="s">
        <v>230</v>
      </c>
      <c r="B49" s="265">
        <v>16</v>
      </c>
      <c r="C49" s="266">
        <v>13</v>
      </c>
      <c r="D49" s="267">
        <v>8</v>
      </c>
      <c r="E49" s="267">
        <v>6</v>
      </c>
      <c r="F49" s="327">
        <v>1</v>
      </c>
      <c r="G49" s="328">
        <v>1</v>
      </c>
      <c r="H49" s="267">
        <v>0</v>
      </c>
      <c r="I49" s="267">
        <v>0</v>
      </c>
      <c r="J49" s="266"/>
      <c r="K49" s="266"/>
      <c r="L49" s="307"/>
      <c r="M49" s="266"/>
      <c r="N49" s="266"/>
      <c r="O49" s="312"/>
      <c r="P49" s="266"/>
      <c r="Q49" s="266"/>
      <c r="R49" s="266"/>
      <c r="S49" s="266"/>
      <c r="T49" s="266"/>
    </row>
    <row r="50" spans="1:20" ht="15" customHeight="1">
      <c r="A50" s="189" t="s">
        <v>106</v>
      </c>
      <c r="B50" s="265">
        <v>6</v>
      </c>
      <c r="C50" s="266">
        <v>6</v>
      </c>
      <c r="D50" s="267">
        <v>5</v>
      </c>
      <c r="E50" s="267">
        <v>5</v>
      </c>
      <c r="F50" s="327">
        <v>0</v>
      </c>
      <c r="G50" s="328">
        <v>0</v>
      </c>
      <c r="H50" s="267">
        <v>0</v>
      </c>
      <c r="I50" s="267">
        <v>0</v>
      </c>
      <c r="J50" s="307"/>
      <c r="K50" s="266"/>
      <c r="L50" s="266"/>
      <c r="M50" s="266"/>
      <c r="N50" s="266"/>
      <c r="O50" s="312"/>
      <c r="P50" s="266"/>
      <c r="Q50" s="266"/>
      <c r="R50" s="266"/>
      <c r="S50" s="266"/>
      <c r="T50" s="266"/>
    </row>
    <row r="51" spans="1:20" ht="15" customHeight="1">
      <c r="A51" s="189" t="s">
        <v>107</v>
      </c>
      <c r="B51" s="265">
        <v>6</v>
      </c>
      <c r="C51" s="266">
        <v>2</v>
      </c>
      <c r="D51" s="267">
        <v>4</v>
      </c>
      <c r="E51" s="267">
        <v>2</v>
      </c>
      <c r="F51" s="327">
        <v>0</v>
      </c>
      <c r="G51" s="328">
        <v>0</v>
      </c>
      <c r="H51" s="267">
        <v>1</v>
      </c>
      <c r="I51" s="267">
        <v>1</v>
      </c>
      <c r="J51" s="266"/>
      <c r="K51" s="266"/>
      <c r="L51" s="307"/>
      <c r="M51" s="266"/>
      <c r="N51" s="266"/>
      <c r="O51" s="312"/>
      <c r="P51" s="266"/>
      <c r="Q51" s="266"/>
      <c r="R51" s="266"/>
      <c r="S51" s="266"/>
      <c r="T51" s="266"/>
    </row>
    <row r="52" spans="1:20" ht="15" customHeight="1">
      <c r="A52" s="189" t="s">
        <v>108</v>
      </c>
      <c r="B52" s="265">
        <v>8</v>
      </c>
      <c r="C52" s="266">
        <v>6</v>
      </c>
      <c r="D52" s="267">
        <v>0</v>
      </c>
      <c r="E52" s="267">
        <v>0</v>
      </c>
      <c r="F52" s="327">
        <v>0</v>
      </c>
      <c r="G52" s="328">
        <v>0</v>
      </c>
      <c r="H52" s="267">
        <v>0</v>
      </c>
      <c r="I52" s="267">
        <v>0</v>
      </c>
      <c r="J52" s="307"/>
      <c r="K52" s="266"/>
      <c r="L52" s="266"/>
      <c r="M52" s="266"/>
      <c r="N52" s="266"/>
      <c r="O52" s="312"/>
      <c r="P52" s="266"/>
      <c r="Q52" s="266"/>
      <c r="R52" s="266"/>
      <c r="S52" s="266"/>
      <c r="T52" s="266"/>
    </row>
    <row r="53" spans="1:20" ht="15" customHeight="1">
      <c r="A53" s="189" t="s">
        <v>109</v>
      </c>
      <c r="B53" s="265">
        <v>11</v>
      </c>
      <c r="C53" s="266">
        <v>10</v>
      </c>
      <c r="D53" s="267">
        <v>10</v>
      </c>
      <c r="E53" s="267">
        <v>9</v>
      </c>
      <c r="F53" s="327">
        <v>1</v>
      </c>
      <c r="G53" s="328">
        <v>1</v>
      </c>
      <c r="H53" s="267">
        <v>0</v>
      </c>
      <c r="I53" s="267">
        <v>0</v>
      </c>
      <c r="J53" s="266"/>
      <c r="K53" s="266"/>
      <c r="L53" s="307"/>
      <c r="M53" s="266"/>
      <c r="N53" s="266"/>
      <c r="O53" s="312"/>
      <c r="P53" s="266"/>
      <c r="Q53" s="266"/>
      <c r="R53" s="266"/>
      <c r="S53" s="266"/>
      <c r="T53" s="266"/>
    </row>
    <row r="54" spans="1:20" ht="15" customHeight="1">
      <c r="A54" s="189" t="s">
        <v>110</v>
      </c>
      <c r="B54" s="265">
        <v>8</v>
      </c>
      <c r="C54" s="266">
        <v>5</v>
      </c>
      <c r="D54" s="267">
        <v>3</v>
      </c>
      <c r="E54" s="267">
        <v>3</v>
      </c>
      <c r="F54" s="327">
        <v>0</v>
      </c>
      <c r="G54" s="328">
        <v>0</v>
      </c>
      <c r="H54" s="267">
        <v>0</v>
      </c>
      <c r="I54" s="267">
        <v>0</v>
      </c>
      <c r="J54" s="266"/>
      <c r="K54" s="266"/>
      <c r="L54" s="266"/>
      <c r="M54" s="266"/>
      <c r="N54" s="266"/>
      <c r="O54" s="312"/>
      <c r="P54" s="266"/>
      <c r="Q54" s="266"/>
      <c r="R54" s="266"/>
      <c r="S54" s="266"/>
      <c r="T54" s="266"/>
    </row>
    <row r="55" spans="1:20" ht="15" customHeight="1">
      <c r="A55" s="189" t="s">
        <v>111</v>
      </c>
      <c r="B55" s="265">
        <v>12</v>
      </c>
      <c r="C55" s="266">
        <v>9</v>
      </c>
      <c r="D55" s="267">
        <v>8</v>
      </c>
      <c r="E55" s="267">
        <v>8</v>
      </c>
      <c r="F55" s="327">
        <v>0</v>
      </c>
      <c r="G55" s="328">
        <v>0</v>
      </c>
      <c r="H55" s="267">
        <v>0</v>
      </c>
      <c r="I55" s="267">
        <v>0</v>
      </c>
      <c r="J55" s="266"/>
      <c r="K55" s="266"/>
      <c r="L55" s="307"/>
      <c r="M55" s="266"/>
      <c r="N55" s="266"/>
      <c r="O55" s="312"/>
      <c r="P55" s="266"/>
      <c r="Q55" s="266"/>
      <c r="R55" s="266"/>
      <c r="S55" s="266"/>
      <c r="T55" s="266"/>
    </row>
    <row r="56" spans="1:20" ht="15" customHeight="1">
      <c r="A56" s="189" t="s">
        <v>112</v>
      </c>
      <c r="B56" s="265">
        <v>19</v>
      </c>
      <c r="C56" s="266">
        <v>11</v>
      </c>
      <c r="D56" s="267">
        <v>16</v>
      </c>
      <c r="E56" s="267">
        <v>8</v>
      </c>
      <c r="F56" s="327">
        <v>2</v>
      </c>
      <c r="G56" s="328">
        <v>2</v>
      </c>
      <c r="H56" s="267">
        <v>0</v>
      </c>
      <c r="I56" s="267">
        <v>0</v>
      </c>
      <c r="J56" s="266"/>
      <c r="K56" s="266"/>
      <c r="L56" s="266"/>
      <c r="M56" s="266"/>
      <c r="N56" s="266"/>
      <c r="O56" s="312"/>
      <c r="P56" s="266"/>
      <c r="Q56" s="266"/>
      <c r="R56" s="266"/>
      <c r="S56" s="266"/>
      <c r="T56" s="266"/>
    </row>
    <row r="57" spans="1:20" ht="15" customHeight="1">
      <c r="A57" s="189" t="s">
        <v>113</v>
      </c>
      <c r="B57" s="265">
        <v>14</v>
      </c>
      <c r="C57" s="266">
        <v>10</v>
      </c>
      <c r="D57" s="267">
        <v>14</v>
      </c>
      <c r="E57" s="267">
        <v>10</v>
      </c>
      <c r="F57" s="327">
        <v>0</v>
      </c>
      <c r="G57" s="328">
        <v>0</v>
      </c>
      <c r="H57" s="267">
        <v>0</v>
      </c>
      <c r="I57" s="267">
        <v>0</v>
      </c>
      <c r="J57" s="266"/>
      <c r="K57" s="266"/>
      <c r="L57" s="307"/>
      <c r="M57" s="266"/>
      <c r="N57" s="266"/>
      <c r="O57" s="312"/>
      <c r="P57" s="266"/>
      <c r="Q57" s="266"/>
      <c r="R57" s="266"/>
      <c r="S57" s="266"/>
      <c r="T57" s="266"/>
    </row>
    <row r="58" spans="1:20" ht="15" customHeight="1">
      <c r="A58" s="329" t="s">
        <v>114</v>
      </c>
      <c r="B58" s="330">
        <v>11</v>
      </c>
      <c r="C58" s="331">
        <v>10</v>
      </c>
      <c r="D58" s="332">
        <v>7</v>
      </c>
      <c r="E58" s="332">
        <v>7</v>
      </c>
      <c r="F58" s="333">
        <v>0</v>
      </c>
      <c r="G58" s="334">
        <v>0</v>
      </c>
      <c r="H58" s="332">
        <v>0</v>
      </c>
      <c r="I58" s="332">
        <v>0</v>
      </c>
      <c r="J58" s="266"/>
      <c r="K58" s="266"/>
      <c r="L58" s="266"/>
      <c r="M58" s="266"/>
      <c r="N58" s="266"/>
      <c r="O58" s="312"/>
      <c r="P58" s="266"/>
      <c r="Q58" s="266"/>
      <c r="R58" s="266"/>
      <c r="S58" s="266"/>
      <c r="T58" s="266"/>
    </row>
    <row r="59" spans="1:20" ht="15" customHeight="1">
      <c r="A59" s="189"/>
      <c r="B59" s="265"/>
      <c r="C59" s="266"/>
      <c r="D59" s="267"/>
      <c r="E59" s="267"/>
      <c r="F59" s="267"/>
      <c r="G59" s="268"/>
      <c r="H59" s="267"/>
      <c r="I59" s="267"/>
      <c r="J59" s="266"/>
      <c r="K59" s="266"/>
      <c r="L59" s="266"/>
      <c r="M59" s="266"/>
      <c r="N59" s="266"/>
      <c r="O59" s="312"/>
      <c r="P59" s="266"/>
      <c r="Q59" s="266"/>
      <c r="R59" s="266"/>
      <c r="S59" s="266"/>
      <c r="T59" s="266"/>
    </row>
    <row r="60" spans="1:20" s="289" customFormat="1" ht="15" customHeight="1">
      <c r="A60" s="285" t="s">
        <v>234</v>
      </c>
      <c r="B60" s="286">
        <v>2797</v>
      </c>
      <c r="C60" s="286">
        <v>2237</v>
      </c>
      <c r="D60" s="286">
        <v>1291</v>
      </c>
      <c r="E60" s="286">
        <v>1067</v>
      </c>
      <c r="F60" s="286">
        <v>155</v>
      </c>
      <c r="G60" s="288">
        <v>150</v>
      </c>
      <c r="H60" s="286">
        <v>339</v>
      </c>
      <c r="I60" s="286">
        <v>181</v>
      </c>
      <c r="J60" s="321"/>
      <c r="K60" s="321"/>
      <c r="L60" s="321"/>
      <c r="M60" s="321"/>
      <c r="N60" s="321"/>
      <c r="O60" s="321"/>
      <c r="P60" s="321"/>
      <c r="Q60" s="321"/>
      <c r="R60" s="321"/>
      <c r="S60" s="321"/>
      <c r="T60" s="321"/>
    </row>
    <row r="61" spans="1:20" s="289" customFormat="1" ht="15" customHeight="1">
      <c r="A61" s="285" t="s">
        <v>235</v>
      </c>
      <c r="B61" s="286">
        <v>205</v>
      </c>
      <c r="C61" s="286">
        <v>146</v>
      </c>
      <c r="D61" s="286">
        <v>138</v>
      </c>
      <c r="E61" s="286">
        <v>99</v>
      </c>
      <c r="F61" s="286">
        <v>7</v>
      </c>
      <c r="G61" s="288">
        <v>7</v>
      </c>
      <c r="H61" s="286">
        <v>5</v>
      </c>
      <c r="I61" s="286">
        <v>3</v>
      </c>
      <c r="J61" s="321"/>
      <c r="K61" s="321"/>
      <c r="L61" s="321"/>
      <c r="M61" s="321"/>
      <c r="N61" s="321"/>
      <c r="O61" s="321"/>
      <c r="P61" s="321"/>
      <c r="Q61" s="321"/>
      <c r="R61" s="321"/>
      <c r="S61" s="321"/>
      <c r="T61" s="321"/>
    </row>
    <row r="62" spans="1:20" s="289" customFormat="1" ht="15" customHeight="1">
      <c r="A62" s="290" t="s">
        <v>236</v>
      </c>
      <c r="B62" s="291">
        <v>3002</v>
      </c>
      <c r="C62" s="291">
        <v>2383</v>
      </c>
      <c r="D62" s="291">
        <v>1429</v>
      </c>
      <c r="E62" s="291">
        <v>1166</v>
      </c>
      <c r="F62" s="291">
        <v>162</v>
      </c>
      <c r="G62" s="293">
        <v>157</v>
      </c>
      <c r="H62" s="291">
        <v>344</v>
      </c>
      <c r="I62" s="291">
        <v>184</v>
      </c>
      <c r="J62" s="321"/>
      <c r="K62" s="321"/>
      <c r="L62" s="321"/>
      <c r="M62" s="321"/>
      <c r="N62" s="321"/>
      <c r="O62" s="321"/>
      <c r="P62" s="321"/>
      <c r="Q62" s="321"/>
      <c r="R62" s="321"/>
      <c r="S62" s="321"/>
      <c r="T62" s="321"/>
    </row>
  </sheetData>
  <mergeCells count="5">
    <mergeCell ref="A3:A4"/>
    <mergeCell ref="B3:C3"/>
    <mergeCell ref="D3:E3"/>
    <mergeCell ref="F3:G3"/>
    <mergeCell ref="H3:I3"/>
  </mergeCells>
  <phoneticPr fontId="11"/>
  <conditionalFormatting sqref="J5:N59">
    <cfRule type="cellIs" dxfId="105" priority="1" stopIfTrue="1" operator="between">
      <formula>2</formula>
      <formula>1</formula>
    </cfRule>
  </conditionalFormatting>
  <pageMargins left="0.78740157480314965" right="0.43307086614173229" top="0.98425196850393704" bottom="0.98425196850393704" header="0.51181102362204722" footer="0.51181102362204722"/>
  <pageSetup paperSize="9" scale="62" orientation="portrait" r:id="rId1"/>
  <headerFooter alignWithMargins="0"/>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B25118-328C-4490-A505-D5BFC57AA9A0}">
  <dimension ref="A1:T109"/>
  <sheetViews>
    <sheetView zoomScale="130" zoomScaleNormal="130" zoomScaleSheetLayoutView="100" workbookViewId="0">
      <pane xSplit="1" ySplit="5" topLeftCell="B6" activePane="bottomRight" state="frozen"/>
      <selection pane="topRight" activeCell="B1" sqref="B1"/>
      <selection pane="bottomLeft" activeCell="A6" sqref="A6"/>
      <selection pane="bottomRight" activeCell="K114" sqref="K114"/>
    </sheetView>
  </sheetViews>
  <sheetFormatPr defaultColWidth="8.09765625" defaultRowHeight="13.2"/>
  <cols>
    <col min="1" max="1" width="19.5" style="251" customWidth="1"/>
    <col min="2" max="2" width="7.8984375" style="251" customWidth="1"/>
    <col min="3" max="3" width="5.09765625" style="251" customWidth="1"/>
    <col min="4" max="4" width="7.8984375" style="251" customWidth="1"/>
    <col min="5" max="5" width="5.09765625" style="251" customWidth="1"/>
    <col min="6" max="6" width="7.8984375" style="251" customWidth="1"/>
    <col min="7" max="7" width="5.09765625" style="251" customWidth="1"/>
    <col min="8" max="8" width="7.8984375" style="251" customWidth="1"/>
    <col min="9" max="9" width="5.09765625" style="251" customWidth="1"/>
    <col min="10" max="10" width="7.8984375" style="251" customWidth="1"/>
    <col min="11" max="11" width="5.09765625" style="251" customWidth="1"/>
    <col min="12" max="12" width="7.8984375" style="251" customWidth="1"/>
    <col min="13" max="13" width="5.09765625" style="251" customWidth="1"/>
    <col min="14" max="14" width="7.8984375" style="251" customWidth="1"/>
    <col min="15" max="15" width="5.09765625" style="251" customWidth="1"/>
    <col min="16" max="16" width="7.8984375" style="251" customWidth="1"/>
    <col min="17" max="17" width="5.09765625" style="251" customWidth="1"/>
    <col min="18" max="16384" width="8.09765625" style="251"/>
  </cols>
  <sheetData>
    <row r="1" spans="1:20" ht="15" customHeight="1">
      <c r="A1" s="549" t="s">
        <v>1873</v>
      </c>
      <c r="Q1" s="550" t="s">
        <v>1874</v>
      </c>
    </row>
    <row r="2" spans="1:20" ht="17.25" customHeight="1">
      <c r="A2" s="1089" t="s">
        <v>1875</v>
      </c>
      <c r="B2" s="1091" t="s">
        <v>401</v>
      </c>
      <c r="C2" s="551"/>
      <c r="D2" s="1094" t="s">
        <v>1876</v>
      </c>
      <c r="E2" s="1095"/>
      <c r="F2" s="1095"/>
      <c r="G2" s="1095"/>
      <c r="H2" s="1095"/>
      <c r="I2" s="1095"/>
      <c r="J2" s="1095"/>
      <c r="K2" s="1095"/>
      <c r="L2" s="1095"/>
      <c r="M2" s="1095"/>
      <c r="N2" s="1095"/>
      <c r="O2" s="1095"/>
      <c r="P2" s="1095"/>
      <c r="Q2" s="1095"/>
    </row>
    <row r="3" spans="1:20" ht="17.25" customHeight="1">
      <c r="A3" s="1090"/>
      <c r="B3" s="1092"/>
      <c r="C3" s="552"/>
      <c r="D3" s="1096" t="s">
        <v>1877</v>
      </c>
      <c r="E3" s="1097"/>
      <c r="F3" s="1095"/>
      <c r="G3" s="1099"/>
      <c r="H3" s="1094" t="s">
        <v>1878</v>
      </c>
      <c r="I3" s="1095"/>
      <c r="J3" s="1095"/>
      <c r="K3" s="1095"/>
      <c r="L3" s="1095"/>
      <c r="M3" s="1095"/>
      <c r="N3" s="1095"/>
      <c r="O3" s="1095"/>
      <c r="P3" s="1095"/>
      <c r="Q3" s="1095"/>
    </row>
    <row r="4" spans="1:20" ht="12" customHeight="1">
      <c r="A4" s="1090"/>
      <c r="B4" s="1092"/>
      <c r="C4" s="1101" t="s">
        <v>1879</v>
      </c>
      <c r="D4" s="1098"/>
      <c r="E4" s="1097"/>
      <c r="F4" s="1100"/>
      <c r="G4" s="1095"/>
      <c r="H4" s="1087" t="s">
        <v>1880</v>
      </c>
      <c r="I4" s="553"/>
      <c r="J4" s="1087" t="s">
        <v>1881</v>
      </c>
      <c r="K4" s="553"/>
      <c r="L4" s="1087" t="s">
        <v>1882</v>
      </c>
      <c r="M4" s="553"/>
      <c r="N4" s="1087" t="s">
        <v>1883</v>
      </c>
      <c r="O4" s="553"/>
      <c r="P4" s="1087" t="s">
        <v>1884</v>
      </c>
      <c r="Q4" s="553"/>
    </row>
    <row r="5" spans="1:20" ht="22.8" customHeight="1">
      <c r="A5" s="1090"/>
      <c r="B5" s="1093"/>
      <c r="C5" s="1102"/>
      <c r="D5" s="554"/>
      <c r="E5" s="555" t="s">
        <v>1885</v>
      </c>
      <c r="F5" s="556"/>
      <c r="G5" s="555" t="s">
        <v>1885</v>
      </c>
      <c r="H5" s="1088"/>
      <c r="I5" s="555" t="s">
        <v>1885</v>
      </c>
      <c r="J5" s="1088"/>
      <c r="K5" s="555" t="s">
        <v>1885</v>
      </c>
      <c r="L5" s="1088"/>
      <c r="M5" s="555" t="s">
        <v>1885</v>
      </c>
      <c r="N5" s="1088"/>
      <c r="O5" s="555" t="s">
        <v>1885</v>
      </c>
      <c r="P5" s="1088"/>
      <c r="Q5" s="555" t="s">
        <v>1885</v>
      </c>
    </row>
    <row r="6" spans="1:20">
      <c r="A6" s="557" t="s">
        <v>1886</v>
      </c>
      <c r="B6" s="558">
        <v>363</v>
      </c>
      <c r="C6" s="559">
        <v>358</v>
      </c>
      <c r="D6" s="560">
        <v>245</v>
      </c>
      <c r="E6" s="560">
        <v>244</v>
      </c>
      <c r="F6" s="560">
        <v>118</v>
      </c>
      <c r="G6" s="560">
        <v>114</v>
      </c>
      <c r="H6" s="560">
        <v>0</v>
      </c>
      <c r="I6" s="560">
        <v>0</v>
      </c>
      <c r="J6" s="560">
        <v>46</v>
      </c>
      <c r="K6" s="560">
        <v>42</v>
      </c>
      <c r="L6" s="560">
        <v>72</v>
      </c>
      <c r="M6" s="560">
        <v>72</v>
      </c>
      <c r="N6" s="560">
        <v>0</v>
      </c>
      <c r="O6" s="560">
        <v>0</v>
      </c>
      <c r="P6" s="560">
        <v>0</v>
      </c>
      <c r="Q6" s="560">
        <v>0</v>
      </c>
    </row>
    <row r="7" spans="1:20">
      <c r="A7" s="557" t="s">
        <v>59</v>
      </c>
      <c r="B7" s="558">
        <v>35</v>
      </c>
      <c r="C7" s="560">
        <v>35</v>
      </c>
      <c r="D7" s="560">
        <v>25</v>
      </c>
      <c r="E7" s="560">
        <v>25</v>
      </c>
      <c r="F7" s="560">
        <v>10</v>
      </c>
      <c r="G7" s="560">
        <v>10</v>
      </c>
      <c r="H7" s="560">
        <v>0</v>
      </c>
      <c r="I7" s="560">
        <v>0</v>
      </c>
      <c r="J7" s="560">
        <v>0</v>
      </c>
      <c r="K7" s="560">
        <v>0</v>
      </c>
      <c r="L7" s="560">
        <v>10</v>
      </c>
      <c r="M7" s="560">
        <v>10</v>
      </c>
      <c r="N7" s="560">
        <v>0</v>
      </c>
      <c r="O7" s="560">
        <v>0</v>
      </c>
      <c r="P7" s="560">
        <v>0</v>
      </c>
      <c r="Q7" s="560">
        <v>0</v>
      </c>
    </row>
    <row r="8" spans="1:20">
      <c r="A8" s="557" t="s">
        <v>61</v>
      </c>
      <c r="B8" s="558">
        <v>235</v>
      </c>
      <c r="C8" s="560">
        <v>235</v>
      </c>
      <c r="D8" s="560">
        <v>146</v>
      </c>
      <c r="E8" s="560">
        <v>146</v>
      </c>
      <c r="F8" s="560">
        <v>89</v>
      </c>
      <c r="G8" s="560">
        <v>89</v>
      </c>
      <c r="H8" s="560">
        <v>0</v>
      </c>
      <c r="I8" s="560">
        <v>0</v>
      </c>
      <c r="J8" s="560">
        <v>0</v>
      </c>
      <c r="K8" s="560">
        <v>0</v>
      </c>
      <c r="L8" s="560">
        <v>89</v>
      </c>
      <c r="M8" s="560">
        <v>89</v>
      </c>
      <c r="N8" s="560">
        <v>0</v>
      </c>
      <c r="O8" s="560">
        <v>0</v>
      </c>
      <c r="P8" s="560">
        <v>0</v>
      </c>
      <c r="Q8" s="560">
        <v>0</v>
      </c>
      <c r="T8" s="561"/>
    </row>
    <row r="9" spans="1:20">
      <c r="A9" s="557" t="s">
        <v>62</v>
      </c>
      <c r="B9" s="558">
        <v>198</v>
      </c>
      <c r="C9" s="560">
        <v>195</v>
      </c>
      <c r="D9" s="560">
        <v>96</v>
      </c>
      <c r="E9" s="560">
        <v>95</v>
      </c>
      <c r="F9" s="560">
        <v>102</v>
      </c>
      <c r="G9" s="560">
        <v>100</v>
      </c>
      <c r="H9" s="560">
        <v>0</v>
      </c>
      <c r="I9" s="560">
        <v>0</v>
      </c>
      <c r="J9" s="560">
        <v>0</v>
      </c>
      <c r="K9" s="560">
        <v>0</v>
      </c>
      <c r="L9" s="560">
        <v>102</v>
      </c>
      <c r="M9" s="560">
        <v>100</v>
      </c>
      <c r="N9" s="560">
        <v>0</v>
      </c>
      <c r="O9" s="560">
        <v>0</v>
      </c>
      <c r="P9" s="560">
        <v>0</v>
      </c>
      <c r="Q9" s="560">
        <v>0</v>
      </c>
      <c r="T9" s="561"/>
    </row>
    <row r="10" spans="1:20">
      <c r="A10" s="557" t="s">
        <v>63</v>
      </c>
      <c r="B10" s="558">
        <v>13</v>
      </c>
      <c r="C10" s="560">
        <v>13</v>
      </c>
      <c r="D10" s="560">
        <v>10</v>
      </c>
      <c r="E10" s="560">
        <v>10</v>
      </c>
      <c r="F10" s="560">
        <v>3</v>
      </c>
      <c r="G10" s="560">
        <v>3</v>
      </c>
      <c r="H10" s="560">
        <v>1</v>
      </c>
      <c r="I10" s="560">
        <v>1</v>
      </c>
      <c r="J10" s="560">
        <v>0</v>
      </c>
      <c r="K10" s="560">
        <v>0</v>
      </c>
      <c r="L10" s="560">
        <v>0</v>
      </c>
      <c r="M10" s="560">
        <v>0</v>
      </c>
      <c r="N10" s="560">
        <v>0</v>
      </c>
      <c r="O10" s="560">
        <v>0</v>
      </c>
      <c r="P10" s="560">
        <v>2</v>
      </c>
      <c r="Q10" s="560">
        <v>2</v>
      </c>
      <c r="T10" s="561"/>
    </row>
    <row r="11" spans="1:20">
      <c r="A11" s="557" t="s">
        <v>64</v>
      </c>
      <c r="B11" s="558">
        <v>57</v>
      </c>
      <c r="C11" s="560">
        <v>0</v>
      </c>
      <c r="D11" s="560">
        <v>36</v>
      </c>
      <c r="E11" s="560">
        <v>0</v>
      </c>
      <c r="F11" s="560">
        <v>21</v>
      </c>
      <c r="G11" s="560">
        <v>0</v>
      </c>
      <c r="H11" s="560">
        <v>2</v>
      </c>
      <c r="I11" s="560">
        <v>0</v>
      </c>
      <c r="J11" s="560">
        <v>0</v>
      </c>
      <c r="K11" s="560">
        <v>0</v>
      </c>
      <c r="L11" s="560">
        <v>19</v>
      </c>
      <c r="M11" s="560">
        <v>0</v>
      </c>
      <c r="N11" s="560">
        <v>0</v>
      </c>
      <c r="O11" s="560">
        <v>0</v>
      </c>
      <c r="P11" s="560">
        <v>0</v>
      </c>
      <c r="Q11" s="560">
        <v>0</v>
      </c>
      <c r="T11" s="561"/>
    </row>
    <row r="12" spans="1:20">
      <c r="A12" s="557" t="s">
        <v>65</v>
      </c>
      <c r="B12" s="558">
        <v>159</v>
      </c>
      <c r="C12" s="560">
        <v>159</v>
      </c>
      <c r="D12" s="560">
        <v>143</v>
      </c>
      <c r="E12" s="560">
        <v>143</v>
      </c>
      <c r="F12" s="560">
        <v>16</v>
      </c>
      <c r="G12" s="560">
        <v>16</v>
      </c>
      <c r="H12" s="560">
        <v>0</v>
      </c>
      <c r="I12" s="560">
        <v>0</v>
      </c>
      <c r="J12" s="560">
        <v>0</v>
      </c>
      <c r="K12" s="560">
        <v>0</v>
      </c>
      <c r="L12" s="560">
        <v>16</v>
      </c>
      <c r="M12" s="560">
        <v>16</v>
      </c>
      <c r="N12" s="560">
        <v>0</v>
      </c>
      <c r="O12" s="560">
        <v>0</v>
      </c>
      <c r="P12" s="560">
        <v>0</v>
      </c>
      <c r="Q12" s="560">
        <v>0</v>
      </c>
      <c r="T12" s="561"/>
    </row>
    <row r="13" spans="1:20">
      <c r="A13" s="557" t="s">
        <v>66</v>
      </c>
      <c r="B13" s="558">
        <v>48</v>
      </c>
      <c r="C13" s="560">
        <v>28</v>
      </c>
      <c r="D13" s="560">
        <v>18</v>
      </c>
      <c r="E13" s="560">
        <v>12</v>
      </c>
      <c r="F13" s="560">
        <v>30</v>
      </c>
      <c r="G13" s="560">
        <v>16</v>
      </c>
      <c r="H13" s="560">
        <v>0</v>
      </c>
      <c r="I13" s="560">
        <v>0</v>
      </c>
      <c r="J13" s="560">
        <v>0</v>
      </c>
      <c r="K13" s="560">
        <v>0</v>
      </c>
      <c r="L13" s="560">
        <v>0</v>
      </c>
      <c r="M13" s="560">
        <v>0</v>
      </c>
      <c r="N13" s="560">
        <v>0</v>
      </c>
      <c r="O13" s="560">
        <v>0</v>
      </c>
      <c r="P13" s="560">
        <v>30</v>
      </c>
      <c r="Q13" s="560">
        <v>16</v>
      </c>
      <c r="T13" s="561"/>
    </row>
    <row r="14" spans="1:20">
      <c r="A14" s="557" t="s">
        <v>67</v>
      </c>
      <c r="B14" s="558">
        <v>15</v>
      </c>
      <c r="C14" s="560">
        <v>15</v>
      </c>
      <c r="D14" s="560">
        <v>12</v>
      </c>
      <c r="E14" s="560">
        <v>12</v>
      </c>
      <c r="F14" s="560">
        <v>3</v>
      </c>
      <c r="G14" s="560">
        <v>3</v>
      </c>
      <c r="H14" s="560">
        <v>0</v>
      </c>
      <c r="I14" s="560">
        <v>0</v>
      </c>
      <c r="J14" s="560">
        <v>0</v>
      </c>
      <c r="K14" s="560">
        <v>0</v>
      </c>
      <c r="L14" s="560">
        <v>1</v>
      </c>
      <c r="M14" s="560">
        <v>1</v>
      </c>
      <c r="N14" s="560">
        <v>0</v>
      </c>
      <c r="O14" s="560">
        <v>0</v>
      </c>
      <c r="P14" s="560">
        <v>2</v>
      </c>
      <c r="Q14" s="560">
        <v>2</v>
      </c>
      <c r="T14" s="561"/>
    </row>
    <row r="15" spans="1:20">
      <c r="A15" s="557" t="s">
        <v>68</v>
      </c>
      <c r="B15" s="558">
        <v>38</v>
      </c>
      <c r="C15" s="560">
        <v>37</v>
      </c>
      <c r="D15" s="560">
        <v>2</v>
      </c>
      <c r="E15" s="560">
        <v>2</v>
      </c>
      <c r="F15" s="560">
        <v>36</v>
      </c>
      <c r="G15" s="560">
        <v>35</v>
      </c>
      <c r="H15" s="560">
        <v>0</v>
      </c>
      <c r="I15" s="560">
        <v>0</v>
      </c>
      <c r="J15" s="560">
        <v>0</v>
      </c>
      <c r="K15" s="560">
        <v>0</v>
      </c>
      <c r="L15" s="560">
        <v>11</v>
      </c>
      <c r="M15" s="560">
        <v>11</v>
      </c>
      <c r="N15" s="560">
        <v>0</v>
      </c>
      <c r="O15" s="560">
        <v>0</v>
      </c>
      <c r="P15" s="560">
        <v>25</v>
      </c>
      <c r="Q15" s="560">
        <v>24</v>
      </c>
      <c r="T15" s="561"/>
    </row>
    <row r="16" spans="1:20">
      <c r="A16" s="557" t="s">
        <v>69</v>
      </c>
      <c r="B16" s="558">
        <v>48</v>
      </c>
      <c r="C16" s="560">
        <v>48</v>
      </c>
      <c r="D16" s="560">
        <v>0</v>
      </c>
      <c r="E16" s="560">
        <v>0</v>
      </c>
      <c r="F16" s="560">
        <v>48</v>
      </c>
      <c r="G16" s="560">
        <v>48</v>
      </c>
      <c r="H16" s="560">
        <v>0</v>
      </c>
      <c r="I16" s="560">
        <v>0</v>
      </c>
      <c r="J16" s="560">
        <v>0</v>
      </c>
      <c r="K16" s="560">
        <v>0</v>
      </c>
      <c r="L16" s="560">
        <v>12</v>
      </c>
      <c r="M16" s="560">
        <v>12</v>
      </c>
      <c r="N16" s="560">
        <v>0</v>
      </c>
      <c r="O16" s="560">
        <v>0</v>
      </c>
      <c r="P16" s="560">
        <v>36</v>
      </c>
      <c r="Q16" s="560">
        <v>36</v>
      </c>
      <c r="T16" s="561"/>
    </row>
    <row r="17" spans="1:20">
      <c r="A17" s="557" t="s">
        <v>70</v>
      </c>
      <c r="B17" s="558">
        <v>5</v>
      </c>
      <c r="C17" s="560">
        <v>0</v>
      </c>
      <c r="D17" s="560">
        <v>1</v>
      </c>
      <c r="E17" s="560">
        <v>0</v>
      </c>
      <c r="F17" s="560">
        <v>4</v>
      </c>
      <c r="G17" s="560">
        <v>0</v>
      </c>
      <c r="H17" s="560">
        <v>0</v>
      </c>
      <c r="I17" s="560">
        <v>0</v>
      </c>
      <c r="J17" s="560">
        <v>0</v>
      </c>
      <c r="K17" s="560">
        <v>0</v>
      </c>
      <c r="L17" s="560">
        <v>4</v>
      </c>
      <c r="M17" s="560">
        <v>0</v>
      </c>
      <c r="N17" s="560">
        <v>0</v>
      </c>
      <c r="O17" s="560">
        <v>0</v>
      </c>
      <c r="P17" s="560">
        <v>0</v>
      </c>
      <c r="Q17" s="560">
        <v>0</v>
      </c>
      <c r="T17" s="561"/>
    </row>
    <row r="18" spans="1:20">
      <c r="A18" s="557" t="s">
        <v>71</v>
      </c>
      <c r="B18" s="558">
        <v>31</v>
      </c>
      <c r="C18" s="560">
        <v>31</v>
      </c>
      <c r="D18" s="560">
        <v>0</v>
      </c>
      <c r="E18" s="560">
        <v>0</v>
      </c>
      <c r="F18" s="560">
        <v>31</v>
      </c>
      <c r="G18" s="560">
        <v>31</v>
      </c>
      <c r="H18" s="560">
        <v>0</v>
      </c>
      <c r="I18" s="560">
        <v>0</v>
      </c>
      <c r="J18" s="560">
        <v>0</v>
      </c>
      <c r="K18" s="560">
        <v>0</v>
      </c>
      <c r="L18" s="560">
        <v>0</v>
      </c>
      <c r="M18" s="560">
        <v>0</v>
      </c>
      <c r="N18" s="560">
        <v>0</v>
      </c>
      <c r="O18" s="560">
        <v>0</v>
      </c>
      <c r="P18" s="560">
        <v>31</v>
      </c>
      <c r="Q18" s="560">
        <v>31</v>
      </c>
      <c r="T18" s="561"/>
    </row>
    <row r="19" spans="1:20">
      <c r="A19" s="557" t="s">
        <v>72</v>
      </c>
      <c r="B19" s="558">
        <v>85</v>
      </c>
      <c r="C19" s="560">
        <v>84</v>
      </c>
      <c r="D19" s="560">
        <v>16</v>
      </c>
      <c r="E19" s="560">
        <v>16</v>
      </c>
      <c r="F19" s="560">
        <v>69</v>
      </c>
      <c r="G19" s="560">
        <v>68</v>
      </c>
      <c r="H19" s="560">
        <v>0</v>
      </c>
      <c r="I19" s="560">
        <v>0</v>
      </c>
      <c r="J19" s="560">
        <v>0</v>
      </c>
      <c r="K19" s="560">
        <v>0</v>
      </c>
      <c r="L19" s="560">
        <v>39</v>
      </c>
      <c r="M19" s="560">
        <v>38</v>
      </c>
      <c r="N19" s="560">
        <v>0</v>
      </c>
      <c r="O19" s="560">
        <v>0</v>
      </c>
      <c r="P19" s="560">
        <v>30</v>
      </c>
      <c r="Q19" s="560">
        <v>30</v>
      </c>
      <c r="T19" s="561"/>
    </row>
    <row r="20" spans="1:20">
      <c r="A20" s="557" t="s">
        <v>73</v>
      </c>
      <c r="B20" s="558">
        <v>115</v>
      </c>
      <c r="C20" s="560">
        <v>115</v>
      </c>
      <c r="D20" s="560">
        <v>56</v>
      </c>
      <c r="E20" s="560">
        <v>56</v>
      </c>
      <c r="F20" s="560">
        <v>59</v>
      </c>
      <c r="G20" s="560">
        <v>59</v>
      </c>
      <c r="H20" s="560">
        <v>0</v>
      </c>
      <c r="I20" s="560">
        <v>0</v>
      </c>
      <c r="J20" s="560">
        <v>0</v>
      </c>
      <c r="K20" s="560">
        <v>0</v>
      </c>
      <c r="L20" s="560">
        <v>57</v>
      </c>
      <c r="M20" s="560">
        <v>57</v>
      </c>
      <c r="N20" s="560">
        <v>2</v>
      </c>
      <c r="O20" s="560">
        <v>2</v>
      </c>
      <c r="P20" s="560">
        <v>0</v>
      </c>
      <c r="Q20" s="560">
        <v>0</v>
      </c>
      <c r="T20" s="561"/>
    </row>
    <row r="21" spans="1:20">
      <c r="A21" s="557" t="s">
        <v>74</v>
      </c>
      <c r="B21" s="558">
        <v>3</v>
      </c>
      <c r="C21" s="560">
        <v>3</v>
      </c>
      <c r="D21" s="560">
        <v>0</v>
      </c>
      <c r="E21" s="560">
        <v>0</v>
      </c>
      <c r="F21" s="560">
        <v>3</v>
      </c>
      <c r="G21" s="560">
        <v>3</v>
      </c>
      <c r="H21" s="560">
        <v>0</v>
      </c>
      <c r="I21" s="560">
        <v>0</v>
      </c>
      <c r="J21" s="560">
        <v>0</v>
      </c>
      <c r="K21" s="560">
        <v>0</v>
      </c>
      <c r="L21" s="560">
        <v>0</v>
      </c>
      <c r="M21" s="560">
        <v>0</v>
      </c>
      <c r="N21" s="560">
        <v>0</v>
      </c>
      <c r="O21" s="560">
        <v>0</v>
      </c>
      <c r="P21" s="560">
        <v>3</v>
      </c>
      <c r="Q21" s="560">
        <v>3</v>
      </c>
      <c r="T21" s="561"/>
    </row>
    <row r="22" spans="1:20">
      <c r="A22" s="557" t="s">
        <v>75</v>
      </c>
      <c r="B22" s="558">
        <v>52</v>
      </c>
      <c r="C22" s="560">
        <v>51</v>
      </c>
      <c r="D22" s="560">
        <v>41</v>
      </c>
      <c r="E22" s="560">
        <v>40</v>
      </c>
      <c r="F22" s="560">
        <v>11</v>
      </c>
      <c r="G22" s="560">
        <v>11</v>
      </c>
      <c r="H22" s="560">
        <v>0</v>
      </c>
      <c r="I22" s="560">
        <v>0</v>
      </c>
      <c r="J22" s="560">
        <v>0</v>
      </c>
      <c r="K22" s="560">
        <v>0</v>
      </c>
      <c r="L22" s="560">
        <v>2</v>
      </c>
      <c r="M22" s="560">
        <v>2</v>
      </c>
      <c r="N22" s="560">
        <v>1</v>
      </c>
      <c r="O22" s="560">
        <v>1</v>
      </c>
      <c r="P22" s="560">
        <v>8</v>
      </c>
      <c r="Q22" s="560">
        <v>8</v>
      </c>
      <c r="T22" s="561"/>
    </row>
    <row r="23" spans="1:20">
      <c r="A23" s="557" t="s">
        <v>76</v>
      </c>
      <c r="B23" s="558">
        <v>74</v>
      </c>
      <c r="C23" s="560">
        <v>58</v>
      </c>
      <c r="D23" s="560">
        <v>16</v>
      </c>
      <c r="E23" s="560">
        <v>9</v>
      </c>
      <c r="F23" s="560">
        <v>58</v>
      </c>
      <c r="G23" s="560">
        <v>49</v>
      </c>
      <c r="H23" s="560">
        <v>0</v>
      </c>
      <c r="I23" s="560">
        <v>0</v>
      </c>
      <c r="J23" s="560">
        <v>0</v>
      </c>
      <c r="K23" s="560">
        <v>0</v>
      </c>
      <c r="L23" s="560">
        <v>25</v>
      </c>
      <c r="M23" s="560">
        <v>19</v>
      </c>
      <c r="N23" s="560">
        <v>0</v>
      </c>
      <c r="O23" s="560">
        <v>0</v>
      </c>
      <c r="P23" s="560">
        <v>33</v>
      </c>
      <c r="Q23" s="560">
        <v>30</v>
      </c>
      <c r="T23" s="561"/>
    </row>
    <row r="24" spans="1:20">
      <c r="A24" s="557" t="s">
        <v>77</v>
      </c>
      <c r="B24" s="558">
        <v>53</v>
      </c>
      <c r="C24" s="560">
        <v>53</v>
      </c>
      <c r="D24" s="560">
        <v>17</v>
      </c>
      <c r="E24" s="560">
        <v>17</v>
      </c>
      <c r="F24" s="560">
        <v>36</v>
      </c>
      <c r="G24" s="560">
        <v>36</v>
      </c>
      <c r="H24" s="560">
        <v>0</v>
      </c>
      <c r="I24" s="560">
        <v>0</v>
      </c>
      <c r="J24" s="560">
        <v>2</v>
      </c>
      <c r="K24" s="560">
        <v>2</v>
      </c>
      <c r="L24" s="560">
        <v>31</v>
      </c>
      <c r="M24" s="560">
        <v>31</v>
      </c>
      <c r="N24" s="560">
        <v>0</v>
      </c>
      <c r="O24" s="560">
        <v>0</v>
      </c>
      <c r="P24" s="560">
        <v>3</v>
      </c>
      <c r="Q24" s="560">
        <v>3</v>
      </c>
      <c r="T24" s="561"/>
    </row>
    <row r="25" spans="1:20">
      <c r="A25" s="557" t="s">
        <v>78</v>
      </c>
      <c r="B25" s="558">
        <v>41</v>
      </c>
      <c r="C25" s="560">
        <v>39</v>
      </c>
      <c r="D25" s="560">
        <v>1</v>
      </c>
      <c r="E25" s="560">
        <v>1</v>
      </c>
      <c r="F25" s="560">
        <v>40</v>
      </c>
      <c r="G25" s="560">
        <v>38</v>
      </c>
      <c r="H25" s="560">
        <v>0</v>
      </c>
      <c r="I25" s="560">
        <v>0</v>
      </c>
      <c r="J25" s="560">
        <v>0</v>
      </c>
      <c r="K25" s="560">
        <v>0</v>
      </c>
      <c r="L25" s="560">
        <v>0</v>
      </c>
      <c r="M25" s="560">
        <v>0</v>
      </c>
      <c r="N25" s="560">
        <v>0</v>
      </c>
      <c r="O25" s="560">
        <v>0</v>
      </c>
      <c r="P25" s="560">
        <v>40</v>
      </c>
      <c r="Q25" s="560">
        <v>38</v>
      </c>
      <c r="T25" s="561"/>
    </row>
    <row r="26" spans="1:20">
      <c r="A26" s="557" t="s">
        <v>79</v>
      </c>
      <c r="B26" s="558">
        <v>8</v>
      </c>
      <c r="C26" s="560">
        <v>8</v>
      </c>
      <c r="D26" s="560">
        <v>0</v>
      </c>
      <c r="E26" s="560">
        <v>0</v>
      </c>
      <c r="F26" s="560">
        <v>8</v>
      </c>
      <c r="G26" s="560">
        <v>8</v>
      </c>
      <c r="H26" s="560">
        <v>0</v>
      </c>
      <c r="I26" s="560">
        <v>0</v>
      </c>
      <c r="J26" s="560">
        <v>0</v>
      </c>
      <c r="K26" s="560">
        <v>0</v>
      </c>
      <c r="L26" s="560">
        <v>8</v>
      </c>
      <c r="M26" s="560">
        <v>8</v>
      </c>
      <c r="N26" s="560">
        <v>0</v>
      </c>
      <c r="O26" s="560">
        <v>0</v>
      </c>
      <c r="P26" s="560">
        <v>0</v>
      </c>
      <c r="Q26" s="560">
        <v>0</v>
      </c>
      <c r="T26" s="561"/>
    </row>
    <row r="27" spans="1:20">
      <c r="A27" s="557" t="s">
        <v>222</v>
      </c>
      <c r="B27" s="558">
        <v>47</v>
      </c>
      <c r="C27" s="560">
        <v>47</v>
      </c>
      <c r="D27" s="560">
        <v>30</v>
      </c>
      <c r="E27" s="560">
        <v>30</v>
      </c>
      <c r="F27" s="560">
        <v>17</v>
      </c>
      <c r="G27" s="560">
        <v>17</v>
      </c>
      <c r="H27" s="560">
        <v>0</v>
      </c>
      <c r="I27" s="560">
        <v>0</v>
      </c>
      <c r="J27" s="560">
        <v>17</v>
      </c>
      <c r="K27" s="560">
        <v>17</v>
      </c>
      <c r="L27" s="560">
        <v>0</v>
      </c>
      <c r="M27" s="560">
        <v>0</v>
      </c>
      <c r="N27" s="560">
        <v>0</v>
      </c>
      <c r="O27" s="560">
        <v>0</v>
      </c>
      <c r="P27" s="560">
        <v>0</v>
      </c>
      <c r="Q27" s="560">
        <v>0</v>
      </c>
      <c r="T27" s="561"/>
    </row>
    <row r="28" spans="1:20">
      <c r="A28" s="557" t="s">
        <v>83</v>
      </c>
      <c r="B28" s="558">
        <v>33</v>
      </c>
      <c r="C28" s="560">
        <v>32</v>
      </c>
      <c r="D28" s="560">
        <v>25</v>
      </c>
      <c r="E28" s="560">
        <v>25</v>
      </c>
      <c r="F28" s="560">
        <v>8</v>
      </c>
      <c r="G28" s="560">
        <v>7</v>
      </c>
      <c r="H28" s="560">
        <v>0</v>
      </c>
      <c r="I28" s="560">
        <v>0</v>
      </c>
      <c r="J28" s="560">
        <v>0</v>
      </c>
      <c r="K28" s="560">
        <v>0</v>
      </c>
      <c r="L28" s="560">
        <v>1</v>
      </c>
      <c r="M28" s="560">
        <v>0</v>
      </c>
      <c r="N28" s="560">
        <v>0</v>
      </c>
      <c r="O28" s="560">
        <v>0</v>
      </c>
      <c r="P28" s="560">
        <v>7</v>
      </c>
      <c r="Q28" s="560">
        <v>7</v>
      </c>
      <c r="T28" s="561"/>
    </row>
    <row r="29" spans="1:20">
      <c r="A29" s="557" t="s">
        <v>84</v>
      </c>
      <c r="B29" s="558">
        <v>28</v>
      </c>
      <c r="C29" s="560">
        <v>27</v>
      </c>
      <c r="D29" s="560">
        <v>8</v>
      </c>
      <c r="E29" s="560">
        <v>8</v>
      </c>
      <c r="F29" s="560">
        <v>20</v>
      </c>
      <c r="G29" s="560">
        <v>19</v>
      </c>
      <c r="H29" s="560">
        <v>0</v>
      </c>
      <c r="I29" s="560">
        <v>0</v>
      </c>
      <c r="J29" s="560">
        <v>1</v>
      </c>
      <c r="K29" s="560">
        <v>1</v>
      </c>
      <c r="L29" s="560">
        <v>0</v>
      </c>
      <c r="M29" s="560">
        <v>0</v>
      </c>
      <c r="N29" s="560">
        <v>2</v>
      </c>
      <c r="O29" s="560">
        <v>2</v>
      </c>
      <c r="P29" s="560">
        <v>17</v>
      </c>
      <c r="Q29" s="560">
        <v>16</v>
      </c>
      <c r="T29" s="561"/>
    </row>
    <row r="30" spans="1:20">
      <c r="A30" s="557" t="s">
        <v>85</v>
      </c>
      <c r="B30" s="558">
        <v>102</v>
      </c>
      <c r="C30" s="560">
        <v>101</v>
      </c>
      <c r="D30" s="560">
        <v>66</v>
      </c>
      <c r="E30" s="560">
        <v>65</v>
      </c>
      <c r="F30" s="560">
        <v>36</v>
      </c>
      <c r="G30" s="560">
        <v>36</v>
      </c>
      <c r="H30" s="560">
        <v>0</v>
      </c>
      <c r="I30" s="560">
        <v>0</v>
      </c>
      <c r="J30" s="560">
        <v>0</v>
      </c>
      <c r="K30" s="560">
        <v>0</v>
      </c>
      <c r="L30" s="560">
        <v>36</v>
      </c>
      <c r="M30" s="560">
        <v>36</v>
      </c>
      <c r="N30" s="560">
        <v>0</v>
      </c>
      <c r="O30" s="560">
        <v>0</v>
      </c>
      <c r="P30" s="560">
        <v>0</v>
      </c>
      <c r="Q30" s="560">
        <v>0</v>
      </c>
      <c r="T30" s="561"/>
    </row>
    <row r="31" spans="1:20">
      <c r="A31" s="557" t="s">
        <v>86</v>
      </c>
      <c r="B31" s="558">
        <v>32</v>
      </c>
      <c r="C31" s="560">
        <v>32</v>
      </c>
      <c r="D31" s="560">
        <v>3</v>
      </c>
      <c r="E31" s="560">
        <v>3</v>
      </c>
      <c r="F31" s="560">
        <v>29</v>
      </c>
      <c r="G31" s="560">
        <v>29</v>
      </c>
      <c r="H31" s="560">
        <v>2</v>
      </c>
      <c r="I31" s="560">
        <v>2</v>
      </c>
      <c r="J31" s="560">
        <v>0</v>
      </c>
      <c r="K31" s="560">
        <v>0</v>
      </c>
      <c r="L31" s="560">
        <v>2</v>
      </c>
      <c r="M31" s="560">
        <v>2</v>
      </c>
      <c r="N31" s="560">
        <v>0</v>
      </c>
      <c r="O31" s="560">
        <v>0</v>
      </c>
      <c r="P31" s="560">
        <v>25</v>
      </c>
      <c r="Q31" s="560">
        <v>25</v>
      </c>
      <c r="T31" s="561"/>
    </row>
    <row r="32" spans="1:20">
      <c r="A32" s="557" t="s">
        <v>223</v>
      </c>
      <c r="B32" s="558">
        <v>30</v>
      </c>
      <c r="C32" s="560">
        <v>30</v>
      </c>
      <c r="D32" s="560">
        <v>2</v>
      </c>
      <c r="E32" s="560">
        <v>2</v>
      </c>
      <c r="F32" s="560">
        <v>28</v>
      </c>
      <c r="G32" s="560">
        <v>28</v>
      </c>
      <c r="H32" s="560">
        <v>0</v>
      </c>
      <c r="I32" s="560">
        <v>0</v>
      </c>
      <c r="J32" s="560">
        <v>0</v>
      </c>
      <c r="K32" s="560">
        <v>0</v>
      </c>
      <c r="L32" s="560">
        <v>23</v>
      </c>
      <c r="M32" s="560">
        <v>23</v>
      </c>
      <c r="N32" s="560">
        <v>0</v>
      </c>
      <c r="O32" s="560">
        <v>0</v>
      </c>
      <c r="P32" s="560">
        <v>5</v>
      </c>
      <c r="Q32" s="560">
        <v>5</v>
      </c>
      <c r="T32" s="561"/>
    </row>
    <row r="33" spans="1:20">
      <c r="A33" s="557" t="s">
        <v>88</v>
      </c>
      <c r="B33" s="558">
        <v>35</v>
      </c>
      <c r="C33" s="560">
        <v>35</v>
      </c>
      <c r="D33" s="560">
        <v>1</v>
      </c>
      <c r="E33" s="560">
        <v>1</v>
      </c>
      <c r="F33" s="560">
        <v>34</v>
      </c>
      <c r="G33" s="560">
        <v>34</v>
      </c>
      <c r="H33" s="560">
        <v>0</v>
      </c>
      <c r="I33" s="560">
        <v>0</v>
      </c>
      <c r="J33" s="560">
        <v>1</v>
      </c>
      <c r="K33" s="560">
        <v>1</v>
      </c>
      <c r="L33" s="560">
        <v>23</v>
      </c>
      <c r="M33" s="560">
        <v>23</v>
      </c>
      <c r="N33" s="560">
        <v>4</v>
      </c>
      <c r="O33" s="560">
        <v>4</v>
      </c>
      <c r="P33" s="560">
        <v>6</v>
      </c>
      <c r="Q33" s="560">
        <v>6</v>
      </c>
      <c r="T33" s="561"/>
    </row>
    <row r="34" spans="1:20">
      <c r="A34" s="557" t="s">
        <v>89</v>
      </c>
      <c r="B34" s="558">
        <v>47</v>
      </c>
      <c r="C34" s="560">
        <v>47</v>
      </c>
      <c r="D34" s="560">
        <v>12</v>
      </c>
      <c r="E34" s="560">
        <v>12</v>
      </c>
      <c r="F34" s="560">
        <v>35</v>
      </c>
      <c r="G34" s="560">
        <v>35</v>
      </c>
      <c r="H34" s="560">
        <v>0</v>
      </c>
      <c r="I34" s="560">
        <v>0</v>
      </c>
      <c r="J34" s="560">
        <v>0</v>
      </c>
      <c r="K34" s="560">
        <v>0</v>
      </c>
      <c r="L34" s="560">
        <v>5</v>
      </c>
      <c r="M34" s="560">
        <v>5</v>
      </c>
      <c r="N34" s="560">
        <v>0</v>
      </c>
      <c r="O34" s="560">
        <v>0</v>
      </c>
      <c r="P34" s="560">
        <v>30</v>
      </c>
      <c r="Q34" s="560">
        <v>30</v>
      </c>
      <c r="T34" s="561"/>
    </row>
    <row r="35" spans="1:20">
      <c r="A35" s="557" t="s">
        <v>90</v>
      </c>
      <c r="B35" s="558">
        <v>26</v>
      </c>
      <c r="C35" s="560">
        <v>0</v>
      </c>
      <c r="D35" s="560">
        <v>15</v>
      </c>
      <c r="E35" s="560">
        <v>0</v>
      </c>
      <c r="F35" s="560">
        <v>11</v>
      </c>
      <c r="G35" s="560">
        <v>0</v>
      </c>
      <c r="H35" s="560">
        <v>0</v>
      </c>
      <c r="I35" s="560">
        <v>0</v>
      </c>
      <c r="J35" s="560">
        <v>0</v>
      </c>
      <c r="K35" s="560">
        <v>0</v>
      </c>
      <c r="L35" s="560">
        <v>1</v>
      </c>
      <c r="M35" s="560">
        <v>0</v>
      </c>
      <c r="N35" s="560">
        <v>0</v>
      </c>
      <c r="O35" s="560">
        <v>0</v>
      </c>
      <c r="P35" s="560">
        <v>10</v>
      </c>
      <c r="Q35" s="560">
        <v>0</v>
      </c>
      <c r="T35" s="561"/>
    </row>
    <row r="36" spans="1:20">
      <c r="A36" s="557" t="s">
        <v>91</v>
      </c>
      <c r="B36" s="558">
        <v>9</v>
      </c>
      <c r="C36" s="560">
        <v>9</v>
      </c>
      <c r="D36" s="560">
        <v>0</v>
      </c>
      <c r="E36" s="560">
        <v>0</v>
      </c>
      <c r="F36" s="560">
        <v>9</v>
      </c>
      <c r="G36" s="560">
        <v>9</v>
      </c>
      <c r="H36" s="560">
        <v>0</v>
      </c>
      <c r="I36" s="560">
        <v>0</v>
      </c>
      <c r="J36" s="560">
        <v>0</v>
      </c>
      <c r="K36" s="560">
        <v>0</v>
      </c>
      <c r="L36" s="560">
        <v>0</v>
      </c>
      <c r="M36" s="560">
        <v>0</v>
      </c>
      <c r="N36" s="560">
        <v>0</v>
      </c>
      <c r="O36" s="560">
        <v>0</v>
      </c>
      <c r="P36" s="560">
        <v>9</v>
      </c>
      <c r="Q36" s="560">
        <v>9</v>
      </c>
      <c r="T36" s="561"/>
    </row>
    <row r="37" spans="1:20">
      <c r="A37" s="557" t="s">
        <v>224</v>
      </c>
      <c r="B37" s="558">
        <v>19</v>
      </c>
      <c r="C37" s="560">
        <v>10</v>
      </c>
      <c r="D37" s="560">
        <v>15</v>
      </c>
      <c r="E37" s="560">
        <v>6</v>
      </c>
      <c r="F37" s="560">
        <v>4</v>
      </c>
      <c r="G37" s="560">
        <v>4</v>
      </c>
      <c r="H37" s="560">
        <v>0</v>
      </c>
      <c r="I37" s="560">
        <v>0</v>
      </c>
      <c r="J37" s="560">
        <v>0</v>
      </c>
      <c r="K37" s="560">
        <v>0</v>
      </c>
      <c r="L37" s="560">
        <v>0</v>
      </c>
      <c r="M37" s="560">
        <v>0</v>
      </c>
      <c r="N37" s="560">
        <v>0</v>
      </c>
      <c r="O37" s="560">
        <v>0</v>
      </c>
      <c r="P37" s="560">
        <v>4</v>
      </c>
      <c r="Q37" s="560">
        <v>4</v>
      </c>
      <c r="T37" s="561"/>
    </row>
    <row r="38" spans="1:20">
      <c r="A38" s="557" t="s">
        <v>225</v>
      </c>
      <c r="B38" s="558">
        <v>17</v>
      </c>
      <c r="C38" s="560">
        <v>17</v>
      </c>
      <c r="D38" s="560">
        <v>13</v>
      </c>
      <c r="E38" s="560">
        <v>13</v>
      </c>
      <c r="F38" s="560">
        <v>4</v>
      </c>
      <c r="G38" s="560">
        <v>4</v>
      </c>
      <c r="H38" s="560">
        <v>0</v>
      </c>
      <c r="I38" s="560">
        <v>0</v>
      </c>
      <c r="J38" s="560">
        <v>0</v>
      </c>
      <c r="K38" s="560">
        <v>0</v>
      </c>
      <c r="L38" s="560">
        <v>4</v>
      </c>
      <c r="M38" s="560">
        <v>4</v>
      </c>
      <c r="N38" s="560">
        <v>0</v>
      </c>
      <c r="O38" s="560">
        <v>0</v>
      </c>
      <c r="P38" s="560">
        <v>0</v>
      </c>
      <c r="Q38" s="560">
        <v>0</v>
      </c>
      <c r="T38" s="561"/>
    </row>
    <row r="39" spans="1:20">
      <c r="A39" s="557" t="s">
        <v>226</v>
      </c>
      <c r="B39" s="558">
        <v>40</v>
      </c>
      <c r="C39" s="560">
        <v>40</v>
      </c>
      <c r="D39" s="560">
        <v>1</v>
      </c>
      <c r="E39" s="560">
        <v>1</v>
      </c>
      <c r="F39" s="560">
        <v>39</v>
      </c>
      <c r="G39" s="560">
        <v>39</v>
      </c>
      <c r="H39" s="560">
        <v>0</v>
      </c>
      <c r="I39" s="560">
        <v>0</v>
      </c>
      <c r="J39" s="560">
        <v>0</v>
      </c>
      <c r="K39" s="560">
        <v>0</v>
      </c>
      <c r="L39" s="560">
        <v>0</v>
      </c>
      <c r="M39" s="560">
        <v>0</v>
      </c>
      <c r="N39" s="560">
        <v>0</v>
      </c>
      <c r="O39" s="560">
        <v>0</v>
      </c>
      <c r="P39" s="560">
        <v>39</v>
      </c>
      <c r="Q39" s="560">
        <v>39</v>
      </c>
      <c r="T39" s="561"/>
    </row>
    <row r="40" spans="1:20">
      <c r="A40" s="557" t="s">
        <v>227</v>
      </c>
      <c r="B40" s="558">
        <v>22</v>
      </c>
      <c r="C40" s="560">
        <v>22</v>
      </c>
      <c r="D40" s="560">
        <v>4</v>
      </c>
      <c r="E40" s="560">
        <v>4</v>
      </c>
      <c r="F40" s="560">
        <v>18</v>
      </c>
      <c r="G40" s="560">
        <v>18</v>
      </c>
      <c r="H40" s="560">
        <v>0</v>
      </c>
      <c r="I40" s="560">
        <v>0</v>
      </c>
      <c r="J40" s="560">
        <v>0</v>
      </c>
      <c r="K40" s="560">
        <v>0</v>
      </c>
      <c r="L40" s="560">
        <v>6</v>
      </c>
      <c r="M40" s="560">
        <v>6</v>
      </c>
      <c r="N40" s="560">
        <v>0</v>
      </c>
      <c r="O40" s="560">
        <v>0</v>
      </c>
      <c r="P40" s="560">
        <v>12</v>
      </c>
      <c r="Q40" s="560">
        <v>12</v>
      </c>
      <c r="T40" s="561"/>
    </row>
    <row r="41" spans="1:20">
      <c r="A41" s="557" t="s">
        <v>228</v>
      </c>
      <c r="B41" s="558">
        <v>16</v>
      </c>
      <c r="C41" s="560">
        <v>15</v>
      </c>
      <c r="D41" s="560">
        <v>1</v>
      </c>
      <c r="E41" s="560">
        <v>0</v>
      </c>
      <c r="F41" s="560">
        <v>15</v>
      </c>
      <c r="G41" s="560">
        <v>15</v>
      </c>
      <c r="H41" s="560">
        <v>0</v>
      </c>
      <c r="I41" s="560">
        <v>0</v>
      </c>
      <c r="J41" s="560">
        <v>0</v>
      </c>
      <c r="K41" s="560">
        <v>0</v>
      </c>
      <c r="L41" s="560">
        <v>0</v>
      </c>
      <c r="M41" s="560">
        <v>0</v>
      </c>
      <c r="N41" s="560">
        <v>0</v>
      </c>
      <c r="O41" s="560">
        <v>0</v>
      </c>
      <c r="P41" s="560">
        <v>15</v>
      </c>
      <c r="Q41" s="560">
        <v>15</v>
      </c>
      <c r="T41" s="561"/>
    </row>
    <row r="42" spans="1:20">
      <c r="A42" s="557" t="s">
        <v>1887</v>
      </c>
      <c r="B42" s="558">
        <v>19</v>
      </c>
      <c r="C42" s="560">
        <v>19</v>
      </c>
      <c r="D42" s="560">
        <v>11</v>
      </c>
      <c r="E42" s="560">
        <v>11</v>
      </c>
      <c r="F42" s="560">
        <v>8</v>
      </c>
      <c r="G42" s="560">
        <v>8</v>
      </c>
      <c r="H42" s="560">
        <v>0</v>
      </c>
      <c r="I42" s="560">
        <v>0</v>
      </c>
      <c r="J42" s="560">
        <v>0</v>
      </c>
      <c r="K42" s="560">
        <v>0</v>
      </c>
      <c r="L42" s="560">
        <v>3</v>
      </c>
      <c r="M42" s="560">
        <v>3</v>
      </c>
      <c r="N42" s="560">
        <v>0</v>
      </c>
      <c r="O42" s="560">
        <v>0</v>
      </c>
      <c r="P42" s="560">
        <v>5</v>
      </c>
      <c r="Q42" s="560">
        <v>5</v>
      </c>
      <c r="T42" s="561"/>
    </row>
    <row r="43" spans="1:20">
      <c r="A43" s="557" t="s">
        <v>98</v>
      </c>
      <c r="B43" s="558">
        <v>18</v>
      </c>
      <c r="C43" s="560">
        <v>18</v>
      </c>
      <c r="D43" s="560">
        <v>2</v>
      </c>
      <c r="E43" s="560">
        <v>2</v>
      </c>
      <c r="F43" s="560">
        <v>16</v>
      </c>
      <c r="G43" s="560">
        <v>16</v>
      </c>
      <c r="H43" s="560">
        <v>2</v>
      </c>
      <c r="I43" s="560">
        <v>2</v>
      </c>
      <c r="J43" s="560">
        <v>0</v>
      </c>
      <c r="K43" s="560">
        <v>0</v>
      </c>
      <c r="L43" s="560">
        <v>9</v>
      </c>
      <c r="M43" s="560">
        <v>9</v>
      </c>
      <c r="N43" s="560">
        <v>0</v>
      </c>
      <c r="O43" s="560">
        <v>0</v>
      </c>
      <c r="P43" s="560">
        <v>5</v>
      </c>
      <c r="Q43" s="560">
        <v>5</v>
      </c>
      <c r="T43" s="561"/>
    </row>
    <row r="44" spans="1:20">
      <c r="A44" s="557" t="s">
        <v>99</v>
      </c>
      <c r="B44" s="558">
        <v>15</v>
      </c>
      <c r="C44" s="560">
        <v>15</v>
      </c>
      <c r="D44" s="560">
        <v>12</v>
      </c>
      <c r="E44" s="560">
        <v>12</v>
      </c>
      <c r="F44" s="560">
        <v>3</v>
      </c>
      <c r="G44" s="560">
        <v>3</v>
      </c>
      <c r="H44" s="560">
        <v>0</v>
      </c>
      <c r="I44" s="560">
        <v>0</v>
      </c>
      <c r="J44" s="560">
        <v>0</v>
      </c>
      <c r="K44" s="560">
        <v>0</v>
      </c>
      <c r="L44" s="560">
        <v>0</v>
      </c>
      <c r="M44" s="560">
        <v>0</v>
      </c>
      <c r="N44" s="560">
        <v>0</v>
      </c>
      <c r="O44" s="560">
        <v>0</v>
      </c>
      <c r="P44" s="560">
        <v>3</v>
      </c>
      <c r="Q44" s="560">
        <v>3</v>
      </c>
      <c r="T44" s="561"/>
    </row>
    <row r="45" spans="1:20">
      <c r="A45" s="557" t="s">
        <v>100</v>
      </c>
      <c r="B45" s="558">
        <v>3</v>
      </c>
      <c r="C45" s="560">
        <v>3</v>
      </c>
      <c r="D45" s="560">
        <v>3</v>
      </c>
      <c r="E45" s="560">
        <v>3</v>
      </c>
      <c r="F45" s="560">
        <v>0</v>
      </c>
      <c r="G45" s="560">
        <v>0</v>
      </c>
      <c r="H45" s="560">
        <v>0</v>
      </c>
      <c r="I45" s="560">
        <v>0</v>
      </c>
      <c r="J45" s="560">
        <v>0</v>
      </c>
      <c r="K45" s="560">
        <v>0</v>
      </c>
      <c r="L45" s="560">
        <v>0</v>
      </c>
      <c r="M45" s="560">
        <v>0</v>
      </c>
      <c r="N45" s="560">
        <v>0</v>
      </c>
      <c r="O45" s="560">
        <v>0</v>
      </c>
      <c r="P45" s="560">
        <v>0</v>
      </c>
      <c r="Q45" s="560">
        <v>0</v>
      </c>
      <c r="T45" s="561"/>
    </row>
    <row r="46" spans="1:20">
      <c r="A46" s="557" t="s">
        <v>101</v>
      </c>
      <c r="B46" s="558">
        <v>7</v>
      </c>
      <c r="C46" s="560">
        <v>7</v>
      </c>
      <c r="D46" s="560">
        <v>5</v>
      </c>
      <c r="E46" s="560">
        <v>5</v>
      </c>
      <c r="F46" s="560">
        <v>2</v>
      </c>
      <c r="G46" s="560">
        <v>2</v>
      </c>
      <c r="H46" s="560">
        <v>0</v>
      </c>
      <c r="I46" s="560">
        <v>0</v>
      </c>
      <c r="J46" s="560">
        <v>0</v>
      </c>
      <c r="K46" s="560">
        <v>0</v>
      </c>
      <c r="L46" s="560">
        <v>2</v>
      </c>
      <c r="M46" s="560">
        <v>2</v>
      </c>
      <c r="N46" s="560">
        <v>0</v>
      </c>
      <c r="O46" s="560">
        <v>0</v>
      </c>
      <c r="P46" s="560">
        <v>0</v>
      </c>
      <c r="Q46" s="560">
        <v>0</v>
      </c>
      <c r="T46" s="561"/>
    </row>
    <row r="47" spans="1:20">
      <c r="A47" s="557" t="s">
        <v>102</v>
      </c>
      <c r="B47" s="558">
        <v>9</v>
      </c>
      <c r="C47" s="560">
        <v>9</v>
      </c>
      <c r="D47" s="560">
        <v>8</v>
      </c>
      <c r="E47" s="560">
        <v>8</v>
      </c>
      <c r="F47" s="560">
        <v>1</v>
      </c>
      <c r="G47" s="560">
        <v>1</v>
      </c>
      <c r="H47" s="560">
        <v>0</v>
      </c>
      <c r="I47" s="560">
        <v>0</v>
      </c>
      <c r="J47" s="560">
        <v>1</v>
      </c>
      <c r="K47" s="560">
        <v>1</v>
      </c>
      <c r="L47" s="560">
        <v>0</v>
      </c>
      <c r="M47" s="560">
        <v>0</v>
      </c>
      <c r="N47" s="560">
        <v>0</v>
      </c>
      <c r="O47" s="560">
        <v>0</v>
      </c>
      <c r="P47" s="560">
        <v>0</v>
      </c>
      <c r="Q47" s="560">
        <v>0</v>
      </c>
      <c r="T47" s="561"/>
    </row>
    <row r="48" spans="1:20">
      <c r="A48" s="557" t="s">
        <v>103</v>
      </c>
      <c r="B48" s="558">
        <v>3</v>
      </c>
      <c r="C48" s="560">
        <v>3</v>
      </c>
      <c r="D48" s="560">
        <v>0</v>
      </c>
      <c r="E48" s="560">
        <v>0</v>
      </c>
      <c r="F48" s="560">
        <v>3</v>
      </c>
      <c r="G48" s="560">
        <v>3</v>
      </c>
      <c r="H48" s="560">
        <v>0</v>
      </c>
      <c r="I48" s="560">
        <v>0</v>
      </c>
      <c r="J48" s="560">
        <v>0</v>
      </c>
      <c r="K48" s="560">
        <v>0</v>
      </c>
      <c r="L48" s="560">
        <v>1</v>
      </c>
      <c r="M48" s="560">
        <v>1</v>
      </c>
      <c r="N48" s="560">
        <v>0</v>
      </c>
      <c r="O48" s="560">
        <v>0</v>
      </c>
      <c r="P48" s="560">
        <v>2</v>
      </c>
      <c r="Q48" s="560">
        <v>2</v>
      </c>
      <c r="T48" s="561"/>
    </row>
    <row r="49" spans="1:20">
      <c r="A49" s="557" t="s">
        <v>104</v>
      </c>
      <c r="B49" s="558">
        <v>3</v>
      </c>
      <c r="C49" s="560">
        <v>3</v>
      </c>
      <c r="D49" s="560">
        <v>3</v>
      </c>
      <c r="E49" s="560">
        <v>3</v>
      </c>
      <c r="F49" s="560">
        <v>0</v>
      </c>
      <c r="G49" s="560">
        <v>0</v>
      </c>
      <c r="H49" s="560">
        <v>0</v>
      </c>
      <c r="I49" s="560">
        <v>0</v>
      </c>
      <c r="J49" s="560">
        <v>0</v>
      </c>
      <c r="K49" s="560">
        <v>0</v>
      </c>
      <c r="L49" s="560">
        <v>0</v>
      </c>
      <c r="M49" s="560">
        <v>0</v>
      </c>
      <c r="N49" s="560">
        <v>0</v>
      </c>
      <c r="O49" s="560">
        <v>0</v>
      </c>
      <c r="P49" s="560">
        <v>0</v>
      </c>
      <c r="Q49" s="560">
        <v>0</v>
      </c>
      <c r="T49" s="561"/>
    </row>
    <row r="50" spans="1:20">
      <c r="A50" s="557" t="s">
        <v>230</v>
      </c>
      <c r="B50" s="558">
        <v>11</v>
      </c>
      <c r="C50" s="560">
        <v>10</v>
      </c>
      <c r="D50" s="560">
        <v>6</v>
      </c>
      <c r="E50" s="560">
        <v>6</v>
      </c>
      <c r="F50" s="560">
        <v>5</v>
      </c>
      <c r="G50" s="560">
        <v>4</v>
      </c>
      <c r="H50" s="560">
        <v>0</v>
      </c>
      <c r="I50" s="560">
        <v>0</v>
      </c>
      <c r="J50" s="560">
        <v>0</v>
      </c>
      <c r="K50" s="560">
        <v>0</v>
      </c>
      <c r="L50" s="560">
        <v>2</v>
      </c>
      <c r="M50" s="560">
        <v>2</v>
      </c>
      <c r="N50" s="560">
        <v>0</v>
      </c>
      <c r="O50" s="560">
        <v>0</v>
      </c>
      <c r="P50" s="560">
        <v>3</v>
      </c>
      <c r="Q50" s="560">
        <v>2</v>
      </c>
      <c r="T50" s="561"/>
    </row>
    <row r="51" spans="1:20">
      <c r="A51" s="557" t="s">
        <v>106</v>
      </c>
      <c r="B51" s="558">
        <v>5</v>
      </c>
      <c r="C51" s="560">
        <v>3</v>
      </c>
      <c r="D51" s="560">
        <v>2</v>
      </c>
      <c r="E51" s="560">
        <v>0</v>
      </c>
      <c r="F51" s="560">
        <v>3</v>
      </c>
      <c r="G51" s="560">
        <v>3</v>
      </c>
      <c r="H51" s="560">
        <v>0</v>
      </c>
      <c r="I51" s="560">
        <v>0</v>
      </c>
      <c r="J51" s="560">
        <v>0</v>
      </c>
      <c r="K51" s="560">
        <v>0</v>
      </c>
      <c r="L51" s="560">
        <v>0</v>
      </c>
      <c r="M51" s="560">
        <v>0</v>
      </c>
      <c r="N51" s="560">
        <v>0</v>
      </c>
      <c r="O51" s="560">
        <v>0</v>
      </c>
      <c r="P51" s="560">
        <v>3</v>
      </c>
      <c r="Q51" s="560">
        <v>3</v>
      </c>
      <c r="T51" s="561"/>
    </row>
    <row r="52" spans="1:20">
      <c r="A52" s="557" t="s">
        <v>107</v>
      </c>
      <c r="B52" s="558">
        <v>5</v>
      </c>
      <c r="C52" s="560">
        <v>2</v>
      </c>
      <c r="D52" s="560">
        <v>0</v>
      </c>
      <c r="E52" s="560">
        <v>0</v>
      </c>
      <c r="F52" s="560">
        <v>5</v>
      </c>
      <c r="G52" s="560">
        <v>2</v>
      </c>
      <c r="H52" s="560">
        <v>0</v>
      </c>
      <c r="I52" s="560">
        <v>0</v>
      </c>
      <c r="J52" s="560">
        <v>0</v>
      </c>
      <c r="K52" s="560">
        <v>0</v>
      </c>
      <c r="L52" s="560">
        <v>2</v>
      </c>
      <c r="M52" s="560">
        <v>0</v>
      </c>
      <c r="N52" s="560">
        <v>0</v>
      </c>
      <c r="O52" s="560">
        <v>0</v>
      </c>
      <c r="P52" s="560">
        <v>3</v>
      </c>
      <c r="Q52" s="560">
        <v>2</v>
      </c>
      <c r="T52" s="561"/>
    </row>
    <row r="53" spans="1:20">
      <c r="A53" s="557" t="s">
        <v>108</v>
      </c>
      <c r="B53" s="558">
        <v>8</v>
      </c>
      <c r="C53" s="560">
        <v>8</v>
      </c>
      <c r="D53" s="560">
        <v>0</v>
      </c>
      <c r="E53" s="560">
        <v>0</v>
      </c>
      <c r="F53" s="560">
        <v>8</v>
      </c>
      <c r="G53" s="560">
        <v>8</v>
      </c>
      <c r="H53" s="560">
        <v>1</v>
      </c>
      <c r="I53" s="560">
        <v>1</v>
      </c>
      <c r="J53" s="560">
        <v>0</v>
      </c>
      <c r="K53" s="560">
        <v>0</v>
      </c>
      <c r="L53" s="560">
        <v>0</v>
      </c>
      <c r="M53" s="560">
        <v>0</v>
      </c>
      <c r="N53" s="560">
        <v>0</v>
      </c>
      <c r="O53" s="560">
        <v>0</v>
      </c>
      <c r="P53" s="560">
        <v>7</v>
      </c>
      <c r="Q53" s="560">
        <v>7</v>
      </c>
      <c r="T53" s="561"/>
    </row>
    <row r="54" spans="1:20">
      <c r="A54" s="557" t="s">
        <v>109</v>
      </c>
      <c r="B54" s="558">
        <v>3</v>
      </c>
      <c r="C54" s="560">
        <v>3</v>
      </c>
      <c r="D54" s="560">
        <v>3</v>
      </c>
      <c r="E54" s="560">
        <v>3</v>
      </c>
      <c r="F54" s="560">
        <v>0</v>
      </c>
      <c r="G54" s="560">
        <v>0</v>
      </c>
      <c r="H54" s="560">
        <v>0</v>
      </c>
      <c r="I54" s="560">
        <v>0</v>
      </c>
      <c r="J54" s="560">
        <v>0</v>
      </c>
      <c r="K54" s="560">
        <v>0</v>
      </c>
      <c r="L54" s="560">
        <v>0</v>
      </c>
      <c r="M54" s="560">
        <v>0</v>
      </c>
      <c r="N54" s="560">
        <v>0</v>
      </c>
      <c r="O54" s="560">
        <v>0</v>
      </c>
      <c r="P54" s="560">
        <v>0</v>
      </c>
      <c r="Q54" s="560">
        <v>0</v>
      </c>
      <c r="T54" s="561"/>
    </row>
    <row r="55" spans="1:20">
      <c r="A55" s="557" t="s">
        <v>110</v>
      </c>
      <c r="B55" s="558">
        <v>2</v>
      </c>
      <c r="C55" s="560">
        <v>2</v>
      </c>
      <c r="D55" s="560">
        <v>1</v>
      </c>
      <c r="E55" s="560">
        <v>1</v>
      </c>
      <c r="F55" s="560">
        <v>1</v>
      </c>
      <c r="G55" s="560">
        <v>1</v>
      </c>
      <c r="H55" s="560">
        <v>0</v>
      </c>
      <c r="I55" s="560">
        <v>0</v>
      </c>
      <c r="J55" s="560">
        <v>0</v>
      </c>
      <c r="K55" s="560">
        <v>0</v>
      </c>
      <c r="L55" s="560">
        <v>0</v>
      </c>
      <c r="M55" s="560">
        <v>0</v>
      </c>
      <c r="N55" s="560">
        <v>0</v>
      </c>
      <c r="O55" s="560">
        <v>0</v>
      </c>
      <c r="P55" s="560">
        <v>1</v>
      </c>
      <c r="Q55" s="560">
        <v>1</v>
      </c>
      <c r="T55" s="561"/>
    </row>
    <row r="56" spans="1:20">
      <c r="A56" s="557" t="s">
        <v>111</v>
      </c>
      <c r="B56" s="558">
        <v>7</v>
      </c>
      <c r="C56" s="560">
        <v>7</v>
      </c>
      <c r="D56" s="560">
        <v>4</v>
      </c>
      <c r="E56" s="560">
        <v>4</v>
      </c>
      <c r="F56" s="560">
        <v>3</v>
      </c>
      <c r="G56" s="560">
        <v>3</v>
      </c>
      <c r="H56" s="560">
        <v>0</v>
      </c>
      <c r="I56" s="560">
        <v>0</v>
      </c>
      <c r="J56" s="560">
        <v>0</v>
      </c>
      <c r="K56" s="560">
        <v>0</v>
      </c>
      <c r="L56" s="560">
        <v>0</v>
      </c>
      <c r="M56" s="560">
        <v>0</v>
      </c>
      <c r="N56" s="560">
        <v>0</v>
      </c>
      <c r="O56" s="560">
        <v>0</v>
      </c>
      <c r="P56" s="560">
        <v>3</v>
      </c>
      <c r="Q56" s="560">
        <v>3</v>
      </c>
      <c r="T56" s="561"/>
    </row>
    <row r="57" spans="1:20">
      <c r="A57" s="557" t="s">
        <v>112</v>
      </c>
      <c r="B57" s="558">
        <v>5</v>
      </c>
      <c r="C57" s="560">
        <v>5</v>
      </c>
      <c r="D57" s="560">
        <v>0</v>
      </c>
      <c r="E57" s="560">
        <v>0</v>
      </c>
      <c r="F57" s="560">
        <v>5</v>
      </c>
      <c r="G57" s="560">
        <v>5</v>
      </c>
      <c r="H57" s="560">
        <v>0</v>
      </c>
      <c r="I57" s="560">
        <v>0</v>
      </c>
      <c r="J57" s="560">
        <v>0</v>
      </c>
      <c r="K57" s="560">
        <v>0</v>
      </c>
      <c r="L57" s="560">
        <v>0</v>
      </c>
      <c r="M57" s="560">
        <v>0</v>
      </c>
      <c r="N57" s="560">
        <v>0</v>
      </c>
      <c r="O57" s="560">
        <v>0</v>
      </c>
      <c r="P57" s="560">
        <v>5</v>
      </c>
      <c r="Q57" s="560">
        <v>5</v>
      </c>
      <c r="T57" s="561"/>
    </row>
    <row r="58" spans="1:20">
      <c r="A58" s="557" t="s">
        <v>113</v>
      </c>
      <c r="B58" s="558">
        <v>5</v>
      </c>
      <c r="C58" s="560">
        <v>5</v>
      </c>
      <c r="D58" s="560">
        <v>0</v>
      </c>
      <c r="E58" s="560">
        <v>0</v>
      </c>
      <c r="F58" s="560">
        <v>5</v>
      </c>
      <c r="G58" s="560">
        <v>5</v>
      </c>
      <c r="H58" s="560">
        <v>0</v>
      </c>
      <c r="I58" s="560">
        <v>0</v>
      </c>
      <c r="J58" s="560">
        <v>0</v>
      </c>
      <c r="K58" s="560">
        <v>0</v>
      </c>
      <c r="L58" s="560">
        <v>0</v>
      </c>
      <c r="M58" s="560">
        <v>0</v>
      </c>
      <c r="N58" s="560">
        <v>0</v>
      </c>
      <c r="O58" s="560">
        <v>0</v>
      </c>
      <c r="P58" s="560">
        <v>5</v>
      </c>
      <c r="Q58" s="560">
        <v>5</v>
      </c>
      <c r="T58" s="561"/>
    </row>
    <row r="59" spans="1:20">
      <c r="A59" s="557" t="s">
        <v>114</v>
      </c>
      <c r="B59" s="558">
        <v>5</v>
      </c>
      <c r="C59" s="560">
        <v>5</v>
      </c>
      <c r="D59" s="560">
        <v>5</v>
      </c>
      <c r="E59" s="560">
        <v>5</v>
      </c>
      <c r="F59" s="560">
        <v>0</v>
      </c>
      <c r="G59" s="560">
        <v>0</v>
      </c>
      <c r="H59" s="560">
        <v>0</v>
      </c>
      <c r="I59" s="560">
        <v>0</v>
      </c>
      <c r="J59" s="560">
        <v>0</v>
      </c>
      <c r="K59" s="560">
        <v>0</v>
      </c>
      <c r="L59" s="560">
        <v>0</v>
      </c>
      <c r="M59" s="560">
        <v>0</v>
      </c>
      <c r="N59" s="560">
        <v>0</v>
      </c>
      <c r="O59" s="560">
        <v>0</v>
      </c>
      <c r="P59" s="560">
        <v>0</v>
      </c>
      <c r="Q59" s="560">
        <v>0</v>
      </c>
      <c r="T59" s="561"/>
    </row>
    <row r="60" spans="1:20">
      <c r="A60" s="562" t="s">
        <v>1631</v>
      </c>
      <c r="B60" s="558">
        <v>0</v>
      </c>
      <c r="C60" s="560">
        <v>0</v>
      </c>
      <c r="D60" s="560">
        <v>0</v>
      </c>
      <c r="E60" s="560">
        <v>0</v>
      </c>
      <c r="F60" s="560">
        <v>0</v>
      </c>
      <c r="G60" s="560">
        <v>0</v>
      </c>
      <c r="H60" s="560">
        <v>0</v>
      </c>
      <c r="I60" s="560">
        <v>0</v>
      </c>
      <c r="J60" s="560">
        <v>0</v>
      </c>
      <c r="K60" s="560">
        <v>0</v>
      </c>
      <c r="L60" s="560">
        <v>0</v>
      </c>
      <c r="M60" s="560">
        <v>0</v>
      </c>
      <c r="N60" s="560">
        <v>0</v>
      </c>
      <c r="O60" s="560">
        <v>0</v>
      </c>
      <c r="P60" s="560">
        <v>0</v>
      </c>
      <c r="Q60" s="560">
        <v>0</v>
      </c>
      <c r="T60" s="561"/>
    </row>
    <row r="61" spans="1:20">
      <c r="A61" s="562" t="s">
        <v>1632</v>
      </c>
      <c r="B61" s="558">
        <v>1</v>
      </c>
      <c r="C61" s="560">
        <v>1</v>
      </c>
      <c r="D61" s="560">
        <v>1</v>
      </c>
      <c r="E61" s="560">
        <v>1</v>
      </c>
      <c r="F61" s="560">
        <v>0</v>
      </c>
      <c r="G61" s="560">
        <v>0</v>
      </c>
      <c r="H61" s="560">
        <v>0</v>
      </c>
      <c r="I61" s="560">
        <v>0</v>
      </c>
      <c r="J61" s="560">
        <v>0</v>
      </c>
      <c r="K61" s="560">
        <v>0</v>
      </c>
      <c r="L61" s="560">
        <v>0</v>
      </c>
      <c r="M61" s="560">
        <v>0</v>
      </c>
      <c r="N61" s="560">
        <v>0</v>
      </c>
      <c r="O61" s="560">
        <v>0</v>
      </c>
      <c r="P61" s="560">
        <v>0</v>
      </c>
      <c r="Q61" s="560">
        <v>0</v>
      </c>
      <c r="T61" s="561"/>
    </row>
    <row r="62" spans="1:20">
      <c r="A62" s="562" t="s">
        <v>1633</v>
      </c>
      <c r="B62" s="558">
        <v>7</v>
      </c>
      <c r="C62" s="560">
        <v>7</v>
      </c>
      <c r="D62" s="560">
        <v>1</v>
      </c>
      <c r="E62" s="560">
        <v>1</v>
      </c>
      <c r="F62" s="560">
        <v>6</v>
      </c>
      <c r="G62" s="560">
        <v>6</v>
      </c>
      <c r="H62" s="560">
        <v>0</v>
      </c>
      <c r="I62" s="560">
        <v>0</v>
      </c>
      <c r="J62" s="560">
        <v>0</v>
      </c>
      <c r="K62" s="560">
        <v>0</v>
      </c>
      <c r="L62" s="560">
        <v>0</v>
      </c>
      <c r="M62" s="560">
        <v>0</v>
      </c>
      <c r="N62" s="560">
        <v>0</v>
      </c>
      <c r="O62" s="560">
        <v>0</v>
      </c>
      <c r="P62" s="560">
        <v>6</v>
      </c>
      <c r="Q62" s="560">
        <v>6</v>
      </c>
      <c r="T62" s="561"/>
    </row>
    <row r="63" spans="1:20">
      <c r="A63" s="562" t="s">
        <v>1634</v>
      </c>
      <c r="B63" s="558">
        <v>32</v>
      </c>
      <c r="C63" s="560">
        <v>31</v>
      </c>
      <c r="D63" s="560">
        <v>0</v>
      </c>
      <c r="E63" s="560">
        <v>0</v>
      </c>
      <c r="F63" s="560">
        <v>32</v>
      </c>
      <c r="G63" s="560">
        <v>31</v>
      </c>
      <c r="H63" s="560">
        <v>0</v>
      </c>
      <c r="I63" s="560">
        <v>0</v>
      </c>
      <c r="J63" s="560">
        <v>2</v>
      </c>
      <c r="K63" s="560">
        <v>2</v>
      </c>
      <c r="L63" s="560">
        <v>2</v>
      </c>
      <c r="M63" s="560">
        <v>2</v>
      </c>
      <c r="N63" s="560">
        <v>0</v>
      </c>
      <c r="O63" s="560">
        <v>0</v>
      </c>
      <c r="P63" s="560">
        <v>28</v>
      </c>
      <c r="Q63" s="560">
        <v>27</v>
      </c>
      <c r="T63" s="561"/>
    </row>
    <row r="64" spans="1:20">
      <c r="A64" s="562" t="s">
        <v>1635</v>
      </c>
      <c r="B64" s="558">
        <v>4</v>
      </c>
      <c r="C64" s="560">
        <v>4</v>
      </c>
      <c r="D64" s="560">
        <v>3</v>
      </c>
      <c r="E64" s="560">
        <v>3</v>
      </c>
      <c r="F64" s="560">
        <v>1</v>
      </c>
      <c r="G64" s="560">
        <v>1</v>
      </c>
      <c r="H64" s="560">
        <v>0</v>
      </c>
      <c r="I64" s="560">
        <v>0</v>
      </c>
      <c r="J64" s="560">
        <v>0</v>
      </c>
      <c r="K64" s="560">
        <v>0</v>
      </c>
      <c r="L64" s="560">
        <v>1</v>
      </c>
      <c r="M64" s="560">
        <v>1</v>
      </c>
      <c r="N64" s="560">
        <v>0</v>
      </c>
      <c r="O64" s="560">
        <v>0</v>
      </c>
      <c r="P64" s="560">
        <v>0</v>
      </c>
      <c r="Q64" s="560">
        <v>0</v>
      </c>
      <c r="T64" s="561"/>
    </row>
    <row r="65" spans="1:20">
      <c r="A65" s="562" t="s">
        <v>1636</v>
      </c>
      <c r="B65" s="558">
        <v>0</v>
      </c>
      <c r="C65" s="560">
        <v>0</v>
      </c>
      <c r="D65" s="560">
        <v>0</v>
      </c>
      <c r="E65" s="560">
        <v>0</v>
      </c>
      <c r="F65" s="560">
        <v>0</v>
      </c>
      <c r="G65" s="560">
        <v>0</v>
      </c>
      <c r="H65" s="560">
        <v>0</v>
      </c>
      <c r="I65" s="560">
        <v>0</v>
      </c>
      <c r="J65" s="560">
        <v>0</v>
      </c>
      <c r="K65" s="560">
        <v>0</v>
      </c>
      <c r="L65" s="560">
        <v>0</v>
      </c>
      <c r="M65" s="560">
        <v>0</v>
      </c>
      <c r="N65" s="560">
        <v>0</v>
      </c>
      <c r="O65" s="560">
        <v>0</v>
      </c>
      <c r="P65" s="560">
        <v>0</v>
      </c>
      <c r="Q65" s="560">
        <v>0</v>
      </c>
      <c r="T65" s="561"/>
    </row>
    <row r="66" spans="1:20">
      <c r="A66" s="562" t="s">
        <v>1637</v>
      </c>
      <c r="B66" s="558">
        <v>7</v>
      </c>
      <c r="C66" s="560">
        <v>7</v>
      </c>
      <c r="D66" s="560">
        <v>7</v>
      </c>
      <c r="E66" s="560">
        <v>7</v>
      </c>
      <c r="F66" s="560">
        <v>0</v>
      </c>
      <c r="G66" s="560">
        <v>0</v>
      </c>
      <c r="H66" s="560">
        <v>0</v>
      </c>
      <c r="I66" s="560">
        <v>0</v>
      </c>
      <c r="J66" s="560">
        <v>0</v>
      </c>
      <c r="K66" s="560">
        <v>0</v>
      </c>
      <c r="L66" s="560">
        <v>0</v>
      </c>
      <c r="M66" s="560">
        <v>0</v>
      </c>
      <c r="N66" s="560">
        <v>0</v>
      </c>
      <c r="O66" s="560">
        <v>0</v>
      </c>
      <c r="P66" s="560">
        <v>0</v>
      </c>
      <c r="Q66" s="560">
        <v>0</v>
      </c>
      <c r="T66" s="561"/>
    </row>
    <row r="67" spans="1:20">
      <c r="A67" s="562" t="s">
        <v>1638</v>
      </c>
      <c r="B67" s="558">
        <v>0</v>
      </c>
      <c r="C67" s="560">
        <v>0</v>
      </c>
      <c r="D67" s="560">
        <v>0</v>
      </c>
      <c r="E67" s="560">
        <v>0</v>
      </c>
      <c r="F67" s="560">
        <v>0</v>
      </c>
      <c r="G67" s="560">
        <v>0</v>
      </c>
      <c r="H67" s="560">
        <v>0</v>
      </c>
      <c r="I67" s="560">
        <v>0</v>
      </c>
      <c r="J67" s="560">
        <v>0</v>
      </c>
      <c r="K67" s="560">
        <v>0</v>
      </c>
      <c r="L67" s="560">
        <v>0</v>
      </c>
      <c r="M67" s="560">
        <v>0</v>
      </c>
      <c r="N67" s="560">
        <v>0</v>
      </c>
      <c r="O67" s="560">
        <v>0</v>
      </c>
      <c r="P67" s="560">
        <v>0</v>
      </c>
      <c r="Q67" s="560">
        <v>0</v>
      </c>
      <c r="T67" s="561"/>
    </row>
    <row r="68" spans="1:20">
      <c r="A68" s="562" t="s">
        <v>1639</v>
      </c>
      <c r="B68" s="558">
        <v>1</v>
      </c>
      <c r="C68" s="560">
        <v>1</v>
      </c>
      <c r="D68" s="560">
        <v>1</v>
      </c>
      <c r="E68" s="560">
        <v>1</v>
      </c>
      <c r="F68" s="560">
        <v>0</v>
      </c>
      <c r="G68" s="560">
        <v>0</v>
      </c>
      <c r="H68" s="560">
        <v>0</v>
      </c>
      <c r="I68" s="560">
        <v>0</v>
      </c>
      <c r="J68" s="560">
        <v>0</v>
      </c>
      <c r="K68" s="560">
        <v>0</v>
      </c>
      <c r="L68" s="560">
        <v>0</v>
      </c>
      <c r="M68" s="560">
        <v>0</v>
      </c>
      <c r="N68" s="560">
        <v>0</v>
      </c>
      <c r="O68" s="560">
        <v>0</v>
      </c>
      <c r="P68" s="560">
        <v>0</v>
      </c>
      <c r="Q68" s="560">
        <v>0</v>
      </c>
      <c r="T68" s="561"/>
    </row>
    <row r="69" spans="1:20">
      <c r="A69" s="562" t="s">
        <v>1640</v>
      </c>
      <c r="B69" s="558">
        <v>0</v>
      </c>
      <c r="C69" s="560">
        <v>0</v>
      </c>
      <c r="D69" s="560">
        <v>0</v>
      </c>
      <c r="E69" s="560">
        <v>0</v>
      </c>
      <c r="F69" s="560">
        <v>0</v>
      </c>
      <c r="G69" s="560">
        <v>0</v>
      </c>
      <c r="H69" s="560">
        <v>0</v>
      </c>
      <c r="I69" s="560">
        <v>0</v>
      </c>
      <c r="J69" s="560">
        <v>0</v>
      </c>
      <c r="K69" s="560">
        <v>0</v>
      </c>
      <c r="L69" s="560">
        <v>0</v>
      </c>
      <c r="M69" s="560">
        <v>0</v>
      </c>
      <c r="N69" s="560">
        <v>0</v>
      </c>
      <c r="O69" s="560">
        <v>0</v>
      </c>
      <c r="P69" s="560">
        <v>0</v>
      </c>
      <c r="Q69" s="560">
        <v>0</v>
      </c>
      <c r="T69" s="561"/>
    </row>
    <row r="70" spans="1:20">
      <c r="A70" s="562" t="s">
        <v>1641</v>
      </c>
      <c r="B70" s="558">
        <v>0</v>
      </c>
      <c r="C70" s="560">
        <v>0</v>
      </c>
      <c r="D70" s="560">
        <v>0</v>
      </c>
      <c r="E70" s="560">
        <v>0</v>
      </c>
      <c r="F70" s="560">
        <v>0</v>
      </c>
      <c r="G70" s="560">
        <v>0</v>
      </c>
      <c r="H70" s="560">
        <v>0</v>
      </c>
      <c r="I70" s="560">
        <v>0</v>
      </c>
      <c r="J70" s="560">
        <v>0</v>
      </c>
      <c r="K70" s="560">
        <v>0</v>
      </c>
      <c r="L70" s="560">
        <v>0</v>
      </c>
      <c r="M70" s="560">
        <v>0</v>
      </c>
      <c r="N70" s="560">
        <v>0</v>
      </c>
      <c r="O70" s="560">
        <v>0</v>
      </c>
      <c r="P70" s="560">
        <v>0</v>
      </c>
      <c r="Q70" s="560">
        <v>0</v>
      </c>
      <c r="T70" s="561"/>
    </row>
    <row r="71" spans="1:20">
      <c r="A71" s="562" t="s">
        <v>1642</v>
      </c>
      <c r="B71" s="558">
        <v>0</v>
      </c>
      <c r="C71" s="560">
        <v>0</v>
      </c>
      <c r="D71" s="560">
        <v>0</v>
      </c>
      <c r="E71" s="560">
        <v>0</v>
      </c>
      <c r="F71" s="560">
        <v>0</v>
      </c>
      <c r="G71" s="560">
        <v>0</v>
      </c>
      <c r="H71" s="560">
        <v>0</v>
      </c>
      <c r="I71" s="560">
        <v>0</v>
      </c>
      <c r="J71" s="560">
        <v>0</v>
      </c>
      <c r="K71" s="560">
        <v>0</v>
      </c>
      <c r="L71" s="560">
        <v>0</v>
      </c>
      <c r="M71" s="560">
        <v>0</v>
      </c>
      <c r="N71" s="560">
        <v>0</v>
      </c>
      <c r="O71" s="560">
        <v>0</v>
      </c>
      <c r="P71" s="560">
        <v>0</v>
      </c>
      <c r="Q71" s="560">
        <v>0</v>
      </c>
      <c r="T71" s="561"/>
    </row>
    <row r="72" spans="1:20">
      <c r="A72" s="562" t="s">
        <v>1643</v>
      </c>
      <c r="B72" s="558">
        <v>0</v>
      </c>
      <c r="C72" s="560">
        <v>0</v>
      </c>
      <c r="D72" s="560">
        <v>0</v>
      </c>
      <c r="E72" s="560">
        <v>0</v>
      </c>
      <c r="F72" s="560">
        <v>0</v>
      </c>
      <c r="G72" s="560">
        <v>0</v>
      </c>
      <c r="H72" s="560">
        <v>0</v>
      </c>
      <c r="I72" s="560">
        <v>0</v>
      </c>
      <c r="J72" s="560">
        <v>0</v>
      </c>
      <c r="K72" s="560">
        <v>0</v>
      </c>
      <c r="L72" s="560">
        <v>0</v>
      </c>
      <c r="M72" s="560">
        <v>0</v>
      </c>
      <c r="N72" s="560">
        <v>0</v>
      </c>
      <c r="O72" s="560">
        <v>0</v>
      </c>
      <c r="P72" s="560">
        <v>0</v>
      </c>
      <c r="Q72" s="560">
        <v>0</v>
      </c>
      <c r="T72" s="561"/>
    </row>
    <row r="73" spans="1:20">
      <c r="A73" s="562" t="s">
        <v>1644</v>
      </c>
      <c r="B73" s="558">
        <v>4</v>
      </c>
      <c r="C73" s="560">
        <v>4</v>
      </c>
      <c r="D73" s="560">
        <v>0</v>
      </c>
      <c r="E73" s="560">
        <v>0</v>
      </c>
      <c r="F73" s="560">
        <v>4</v>
      </c>
      <c r="G73" s="560">
        <v>4</v>
      </c>
      <c r="H73" s="560">
        <v>0</v>
      </c>
      <c r="I73" s="560">
        <v>0</v>
      </c>
      <c r="J73" s="560">
        <v>0</v>
      </c>
      <c r="K73" s="560">
        <v>0</v>
      </c>
      <c r="L73" s="560">
        <v>0</v>
      </c>
      <c r="M73" s="560">
        <v>0</v>
      </c>
      <c r="N73" s="560">
        <v>0</v>
      </c>
      <c r="O73" s="560">
        <v>0</v>
      </c>
      <c r="P73" s="560">
        <v>4</v>
      </c>
      <c r="Q73" s="560">
        <v>4</v>
      </c>
      <c r="T73" s="561"/>
    </row>
    <row r="74" spans="1:20">
      <c r="A74" s="562" t="s">
        <v>1645</v>
      </c>
      <c r="B74" s="558">
        <v>3</v>
      </c>
      <c r="C74" s="560">
        <v>3</v>
      </c>
      <c r="D74" s="560">
        <v>3</v>
      </c>
      <c r="E74" s="560">
        <v>3</v>
      </c>
      <c r="F74" s="560">
        <v>0</v>
      </c>
      <c r="G74" s="560">
        <v>0</v>
      </c>
      <c r="H74" s="560">
        <v>0</v>
      </c>
      <c r="I74" s="560">
        <v>0</v>
      </c>
      <c r="J74" s="560">
        <v>0</v>
      </c>
      <c r="K74" s="560">
        <v>0</v>
      </c>
      <c r="L74" s="560">
        <v>0</v>
      </c>
      <c r="M74" s="560">
        <v>0</v>
      </c>
      <c r="N74" s="560">
        <v>0</v>
      </c>
      <c r="O74" s="560">
        <v>0</v>
      </c>
      <c r="P74" s="560">
        <v>0</v>
      </c>
      <c r="Q74" s="560">
        <v>0</v>
      </c>
      <c r="T74" s="561"/>
    </row>
    <row r="75" spans="1:20">
      <c r="A75" s="562" t="s">
        <v>1646</v>
      </c>
      <c r="B75" s="558">
        <v>3</v>
      </c>
      <c r="C75" s="560">
        <v>3</v>
      </c>
      <c r="D75" s="560">
        <v>3</v>
      </c>
      <c r="E75" s="560">
        <v>3</v>
      </c>
      <c r="F75" s="560">
        <v>0</v>
      </c>
      <c r="G75" s="560">
        <v>0</v>
      </c>
      <c r="H75" s="560">
        <v>0</v>
      </c>
      <c r="I75" s="560">
        <v>0</v>
      </c>
      <c r="J75" s="560">
        <v>0</v>
      </c>
      <c r="K75" s="560">
        <v>0</v>
      </c>
      <c r="L75" s="560">
        <v>0</v>
      </c>
      <c r="M75" s="560">
        <v>0</v>
      </c>
      <c r="N75" s="560">
        <v>0</v>
      </c>
      <c r="O75" s="560">
        <v>0</v>
      </c>
      <c r="P75" s="560">
        <v>0</v>
      </c>
      <c r="Q75" s="560">
        <v>0</v>
      </c>
      <c r="T75" s="561"/>
    </row>
    <row r="76" spans="1:20">
      <c r="A76" s="562" t="s">
        <v>1647</v>
      </c>
      <c r="B76" s="558">
        <v>0</v>
      </c>
      <c r="C76" s="560">
        <v>0</v>
      </c>
      <c r="D76" s="560">
        <v>0</v>
      </c>
      <c r="E76" s="560">
        <v>0</v>
      </c>
      <c r="F76" s="560">
        <v>0</v>
      </c>
      <c r="G76" s="560">
        <v>0</v>
      </c>
      <c r="H76" s="560">
        <v>0</v>
      </c>
      <c r="I76" s="560">
        <v>0</v>
      </c>
      <c r="J76" s="560">
        <v>0</v>
      </c>
      <c r="K76" s="560">
        <v>0</v>
      </c>
      <c r="L76" s="560">
        <v>0</v>
      </c>
      <c r="M76" s="560">
        <v>0</v>
      </c>
      <c r="N76" s="560">
        <v>0</v>
      </c>
      <c r="O76" s="560">
        <v>0</v>
      </c>
      <c r="P76" s="560">
        <v>0</v>
      </c>
      <c r="Q76" s="560">
        <v>0</v>
      </c>
      <c r="T76" s="561"/>
    </row>
    <row r="77" spans="1:20">
      <c r="A77" s="562" t="s">
        <v>1648</v>
      </c>
      <c r="B77" s="558">
        <v>0</v>
      </c>
      <c r="C77" s="560">
        <v>0</v>
      </c>
      <c r="D77" s="560">
        <v>0</v>
      </c>
      <c r="E77" s="560">
        <v>0</v>
      </c>
      <c r="F77" s="560">
        <v>0</v>
      </c>
      <c r="G77" s="560">
        <v>0</v>
      </c>
      <c r="H77" s="560">
        <v>0</v>
      </c>
      <c r="I77" s="560">
        <v>0</v>
      </c>
      <c r="J77" s="560">
        <v>0</v>
      </c>
      <c r="K77" s="560">
        <v>0</v>
      </c>
      <c r="L77" s="560">
        <v>0</v>
      </c>
      <c r="M77" s="560">
        <v>0</v>
      </c>
      <c r="N77" s="560">
        <v>0</v>
      </c>
      <c r="O77" s="560">
        <v>0</v>
      </c>
      <c r="P77" s="560">
        <v>0</v>
      </c>
      <c r="Q77" s="560">
        <v>0</v>
      </c>
      <c r="T77" s="561"/>
    </row>
    <row r="78" spans="1:20">
      <c r="A78" s="562" t="s">
        <v>1650</v>
      </c>
      <c r="B78" s="558">
        <v>0</v>
      </c>
      <c r="C78" s="560">
        <v>0</v>
      </c>
      <c r="D78" s="560">
        <v>0</v>
      </c>
      <c r="E78" s="560">
        <v>0</v>
      </c>
      <c r="F78" s="560">
        <v>0</v>
      </c>
      <c r="G78" s="560">
        <v>0</v>
      </c>
      <c r="H78" s="560">
        <v>0</v>
      </c>
      <c r="I78" s="560">
        <v>0</v>
      </c>
      <c r="J78" s="560">
        <v>0</v>
      </c>
      <c r="K78" s="560">
        <v>0</v>
      </c>
      <c r="L78" s="560">
        <v>0</v>
      </c>
      <c r="M78" s="560">
        <v>0</v>
      </c>
      <c r="N78" s="560">
        <v>0</v>
      </c>
      <c r="O78" s="560">
        <v>0</v>
      </c>
      <c r="P78" s="560">
        <v>0</v>
      </c>
      <c r="Q78" s="560">
        <v>0</v>
      </c>
      <c r="T78" s="561"/>
    </row>
    <row r="79" spans="1:20">
      <c r="A79" s="562" t="s">
        <v>1651</v>
      </c>
      <c r="B79" s="558">
        <v>0</v>
      </c>
      <c r="C79" s="560">
        <v>0</v>
      </c>
      <c r="D79" s="560">
        <v>0</v>
      </c>
      <c r="E79" s="560">
        <v>0</v>
      </c>
      <c r="F79" s="560">
        <v>0</v>
      </c>
      <c r="G79" s="560">
        <v>0</v>
      </c>
      <c r="H79" s="560">
        <v>0</v>
      </c>
      <c r="I79" s="560">
        <v>0</v>
      </c>
      <c r="J79" s="560">
        <v>0</v>
      </c>
      <c r="K79" s="560">
        <v>0</v>
      </c>
      <c r="L79" s="560">
        <v>0</v>
      </c>
      <c r="M79" s="560">
        <v>0</v>
      </c>
      <c r="N79" s="560">
        <v>0</v>
      </c>
      <c r="O79" s="560">
        <v>0</v>
      </c>
      <c r="P79" s="560">
        <v>0</v>
      </c>
      <c r="Q79" s="560">
        <v>0</v>
      </c>
      <c r="T79" s="561"/>
    </row>
    <row r="80" spans="1:20">
      <c r="A80" s="562" t="s">
        <v>1652</v>
      </c>
      <c r="B80" s="558">
        <v>0</v>
      </c>
      <c r="C80" s="560">
        <v>0</v>
      </c>
      <c r="D80" s="560">
        <v>0</v>
      </c>
      <c r="E80" s="560">
        <v>0</v>
      </c>
      <c r="F80" s="560">
        <v>0</v>
      </c>
      <c r="G80" s="560">
        <v>0</v>
      </c>
      <c r="H80" s="560">
        <v>0</v>
      </c>
      <c r="I80" s="560">
        <v>0</v>
      </c>
      <c r="J80" s="560">
        <v>0</v>
      </c>
      <c r="K80" s="560">
        <v>0</v>
      </c>
      <c r="L80" s="560">
        <v>0</v>
      </c>
      <c r="M80" s="560">
        <v>0</v>
      </c>
      <c r="N80" s="560">
        <v>0</v>
      </c>
      <c r="O80" s="560">
        <v>0</v>
      </c>
      <c r="P80" s="560">
        <v>0</v>
      </c>
      <c r="Q80" s="560">
        <v>0</v>
      </c>
      <c r="T80" s="561"/>
    </row>
    <row r="81" spans="1:20">
      <c r="A81" s="562" t="s">
        <v>1653</v>
      </c>
      <c r="B81" s="558">
        <v>4</v>
      </c>
      <c r="C81" s="560">
        <v>4</v>
      </c>
      <c r="D81" s="560">
        <v>4</v>
      </c>
      <c r="E81" s="560">
        <v>4</v>
      </c>
      <c r="F81" s="560">
        <v>0</v>
      </c>
      <c r="G81" s="560">
        <v>0</v>
      </c>
      <c r="H81" s="560">
        <v>0</v>
      </c>
      <c r="I81" s="560">
        <v>0</v>
      </c>
      <c r="J81" s="560">
        <v>0</v>
      </c>
      <c r="K81" s="560">
        <v>0</v>
      </c>
      <c r="L81" s="560">
        <v>0</v>
      </c>
      <c r="M81" s="560">
        <v>0</v>
      </c>
      <c r="N81" s="560">
        <v>0</v>
      </c>
      <c r="O81" s="560">
        <v>0</v>
      </c>
      <c r="P81" s="560">
        <v>0</v>
      </c>
      <c r="Q81" s="560">
        <v>0</v>
      </c>
      <c r="T81" s="561"/>
    </row>
    <row r="82" spans="1:20">
      <c r="A82" s="562" t="s">
        <v>1654</v>
      </c>
      <c r="B82" s="558">
        <v>2</v>
      </c>
      <c r="C82" s="560">
        <v>2</v>
      </c>
      <c r="D82" s="560">
        <v>2</v>
      </c>
      <c r="E82" s="560">
        <v>2</v>
      </c>
      <c r="F82" s="560">
        <v>0</v>
      </c>
      <c r="G82" s="560">
        <v>0</v>
      </c>
      <c r="H82" s="560">
        <v>0</v>
      </c>
      <c r="I82" s="560">
        <v>0</v>
      </c>
      <c r="J82" s="560">
        <v>0</v>
      </c>
      <c r="K82" s="560">
        <v>0</v>
      </c>
      <c r="L82" s="560">
        <v>0</v>
      </c>
      <c r="M82" s="560">
        <v>0</v>
      </c>
      <c r="N82" s="560">
        <v>0</v>
      </c>
      <c r="O82" s="560">
        <v>0</v>
      </c>
      <c r="P82" s="560">
        <v>0</v>
      </c>
      <c r="Q82" s="560">
        <v>0</v>
      </c>
      <c r="T82" s="561"/>
    </row>
    <row r="83" spans="1:20">
      <c r="A83" s="562" t="s">
        <v>1655</v>
      </c>
      <c r="B83" s="558">
        <v>16</v>
      </c>
      <c r="C83" s="560">
        <v>16</v>
      </c>
      <c r="D83" s="560">
        <v>4</v>
      </c>
      <c r="E83" s="560">
        <v>4</v>
      </c>
      <c r="F83" s="560">
        <v>12</v>
      </c>
      <c r="G83" s="560">
        <v>12</v>
      </c>
      <c r="H83" s="560">
        <v>0</v>
      </c>
      <c r="I83" s="560">
        <v>0</v>
      </c>
      <c r="J83" s="560">
        <v>0</v>
      </c>
      <c r="K83" s="560">
        <v>0</v>
      </c>
      <c r="L83" s="560">
        <v>3</v>
      </c>
      <c r="M83" s="560">
        <v>3</v>
      </c>
      <c r="N83" s="560">
        <v>0</v>
      </c>
      <c r="O83" s="560">
        <v>0</v>
      </c>
      <c r="P83" s="560">
        <v>9</v>
      </c>
      <c r="Q83" s="560">
        <v>9</v>
      </c>
      <c r="T83" s="561"/>
    </row>
    <row r="84" spans="1:20">
      <c r="A84" s="562" t="s">
        <v>1656</v>
      </c>
      <c r="B84" s="558">
        <v>1</v>
      </c>
      <c r="C84" s="560">
        <v>1</v>
      </c>
      <c r="D84" s="560">
        <v>0</v>
      </c>
      <c r="E84" s="560">
        <v>0</v>
      </c>
      <c r="F84" s="560">
        <v>1</v>
      </c>
      <c r="G84" s="560">
        <v>1</v>
      </c>
      <c r="H84" s="560">
        <v>0</v>
      </c>
      <c r="I84" s="560">
        <v>0</v>
      </c>
      <c r="J84" s="560">
        <v>0</v>
      </c>
      <c r="K84" s="560">
        <v>0</v>
      </c>
      <c r="L84" s="560">
        <v>1</v>
      </c>
      <c r="M84" s="560">
        <v>1</v>
      </c>
      <c r="N84" s="560">
        <v>0</v>
      </c>
      <c r="O84" s="560">
        <v>0</v>
      </c>
      <c r="P84" s="560">
        <v>0</v>
      </c>
      <c r="Q84" s="560">
        <v>0</v>
      </c>
      <c r="T84" s="561"/>
    </row>
    <row r="85" spans="1:20">
      <c r="A85" s="562" t="s">
        <v>1657</v>
      </c>
      <c r="B85" s="558">
        <v>2</v>
      </c>
      <c r="C85" s="560">
        <v>2</v>
      </c>
      <c r="D85" s="560">
        <v>0</v>
      </c>
      <c r="E85" s="560">
        <v>0</v>
      </c>
      <c r="F85" s="560">
        <v>2</v>
      </c>
      <c r="G85" s="560">
        <v>2</v>
      </c>
      <c r="H85" s="560">
        <v>0</v>
      </c>
      <c r="I85" s="560">
        <v>0</v>
      </c>
      <c r="J85" s="560">
        <v>0</v>
      </c>
      <c r="K85" s="560">
        <v>0</v>
      </c>
      <c r="L85" s="560">
        <v>1</v>
      </c>
      <c r="M85" s="560">
        <v>1</v>
      </c>
      <c r="N85" s="560">
        <v>0</v>
      </c>
      <c r="O85" s="560">
        <v>0</v>
      </c>
      <c r="P85" s="560">
        <v>1</v>
      </c>
      <c r="Q85" s="560">
        <v>1</v>
      </c>
      <c r="T85" s="561"/>
    </row>
    <row r="86" spans="1:20">
      <c r="A86" s="562" t="s">
        <v>1658</v>
      </c>
      <c r="B86" s="558">
        <v>7</v>
      </c>
      <c r="C86" s="560">
        <v>6</v>
      </c>
      <c r="D86" s="560">
        <v>5</v>
      </c>
      <c r="E86" s="560">
        <v>5</v>
      </c>
      <c r="F86" s="560">
        <v>2</v>
      </c>
      <c r="G86" s="560">
        <v>1</v>
      </c>
      <c r="H86" s="560">
        <v>0</v>
      </c>
      <c r="I86" s="560">
        <v>0</v>
      </c>
      <c r="J86" s="560">
        <v>0</v>
      </c>
      <c r="K86" s="560">
        <v>0</v>
      </c>
      <c r="L86" s="560">
        <v>0</v>
      </c>
      <c r="M86" s="560">
        <v>0</v>
      </c>
      <c r="N86" s="560">
        <v>0</v>
      </c>
      <c r="O86" s="560">
        <v>0</v>
      </c>
      <c r="P86" s="560">
        <v>2</v>
      </c>
      <c r="Q86" s="560">
        <v>1</v>
      </c>
      <c r="T86" s="561"/>
    </row>
    <row r="87" spans="1:20">
      <c r="A87" s="562" t="s">
        <v>1659</v>
      </c>
      <c r="B87" s="558">
        <v>17</v>
      </c>
      <c r="C87" s="560">
        <v>17</v>
      </c>
      <c r="D87" s="560">
        <v>0</v>
      </c>
      <c r="E87" s="560">
        <v>0</v>
      </c>
      <c r="F87" s="560">
        <v>17</v>
      </c>
      <c r="G87" s="560">
        <v>17</v>
      </c>
      <c r="H87" s="560">
        <v>0</v>
      </c>
      <c r="I87" s="560">
        <v>0</v>
      </c>
      <c r="J87" s="560">
        <v>0</v>
      </c>
      <c r="K87" s="560">
        <v>0</v>
      </c>
      <c r="L87" s="560">
        <v>17</v>
      </c>
      <c r="M87" s="560">
        <v>17</v>
      </c>
      <c r="N87" s="560">
        <v>0</v>
      </c>
      <c r="O87" s="560">
        <v>0</v>
      </c>
      <c r="P87" s="560">
        <v>0</v>
      </c>
      <c r="Q87" s="560">
        <v>0</v>
      </c>
      <c r="T87" s="561"/>
    </row>
    <row r="88" spans="1:20">
      <c r="A88" s="562" t="s">
        <v>1660</v>
      </c>
      <c r="B88" s="558">
        <v>0</v>
      </c>
      <c r="C88" s="560">
        <v>0</v>
      </c>
      <c r="D88" s="560">
        <v>0</v>
      </c>
      <c r="E88" s="560">
        <v>0</v>
      </c>
      <c r="F88" s="560">
        <v>0</v>
      </c>
      <c r="G88" s="560">
        <v>0</v>
      </c>
      <c r="H88" s="560">
        <v>0</v>
      </c>
      <c r="I88" s="560">
        <v>0</v>
      </c>
      <c r="J88" s="560">
        <v>0</v>
      </c>
      <c r="K88" s="560">
        <v>0</v>
      </c>
      <c r="L88" s="560">
        <v>0</v>
      </c>
      <c r="M88" s="560">
        <v>0</v>
      </c>
      <c r="N88" s="560">
        <v>0</v>
      </c>
      <c r="O88" s="560">
        <v>0</v>
      </c>
      <c r="P88" s="560">
        <v>0</v>
      </c>
      <c r="Q88" s="560">
        <v>0</v>
      </c>
      <c r="T88" s="561"/>
    </row>
    <row r="89" spans="1:20">
      <c r="A89" s="562" t="s">
        <v>1661</v>
      </c>
      <c r="B89" s="558">
        <v>11</v>
      </c>
      <c r="C89" s="560">
        <v>11</v>
      </c>
      <c r="D89" s="560">
        <v>0</v>
      </c>
      <c r="E89" s="560">
        <v>0</v>
      </c>
      <c r="F89" s="560">
        <v>11</v>
      </c>
      <c r="G89" s="560">
        <v>11</v>
      </c>
      <c r="H89" s="560">
        <v>0</v>
      </c>
      <c r="I89" s="560">
        <v>0</v>
      </c>
      <c r="J89" s="560">
        <v>0</v>
      </c>
      <c r="K89" s="560">
        <v>0</v>
      </c>
      <c r="L89" s="560">
        <v>11</v>
      </c>
      <c r="M89" s="560">
        <v>11</v>
      </c>
      <c r="N89" s="560">
        <v>0</v>
      </c>
      <c r="O89" s="560">
        <v>0</v>
      </c>
      <c r="P89" s="560">
        <v>0</v>
      </c>
      <c r="Q89" s="560">
        <v>0</v>
      </c>
      <c r="T89" s="561"/>
    </row>
    <row r="90" spans="1:20">
      <c r="A90" s="562" t="s">
        <v>1662</v>
      </c>
      <c r="B90" s="558">
        <v>4</v>
      </c>
      <c r="C90" s="560">
        <v>3</v>
      </c>
      <c r="D90" s="560">
        <v>3</v>
      </c>
      <c r="E90" s="560">
        <v>3</v>
      </c>
      <c r="F90" s="560">
        <v>1</v>
      </c>
      <c r="G90" s="560">
        <v>0</v>
      </c>
      <c r="H90" s="560">
        <v>0</v>
      </c>
      <c r="I90" s="560">
        <v>0</v>
      </c>
      <c r="J90" s="560">
        <v>0</v>
      </c>
      <c r="K90" s="560">
        <v>0</v>
      </c>
      <c r="L90" s="560">
        <v>0</v>
      </c>
      <c r="M90" s="560">
        <v>0</v>
      </c>
      <c r="N90" s="560">
        <v>0</v>
      </c>
      <c r="O90" s="560">
        <v>0</v>
      </c>
      <c r="P90" s="560">
        <v>1</v>
      </c>
      <c r="Q90" s="560">
        <v>0</v>
      </c>
      <c r="T90" s="561"/>
    </row>
    <row r="91" spans="1:20">
      <c r="A91" s="562" t="s">
        <v>1663</v>
      </c>
      <c r="B91" s="558">
        <v>5</v>
      </c>
      <c r="C91" s="560">
        <v>5</v>
      </c>
      <c r="D91" s="560">
        <v>0</v>
      </c>
      <c r="E91" s="560">
        <v>0</v>
      </c>
      <c r="F91" s="560">
        <v>5</v>
      </c>
      <c r="G91" s="560">
        <v>5</v>
      </c>
      <c r="H91" s="560">
        <v>0</v>
      </c>
      <c r="I91" s="560">
        <v>0</v>
      </c>
      <c r="J91" s="560">
        <v>0</v>
      </c>
      <c r="K91" s="560">
        <v>0</v>
      </c>
      <c r="L91" s="560">
        <v>0</v>
      </c>
      <c r="M91" s="560">
        <v>0</v>
      </c>
      <c r="N91" s="560">
        <v>0</v>
      </c>
      <c r="O91" s="560">
        <v>0</v>
      </c>
      <c r="P91" s="560">
        <v>5</v>
      </c>
      <c r="Q91" s="560">
        <v>5</v>
      </c>
      <c r="T91" s="561"/>
    </row>
    <row r="92" spans="1:20">
      <c r="A92" s="562" t="s">
        <v>1664</v>
      </c>
      <c r="B92" s="558">
        <v>5</v>
      </c>
      <c r="C92" s="560">
        <v>5</v>
      </c>
      <c r="D92" s="560">
        <v>3</v>
      </c>
      <c r="E92" s="560">
        <v>3</v>
      </c>
      <c r="F92" s="560">
        <v>2</v>
      </c>
      <c r="G92" s="560">
        <v>2</v>
      </c>
      <c r="H92" s="560">
        <v>0</v>
      </c>
      <c r="I92" s="560">
        <v>0</v>
      </c>
      <c r="J92" s="560">
        <v>0</v>
      </c>
      <c r="K92" s="560">
        <v>0</v>
      </c>
      <c r="L92" s="560">
        <v>1</v>
      </c>
      <c r="M92" s="560">
        <v>1</v>
      </c>
      <c r="N92" s="560">
        <v>0</v>
      </c>
      <c r="O92" s="560">
        <v>0</v>
      </c>
      <c r="P92" s="560">
        <v>1</v>
      </c>
      <c r="Q92" s="560">
        <v>1</v>
      </c>
      <c r="T92" s="561"/>
    </row>
    <row r="93" spans="1:20">
      <c r="A93" s="562" t="s">
        <v>1665</v>
      </c>
      <c r="B93" s="558">
        <v>4</v>
      </c>
      <c r="C93" s="560">
        <v>4</v>
      </c>
      <c r="D93" s="560">
        <v>4</v>
      </c>
      <c r="E93" s="560">
        <v>4</v>
      </c>
      <c r="F93" s="560">
        <v>0</v>
      </c>
      <c r="G93" s="560">
        <v>0</v>
      </c>
      <c r="H93" s="560">
        <v>0</v>
      </c>
      <c r="I93" s="560">
        <v>0</v>
      </c>
      <c r="J93" s="560">
        <v>0</v>
      </c>
      <c r="K93" s="560">
        <v>0</v>
      </c>
      <c r="L93" s="560">
        <v>0</v>
      </c>
      <c r="M93" s="560">
        <v>0</v>
      </c>
      <c r="N93" s="560">
        <v>0</v>
      </c>
      <c r="O93" s="560">
        <v>0</v>
      </c>
      <c r="P93" s="560">
        <v>0</v>
      </c>
      <c r="Q93" s="560">
        <v>0</v>
      </c>
      <c r="T93" s="561"/>
    </row>
    <row r="94" spans="1:20">
      <c r="A94" s="562" t="s">
        <v>1666</v>
      </c>
      <c r="B94" s="558">
        <v>5</v>
      </c>
      <c r="C94" s="560">
        <v>5</v>
      </c>
      <c r="D94" s="560">
        <v>3</v>
      </c>
      <c r="E94" s="560">
        <v>3</v>
      </c>
      <c r="F94" s="560">
        <v>2</v>
      </c>
      <c r="G94" s="560">
        <v>2</v>
      </c>
      <c r="H94" s="560">
        <v>0</v>
      </c>
      <c r="I94" s="560">
        <v>0</v>
      </c>
      <c r="J94" s="560">
        <v>0</v>
      </c>
      <c r="K94" s="560">
        <v>0</v>
      </c>
      <c r="L94" s="560">
        <v>0</v>
      </c>
      <c r="M94" s="560">
        <v>0</v>
      </c>
      <c r="N94" s="560">
        <v>0</v>
      </c>
      <c r="O94" s="560">
        <v>0</v>
      </c>
      <c r="P94" s="560">
        <v>2</v>
      </c>
      <c r="Q94" s="560">
        <v>2</v>
      </c>
      <c r="T94" s="561"/>
    </row>
    <row r="95" spans="1:20">
      <c r="A95" s="562" t="s">
        <v>1667</v>
      </c>
      <c r="B95" s="558">
        <v>0</v>
      </c>
      <c r="C95" s="560">
        <v>0</v>
      </c>
      <c r="D95" s="560">
        <v>0</v>
      </c>
      <c r="E95" s="560">
        <v>0</v>
      </c>
      <c r="F95" s="560">
        <v>0</v>
      </c>
      <c r="G95" s="560">
        <v>0</v>
      </c>
      <c r="H95" s="560">
        <v>0</v>
      </c>
      <c r="I95" s="560">
        <v>0</v>
      </c>
      <c r="J95" s="560">
        <v>0</v>
      </c>
      <c r="K95" s="560">
        <v>0</v>
      </c>
      <c r="L95" s="560">
        <v>0</v>
      </c>
      <c r="M95" s="560">
        <v>0</v>
      </c>
      <c r="N95" s="560">
        <v>0</v>
      </c>
      <c r="O95" s="560">
        <v>0</v>
      </c>
      <c r="P95" s="560">
        <v>0</v>
      </c>
      <c r="Q95" s="560">
        <v>0</v>
      </c>
      <c r="T95" s="561"/>
    </row>
    <row r="96" spans="1:20">
      <c r="A96" s="562" t="s">
        <v>1668</v>
      </c>
      <c r="B96" s="558">
        <v>1</v>
      </c>
      <c r="C96" s="560">
        <v>1</v>
      </c>
      <c r="D96" s="560">
        <v>0</v>
      </c>
      <c r="E96" s="560">
        <v>0</v>
      </c>
      <c r="F96" s="560">
        <v>1</v>
      </c>
      <c r="G96" s="560">
        <v>1</v>
      </c>
      <c r="H96" s="560">
        <v>0</v>
      </c>
      <c r="I96" s="560">
        <v>0</v>
      </c>
      <c r="J96" s="560">
        <v>0</v>
      </c>
      <c r="K96" s="560">
        <v>0</v>
      </c>
      <c r="L96" s="560">
        <v>1</v>
      </c>
      <c r="M96" s="560">
        <v>1</v>
      </c>
      <c r="N96" s="560">
        <v>0</v>
      </c>
      <c r="O96" s="560">
        <v>0</v>
      </c>
      <c r="P96" s="560">
        <v>0</v>
      </c>
      <c r="Q96" s="560">
        <v>0</v>
      </c>
      <c r="T96" s="561"/>
    </row>
    <row r="97" spans="1:20">
      <c r="A97" s="562" t="s">
        <v>1669</v>
      </c>
      <c r="B97" s="558">
        <v>1</v>
      </c>
      <c r="C97" s="560">
        <v>1</v>
      </c>
      <c r="D97" s="560">
        <v>0</v>
      </c>
      <c r="E97" s="560">
        <v>0</v>
      </c>
      <c r="F97" s="560">
        <v>1</v>
      </c>
      <c r="G97" s="560">
        <v>1</v>
      </c>
      <c r="H97" s="560">
        <v>0</v>
      </c>
      <c r="I97" s="560">
        <v>0</v>
      </c>
      <c r="J97" s="560">
        <v>0</v>
      </c>
      <c r="K97" s="560">
        <v>0</v>
      </c>
      <c r="L97" s="560">
        <v>0</v>
      </c>
      <c r="M97" s="560">
        <v>0</v>
      </c>
      <c r="N97" s="560">
        <v>0</v>
      </c>
      <c r="O97" s="560">
        <v>0</v>
      </c>
      <c r="P97" s="560">
        <v>1</v>
      </c>
      <c r="Q97" s="560">
        <v>1</v>
      </c>
      <c r="T97" s="561"/>
    </row>
    <row r="98" spans="1:20">
      <c r="A98" s="562" t="s">
        <v>1670</v>
      </c>
      <c r="B98" s="558">
        <v>3</v>
      </c>
      <c r="C98" s="560">
        <v>3</v>
      </c>
      <c r="D98" s="560">
        <v>3</v>
      </c>
      <c r="E98" s="560">
        <v>3</v>
      </c>
      <c r="F98" s="560">
        <v>0</v>
      </c>
      <c r="G98" s="560">
        <v>0</v>
      </c>
      <c r="H98" s="560">
        <v>0</v>
      </c>
      <c r="I98" s="560">
        <v>0</v>
      </c>
      <c r="J98" s="560">
        <v>0</v>
      </c>
      <c r="K98" s="560">
        <v>0</v>
      </c>
      <c r="L98" s="560">
        <v>0</v>
      </c>
      <c r="M98" s="560">
        <v>0</v>
      </c>
      <c r="N98" s="560">
        <v>0</v>
      </c>
      <c r="O98" s="560">
        <v>0</v>
      </c>
      <c r="P98" s="560">
        <v>0</v>
      </c>
      <c r="Q98" s="560">
        <v>0</v>
      </c>
      <c r="T98" s="561"/>
    </row>
    <row r="99" spans="1:20">
      <c r="A99" s="562" t="s">
        <v>1671</v>
      </c>
      <c r="B99" s="558">
        <v>0</v>
      </c>
      <c r="C99" s="560">
        <v>0</v>
      </c>
      <c r="D99" s="560">
        <v>0</v>
      </c>
      <c r="E99" s="560">
        <v>0</v>
      </c>
      <c r="F99" s="560">
        <v>0</v>
      </c>
      <c r="G99" s="560">
        <v>0</v>
      </c>
      <c r="H99" s="560">
        <v>0</v>
      </c>
      <c r="I99" s="560">
        <v>0</v>
      </c>
      <c r="J99" s="560">
        <v>0</v>
      </c>
      <c r="K99" s="560">
        <v>0</v>
      </c>
      <c r="L99" s="560">
        <v>0</v>
      </c>
      <c r="M99" s="560">
        <v>0</v>
      </c>
      <c r="N99" s="560">
        <v>0</v>
      </c>
      <c r="O99" s="560">
        <v>0</v>
      </c>
      <c r="P99" s="560">
        <v>0</v>
      </c>
      <c r="Q99" s="560">
        <v>0</v>
      </c>
      <c r="T99" s="561"/>
    </row>
    <row r="100" spans="1:20">
      <c r="A100" s="562" t="s">
        <v>1672</v>
      </c>
      <c r="B100" s="558">
        <v>0</v>
      </c>
      <c r="C100" s="560">
        <v>0</v>
      </c>
      <c r="D100" s="560">
        <v>0</v>
      </c>
      <c r="E100" s="560">
        <v>0</v>
      </c>
      <c r="F100" s="560">
        <v>0</v>
      </c>
      <c r="G100" s="560">
        <v>0</v>
      </c>
      <c r="H100" s="560">
        <v>0</v>
      </c>
      <c r="I100" s="560">
        <v>0</v>
      </c>
      <c r="J100" s="560">
        <v>0</v>
      </c>
      <c r="K100" s="560">
        <v>0</v>
      </c>
      <c r="L100" s="560">
        <v>0</v>
      </c>
      <c r="M100" s="560">
        <v>0</v>
      </c>
      <c r="N100" s="560">
        <v>0</v>
      </c>
      <c r="O100" s="560">
        <v>0</v>
      </c>
      <c r="P100" s="560">
        <v>0</v>
      </c>
      <c r="Q100" s="560">
        <v>0</v>
      </c>
      <c r="T100" s="561"/>
    </row>
    <row r="101" spans="1:20">
      <c r="A101" s="562" t="s">
        <v>448</v>
      </c>
      <c r="B101" s="558">
        <v>6</v>
      </c>
      <c r="C101" s="560">
        <v>6</v>
      </c>
      <c r="D101" s="560">
        <v>5</v>
      </c>
      <c r="E101" s="560">
        <v>5</v>
      </c>
      <c r="F101" s="560">
        <v>1</v>
      </c>
      <c r="G101" s="560">
        <v>1</v>
      </c>
      <c r="H101" s="560">
        <v>0</v>
      </c>
      <c r="I101" s="560">
        <v>0</v>
      </c>
      <c r="J101" s="560">
        <v>0</v>
      </c>
      <c r="K101" s="560">
        <v>0</v>
      </c>
      <c r="L101" s="560">
        <v>0</v>
      </c>
      <c r="M101" s="560">
        <v>0</v>
      </c>
      <c r="N101" s="560">
        <v>0</v>
      </c>
      <c r="O101" s="560">
        <v>0</v>
      </c>
      <c r="P101" s="560">
        <v>1</v>
      </c>
      <c r="Q101" s="560">
        <v>1</v>
      </c>
      <c r="T101" s="561"/>
    </row>
    <row r="102" spans="1:20" ht="11.25" customHeight="1">
      <c r="A102" s="563"/>
      <c r="B102" s="564"/>
      <c r="C102" s="564"/>
      <c r="D102" s="564"/>
      <c r="E102" s="564"/>
      <c r="F102" s="564"/>
      <c r="G102" s="564"/>
      <c r="H102" s="564"/>
      <c r="I102" s="564"/>
      <c r="J102" s="564"/>
      <c r="K102" s="564"/>
      <c r="L102" s="564"/>
      <c r="M102" s="564"/>
      <c r="N102" s="564"/>
      <c r="O102" s="564"/>
      <c r="P102" s="564"/>
      <c r="Q102" s="564"/>
    </row>
    <row r="103" spans="1:20">
      <c r="A103" s="565" t="s">
        <v>161</v>
      </c>
      <c r="B103" s="566">
        <f t="shared" ref="B103:Q103" si="0">SUM(B6:B42)</f>
        <v>2198</v>
      </c>
      <c r="C103" s="566">
        <f t="shared" si="0"/>
        <v>2048</v>
      </c>
      <c r="D103" s="566">
        <f t="shared" si="0"/>
        <v>1088</v>
      </c>
      <c r="E103" s="566">
        <f t="shared" si="0"/>
        <v>1009</v>
      </c>
      <c r="F103" s="566">
        <f t="shared" si="0"/>
        <v>1110</v>
      </c>
      <c r="G103" s="566">
        <f t="shared" si="0"/>
        <v>1039</v>
      </c>
      <c r="H103" s="566">
        <f t="shared" si="0"/>
        <v>5</v>
      </c>
      <c r="I103" s="566">
        <f t="shared" si="0"/>
        <v>3</v>
      </c>
      <c r="J103" s="566">
        <f t="shared" si="0"/>
        <v>67</v>
      </c>
      <c r="K103" s="566">
        <f t="shared" si="0"/>
        <v>63</v>
      </c>
      <c r="L103" s="566">
        <f t="shared" si="0"/>
        <v>602</v>
      </c>
      <c r="M103" s="566">
        <f t="shared" si="0"/>
        <v>568</v>
      </c>
      <c r="N103" s="566">
        <f t="shared" si="0"/>
        <v>9</v>
      </c>
      <c r="O103" s="566">
        <f t="shared" si="0"/>
        <v>9</v>
      </c>
      <c r="P103" s="566">
        <f t="shared" si="0"/>
        <v>427</v>
      </c>
      <c r="Q103" s="566">
        <f t="shared" si="0"/>
        <v>396</v>
      </c>
    </row>
    <row r="104" spans="1:20">
      <c r="A104" s="565" t="s">
        <v>164</v>
      </c>
      <c r="B104" s="566">
        <f t="shared" ref="B104:Q104" si="1">SUM(B43:B59)</f>
        <v>114</v>
      </c>
      <c r="C104" s="566">
        <f t="shared" si="1"/>
        <v>108</v>
      </c>
      <c r="D104" s="566">
        <f t="shared" si="1"/>
        <v>54</v>
      </c>
      <c r="E104" s="566">
        <f t="shared" si="1"/>
        <v>52</v>
      </c>
      <c r="F104" s="566">
        <f t="shared" si="1"/>
        <v>60</v>
      </c>
      <c r="G104" s="566">
        <f t="shared" si="1"/>
        <v>56</v>
      </c>
      <c r="H104" s="566">
        <f t="shared" si="1"/>
        <v>3</v>
      </c>
      <c r="I104" s="566">
        <f t="shared" si="1"/>
        <v>3</v>
      </c>
      <c r="J104" s="566">
        <f t="shared" si="1"/>
        <v>1</v>
      </c>
      <c r="K104" s="566">
        <f t="shared" si="1"/>
        <v>1</v>
      </c>
      <c r="L104" s="566">
        <f t="shared" si="1"/>
        <v>16</v>
      </c>
      <c r="M104" s="566">
        <f t="shared" si="1"/>
        <v>14</v>
      </c>
      <c r="N104" s="566">
        <f t="shared" si="1"/>
        <v>0</v>
      </c>
      <c r="O104" s="566">
        <f t="shared" si="1"/>
        <v>0</v>
      </c>
      <c r="P104" s="566">
        <f t="shared" si="1"/>
        <v>40</v>
      </c>
      <c r="Q104" s="566">
        <f t="shared" si="1"/>
        <v>38</v>
      </c>
    </row>
    <row r="105" spans="1:20">
      <c r="A105" s="565" t="s">
        <v>376</v>
      </c>
      <c r="B105" s="566">
        <f>B103+B104</f>
        <v>2312</v>
      </c>
      <c r="C105" s="566">
        <f t="shared" ref="C105:Q105" si="2">C103+C104</f>
        <v>2156</v>
      </c>
      <c r="D105" s="566">
        <f t="shared" si="2"/>
        <v>1142</v>
      </c>
      <c r="E105" s="566">
        <f t="shared" si="2"/>
        <v>1061</v>
      </c>
      <c r="F105" s="566">
        <f t="shared" si="2"/>
        <v>1170</v>
      </c>
      <c r="G105" s="566">
        <f t="shared" si="2"/>
        <v>1095</v>
      </c>
      <c r="H105" s="566">
        <f t="shared" si="2"/>
        <v>8</v>
      </c>
      <c r="I105" s="566">
        <f t="shared" si="2"/>
        <v>6</v>
      </c>
      <c r="J105" s="566">
        <f t="shared" si="2"/>
        <v>68</v>
      </c>
      <c r="K105" s="566">
        <f t="shared" si="2"/>
        <v>64</v>
      </c>
      <c r="L105" s="566">
        <f t="shared" si="2"/>
        <v>618</v>
      </c>
      <c r="M105" s="566">
        <f t="shared" si="2"/>
        <v>582</v>
      </c>
      <c r="N105" s="566">
        <f t="shared" si="2"/>
        <v>9</v>
      </c>
      <c r="O105" s="566">
        <f t="shared" si="2"/>
        <v>9</v>
      </c>
      <c r="P105" s="566">
        <f t="shared" si="2"/>
        <v>467</v>
      </c>
      <c r="Q105" s="566">
        <f t="shared" si="2"/>
        <v>434</v>
      </c>
    </row>
    <row r="106" spans="1:20" ht="11.25" customHeight="1">
      <c r="A106" s="567"/>
      <c r="B106" s="568"/>
      <c r="C106" s="568"/>
      <c r="D106" s="568"/>
      <c r="E106" s="568"/>
      <c r="F106" s="568"/>
      <c r="G106" s="568"/>
      <c r="H106" s="568"/>
      <c r="I106" s="568"/>
      <c r="J106" s="568"/>
      <c r="K106" s="568"/>
      <c r="L106" s="568"/>
      <c r="M106" s="568"/>
      <c r="N106" s="568"/>
      <c r="O106" s="568"/>
      <c r="P106" s="568"/>
      <c r="Q106" s="568"/>
    </row>
    <row r="107" spans="1:20">
      <c r="A107" s="569" t="s">
        <v>1888</v>
      </c>
      <c r="B107" s="570">
        <f t="shared" ref="B107:Q107" si="3">SUM(B61:B101)</f>
        <v>156</v>
      </c>
      <c r="C107" s="570">
        <f t="shared" si="3"/>
        <v>153</v>
      </c>
      <c r="D107" s="570">
        <f t="shared" si="3"/>
        <v>55</v>
      </c>
      <c r="E107" s="570">
        <f t="shared" si="3"/>
        <v>55</v>
      </c>
      <c r="F107" s="570">
        <f t="shared" si="3"/>
        <v>101</v>
      </c>
      <c r="G107" s="570">
        <f t="shared" si="3"/>
        <v>98</v>
      </c>
      <c r="H107" s="570">
        <f t="shared" si="3"/>
        <v>0</v>
      </c>
      <c r="I107" s="570">
        <f t="shared" si="3"/>
        <v>0</v>
      </c>
      <c r="J107" s="570">
        <f t="shared" si="3"/>
        <v>2</v>
      </c>
      <c r="K107" s="570">
        <f t="shared" si="3"/>
        <v>2</v>
      </c>
      <c r="L107" s="570">
        <f t="shared" si="3"/>
        <v>38</v>
      </c>
      <c r="M107" s="570">
        <f t="shared" si="3"/>
        <v>38</v>
      </c>
      <c r="N107" s="570">
        <f t="shared" si="3"/>
        <v>0</v>
      </c>
      <c r="O107" s="570">
        <f t="shared" si="3"/>
        <v>0</v>
      </c>
      <c r="P107" s="570">
        <f t="shared" si="3"/>
        <v>61</v>
      </c>
      <c r="Q107" s="570">
        <f t="shared" si="3"/>
        <v>58</v>
      </c>
    </row>
    <row r="108" spans="1:20" ht="11.25" customHeight="1">
      <c r="A108" s="567"/>
      <c r="B108" s="568"/>
      <c r="C108" s="568"/>
      <c r="D108" s="568"/>
      <c r="E108" s="568"/>
      <c r="F108" s="568"/>
      <c r="G108" s="568"/>
      <c r="H108" s="568"/>
      <c r="I108" s="568"/>
      <c r="J108" s="568"/>
      <c r="K108" s="568"/>
      <c r="L108" s="568"/>
      <c r="M108" s="568"/>
      <c r="N108" s="568"/>
      <c r="O108" s="568"/>
      <c r="P108" s="568"/>
      <c r="Q108" s="568"/>
    </row>
    <row r="109" spans="1:20">
      <c r="A109" s="569" t="s">
        <v>1889</v>
      </c>
      <c r="B109" s="570">
        <f>B105+B107</f>
        <v>2468</v>
      </c>
      <c r="C109" s="570">
        <f t="shared" ref="C109:Q109" si="4">C105+C107</f>
        <v>2309</v>
      </c>
      <c r="D109" s="570">
        <f t="shared" si="4"/>
        <v>1197</v>
      </c>
      <c r="E109" s="570">
        <f t="shared" si="4"/>
        <v>1116</v>
      </c>
      <c r="F109" s="570">
        <f t="shared" si="4"/>
        <v>1271</v>
      </c>
      <c r="G109" s="570">
        <f t="shared" si="4"/>
        <v>1193</v>
      </c>
      <c r="H109" s="570">
        <f t="shared" si="4"/>
        <v>8</v>
      </c>
      <c r="I109" s="570">
        <f t="shared" si="4"/>
        <v>6</v>
      </c>
      <c r="J109" s="570">
        <f t="shared" si="4"/>
        <v>70</v>
      </c>
      <c r="K109" s="570">
        <f t="shared" si="4"/>
        <v>66</v>
      </c>
      <c r="L109" s="570">
        <f t="shared" si="4"/>
        <v>656</v>
      </c>
      <c r="M109" s="570">
        <f t="shared" si="4"/>
        <v>620</v>
      </c>
      <c r="N109" s="570">
        <f t="shared" si="4"/>
        <v>9</v>
      </c>
      <c r="O109" s="570">
        <f t="shared" si="4"/>
        <v>9</v>
      </c>
      <c r="P109" s="570">
        <f t="shared" si="4"/>
        <v>528</v>
      </c>
      <c r="Q109" s="570">
        <f t="shared" si="4"/>
        <v>492</v>
      </c>
    </row>
  </sheetData>
  <mergeCells count="12">
    <mergeCell ref="N4:N5"/>
    <mergeCell ref="P4:P5"/>
    <mergeCell ref="A2:A5"/>
    <mergeCell ref="B2:B5"/>
    <mergeCell ref="D2:Q2"/>
    <mergeCell ref="D3:E4"/>
    <mergeCell ref="F3:G4"/>
    <mergeCell ref="H3:Q3"/>
    <mergeCell ref="C4:C5"/>
    <mergeCell ref="H4:H5"/>
    <mergeCell ref="J4:J5"/>
    <mergeCell ref="L4:L5"/>
  </mergeCells>
  <phoneticPr fontId="11"/>
  <pageMargins left="0.62992125984251968" right="0.31496062992125984" top="0.59055118110236227" bottom="0.39370078740157483" header="0.51181102362204722" footer="0.51181102362204722"/>
  <pageSetup paperSize="9" fitToHeight="0" orientation="landscape" blackAndWhite="1" horizontalDpi="300" verticalDpi="300" r:id="rId1"/>
  <headerFooter alignWithMargins="0"/>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A9BB5-E04E-48E1-BF0C-5C8BD2EDC3FA}">
  <dimension ref="A1:J108"/>
  <sheetViews>
    <sheetView zoomScale="130" zoomScaleNormal="130" zoomScaleSheetLayoutView="100" workbookViewId="0">
      <pane xSplit="1" ySplit="4" topLeftCell="B5" activePane="bottomRight" state="frozen"/>
      <selection pane="topRight" activeCell="B1" sqref="B1"/>
      <selection pane="bottomLeft" activeCell="A6" sqref="A6"/>
      <selection pane="bottomRight"/>
    </sheetView>
  </sheetViews>
  <sheetFormatPr defaultColWidth="8.09765625" defaultRowHeight="13.2"/>
  <cols>
    <col min="1" max="1" width="21" style="251" customWidth="1"/>
    <col min="2" max="2" width="7.8984375" style="251" customWidth="1"/>
    <col min="3" max="7" width="9.796875" style="251" customWidth="1"/>
    <col min="8" max="16384" width="8.09765625" style="251"/>
  </cols>
  <sheetData>
    <row r="1" spans="1:10" ht="15" customHeight="1">
      <c r="A1" s="549" t="s">
        <v>1890</v>
      </c>
      <c r="G1" s="550" t="s">
        <v>1874</v>
      </c>
    </row>
    <row r="2" spans="1:10" ht="17.25" customHeight="1">
      <c r="A2" s="1103"/>
      <c r="B2" s="1106" t="s">
        <v>401</v>
      </c>
      <c r="C2" s="1107" t="s">
        <v>1891</v>
      </c>
      <c r="D2" s="1107"/>
      <c r="E2" s="1107"/>
      <c r="F2" s="1107"/>
      <c r="G2" s="1107"/>
    </row>
    <row r="3" spans="1:10" ht="17.25" customHeight="1">
      <c r="A3" s="1104"/>
      <c r="B3" s="1106"/>
      <c r="C3" s="1108" t="s">
        <v>1880</v>
      </c>
      <c r="D3" s="1108" t="s">
        <v>1881</v>
      </c>
      <c r="E3" s="1108" t="s">
        <v>1882</v>
      </c>
      <c r="F3" s="1108" t="s">
        <v>1883</v>
      </c>
      <c r="G3" s="1108" t="s">
        <v>1884</v>
      </c>
    </row>
    <row r="4" spans="1:10" ht="24.6" customHeight="1">
      <c r="A4" s="1105"/>
      <c r="B4" s="1106"/>
      <c r="C4" s="1108"/>
      <c r="D4" s="1108"/>
      <c r="E4" s="1108"/>
      <c r="F4" s="1108"/>
      <c r="G4" s="1108"/>
    </row>
    <row r="5" spans="1:10">
      <c r="A5" s="571" t="s">
        <v>1886</v>
      </c>
      <c r="B5" s="572">
        <v>8</v>
      </c>
      <c r="C5" s="559">
        <v>0</v>
      </c>
      <c r="D5" s="559">
        <v>3</v>
      </c>
      <c r="E5" s="559">
        <v>5</v>
      </c>
      <c r="F5" s="559">
        <v>0</v>
      </c>
      <c r="G5" s="559">
        <v>0</v>
      </c>
    </row>
    <row r="6" spans="1:10">
      <c r="A6" s="557" t="s">
        <v>59</v>
      </c>
      <c r="B6" s="558">
        <v>1</v>
      </c>
      <c r="C6" s="560">
        <v>0</v>
      </c>
      <c r="D6" s="560">
        <v>0</v>
      </c>
      <c r="E6" s="560">
        <v>1</v>
      </c>
      <c r="F6" s="560">
        <v>0</v>
      </c>
      <c r="G6" s="560">
        <v>0</v>
      </c>
    </row>
    <row r="7" spans="1:10">
      <c r="A7" s="557" t="s">
        <v>61</v>
      </c>
      <c r="B7" s="558">
        <v>9</v>
      </c>
      <c r="C7" s="560">
        <v>0</v>
      </c>
      <c r="D7" s="560">
        <v>0</v>
      </c>
      <c r="E7" s="560">
        <v>9</v>
      </c>
      <c r="F7" s="560">
        <v>0</v>
      </c>
      <c r="G7" s="560">
        <v>0</v>
      </c>
      <c r="J7" s="561"/>
    </row>
    <row r="8" spans="1:10">
      <c r="A8" s="557" t="s">
        <v>62</v>
      </c>
      <c r="B8" s="558">
        <v>9</v>
      </c>
      <c r="C8" s="560">
        <v>0</v>
      </c>
      <c r="D8" s="560">
        <v>0</v>
      </c>
      <c r="E8" s="560">
        <v>9</v>
      </c>
      <c r="F8" s="560">
        <v>0</v>
      </c>
      <c r="G8" s="560">
        <v>0</v>
      </c>
      <c r="J8" s="561"/>
    </row>
    <row r="9" spans="1:10">
      <c r="A9" s="557" t="s">
        <v>63</v>
      </c>
      <c r="B9" s="558">
        <v>0</v>
      </c>
      <c r="C9" s="560">
        <v>0</v>
      </c>
      <c r="D9" s="560">
        <v>0</v>
      </c>
      <c r="E9" s="560">
        <v>0</v>
      </c>
      <c r="F9" s="560">
        <v>0</v>
      </c>
      <c r="G9" s="560">
        <v>0</v>
      </c>
      <c r="J9" s="561"/>
    </row>
    <row r="10" spans="1:10">
      <c r="A10" s="557" t="s">
        <v>64</v>
      </c>
      <c r="B10" s="558">
        <v>0</v>
      </c>
      <c r="C10" s="560">
        <v>0</v>
      </c>
      <c r="D10" s="560">
        <v>0</v>
      </c>
      <c r="E10" s="560">
        <v>0</v>
      </c>
      <c r="F10" s="560">
        <v>0</v>
      </c>
      <c r="G10" s="560">
        <v>0</v>
      </c>
      <c r="J10" s="561"/>
    </row>
    <row r="11" spans="1:10">
      <c r="A11" s="557" t="s">
        <v>65</v>
      </c>
      <c r="B11" s="558">
        <v>5</v>
      </c>
      <c r="C11" s="560">
        <v>0</v>
      </c>
      <c r="D11" s="560">
        <v>0</v>
      </c>
      <c r="E11" s="560">
        <v>5</v>
      </c>
      <c r="F11" s="560">
        <v>0</v>
      </c>
      <c r="G11" s="560">
        <v>0</v>
      </c>
      <c r="J11" s="561"/>
    </row>
    <row r="12" spans="1:10">
      <c r="A12" s="557" t="s">
        <v>66</v>
      </c>
      <c r="B12" s="558">
        <v>2</v>
      </c>
      <c r="C12" s="560">
        <v>0</v>
      </c>
      <c r="D12" s="560">
        <v>0</v>
      </c>
      <c r="E12" s="560">
        <v>0</v>
      </c>
      <c r="F12" s="560">
        <v>0</v>
      </c>
      <c r="G12" s="560">
        <v>2</v>
      </c>
      <c r="J12" s="561"/>
    </row>
    <row r="13" spans="1:10">
      <c r="A13" s="557" t="s">
        <v>67</v>
      </c>
      <c r="B13" s="558">
        <v>2</v>
      </c>
      <c r="C13" s="560">
        <v>0</v>
      </c>
      <c r="D13" s="560">
        <v>0</v>
      </c>
      <c r="E13" s="560">
        <v>2</v>
      </c>
      <c r="F13" s="560">
        <v>0</v>
      </c>
      <c r="G13" s="560">
        <v>0</v>
      </c>
      <c r="J13" s="561"/>
    </row>
    <row r="14" spans="1:10">
      <c r="A14" s="557" t="s">
        <v>68</v>
      </c>
      <c r="B14" s="558">
        <v>4</v>
      </c>
      <c r="C14" s="560">
        <v>0</v>
      </c>
      <c r="D14" s="560">
        <v>0</v>
      </c>
      <c r="E14" s="560">
        <v>1</v>
      </c>
      <c r="F14" s="560">
        <v>0</v>
      </c>
      <c r="G14" s="560">
        <v>3</v>
      </c>
      <c r="J14" s="561"/>
    </row>
    <row r="15" spans="1:10">
      <c r="A15" s="557" t="s">
        <v>69</v>
      </c>
      <c r="B15" s="558">
        <v>1</v>
      </c>
      <c r="C15" s="560">
        <v>0</v>
      </c>
      <c r="D15" s="560">
        <v>0</v>
      </c>
      <c r="E15" s="560">
        <v>0</v>
      </c>
      <c r="F15" s="560">
        <v>0</v>
      </c>
      <c r="G15" s="560">
        <v>1</v>
      </c>
      <c r="J15" s="561"/>
    </row>
    <row r="16" spans="1:10">
      <c r="A16" s="557" t="s">
        <v>70</v>
      </c>
      <c r="B16" s="558">
        <v>1</v>
      </c>
      <c r="C16" s="560">
        <v>0</v>
      </c>
      <c r="D16" s="560">
        <v>0</v>
      </c>
      <c r="E16" s="560">
        <v>1</v>
      </c>
      <c r="F16" s="560">
        <v>0</v>
      </c>
      <c r="G16" s="560">
        <v>0</v>
      </c>
      <c r="J16" s="561"/>
    </row>
    <row r="17" spans="1:10">
      <c r="A17" s="557" t="s">
        <v>71</v>
      </c>
      <c r="B17" s="558">
        <v>1</v>
      </c>
      <c r="C17" s="560">
        <v>0</v>
      </c>
      <c r="D17" s="560">
        <v>0</v>
      </c>
      <c r="E17" s="560">
        <v>0</v>
      </c>
      <c r="F17" s="560">
        <v>0</v>
      </c>
      <c r="G17" s="560">
        <v>1</v>
      </c>
      <c r="J17" s="561"/>
    </row>
    <row r="18" spans="1:10">
      <c r="A18" s="557" t="s">
        <v>72</v>
      </c>
      <c r="B18" s="558">
        <v>4</v>
      </c>
      <c r="C18" s="560">
        <v>0</v>
      </c>
      <c r="D18" s="560">
        <v>0</v>
      </c>
      <c r="E18" s="560">
        <v>1</v>
      </c>
      <c r="F18" s="560">
        <v>0</v>
      </c>
      <c r="G18" s="560">
        <v>3</v>
      </c>
      <c r="J18" s="561"/>
    </row>
    <row r="19" spans="1:10">
      <c r="A19" s="557" t="s">
        <v>73</v>
      </c>
      <c r="B19" s="558">
        <v>3</v>
      </c>
      <c r="C19" s="560">
        <v>0</v>
      </c>
      <c r="D19" s="560">
        <v>0</v>
      </c>
      <c r="E19" s="560">
        <v>3</v>
      </c>
      <c r="F19" s="560">
        <v>0</v>
      </c>
      <c r="G19" s="560">
        <v>0</v>
      </c>
      <c r="J19" s="561"/>
    </row>
    <row r="20" spans="1:10">
      <c r="A20" s="557" t="s">
        <v>74</v>
      </c>
      <c r="B20" s="558">
        <v>1</v>
      </c>
      <c r="C20" s="560">
        <v>0</v>
      </c>
      <c r="D20" s="560">
        <v>0</v>
      </c>
      <c r="E20" s="560">
        <v>1</v>
      </c>
      <c r="F20" s="560">
        <v>0</v>
      </c>
      <c r="G20" s="560">
        <v>0</v>
      </c>
      <c r="J20" s="561"/>
    </row>
    <row r="21" spans="1:10">
      <c r="A21" s="557" t="s">
        <v>75</v>
      </c>
      <c r="B21" s="558">
        <v>2</v>
      </c>
      <c r="C21" s="560">
        <v>0</v>
      </c>
      <c r="D21" s="560">
        <v>0</v>
      </c>
      <c r="E21" s="560">
        <v>1</v>
      </c>
      <c r="F21" s="560">
        <v>0</v>
      </c>
      <c r="G21" s="560">
        <v>1</v>
      </c>
      <c r="J21" s="561"/>
    </row>
    <row r="22" spans="1:10">
      <c r="A22" s="557" t="s">
        <v>76</v>
      </c>
      <c r="B22" s="558">
        <v>7</v>
      </c>
      <c r="C22" s="560">
        <v>0</v>
      </c>
      <c r="D22" s="560">
        <v>0</v>
      </c>
      <c r="E22" s="560">
        <v>1</v>
      </c>
      <c r="F22" s="560">
        <v>0</v>
      </c>
      <c r="G22" s="560">
        <v>6</v>
      </c>
      <c r="J22" s="561"/>
    </row>
    <row r="23" spans="1:10">
      <c r="A23" s="557" t="s">
        <v>77</v>
      </c>
      <c r="B23" s="558">
        <v>12</v>
      </c>
      <c r="C23" s="560">
        <v>0</v>
      </c>
      <c r="D23" s="560">
        <v>0</v>
      </c>
      <c r="E23" s="560">
        <v>10</v>
      </c>
      <c r="F23" s="560">
        <v>0</v>
      </c>
      <c r="G23" s="560">
        <v>2</v>
      </c>
      <c r="J23" s="561"/>
    </row>
    <row r="24" spans="1:10">
      <c r="A24" s="557" t="s">
        <v>78</v>
      </c>
      <c r="B24" s="558">
        <v>6</v>
      </c>
      <c r="C24" s="560">
        <v>0</v>
      </c>
      <c r="D24" s="560">
        <v>0</v>
      </c>
      <c r="E24" s="560">
        <v>1</v>
      </c>
      <c r="F24" s="560">
        <v>0</v>
      </c>
      <c r="G24" s="560">
        <v>5</v>
      </c>
      <c r="J24" s="561"/>
    </row>
    <row r="25" spans="1:10">
      <c r="A25" s="557" t="s">
        <v>79</v>
      </c>
      <c r="B25" s="558">
        <v>1</v>
      </c>
      <c r="C25" s="560">
        <v>0</v>
      </c>
      <c r="D25" s="560">
        <v>0</v>
      </c>
      <c r="E25" s="560">
        <v>1</v>
      </c>
      <c r="F25" s="560">
        <v>0</v>
      </c>
      <c r="G25" s="560">
        <v>0</v>
      </c>
      <c r="J25" s="561"/>
    </row>
    <row r="26" spans="1:10">
      <c r="A26" s="557" t="s">
        <v>222</v>
      </c>
      <c r="B26" s="558">
        <v>1</v>
      </c>
      <c r="C26" s="560">
        <v>0</v>
      </c>
      <c r="D26" s="560">
        <v>1</v>
      </c>
      <c r="E26" s="560">
        <v>0</v>
      </c>
      <c r="F26" s="560">
        <v>0</v>
      </c>
      <c r="G26" s="560">
        <v>0</v>
      </c>
      <c r="J26" s="561"/>
    </row>
    <row r="27" spans="1:10">
      <c r="A27" s="557" t="s">
        <v>83</v>
      </c>
      <c r="B27" s="558">
        <v>0</v>
      </c>
      <c r="C27" s="560">
        <v>0</v>
      </c>
      <c r="D27" s="560">
        <v>0</v>
      </c>
      <c r="E27" s="560">
        <v>0</v>
      </c>
      <c r="F27" s="560">
        <v>0</v>
      </c>
      <c r="G27" s="560">
        <v>0</v>
      </c>
      <c r="J27" s="561"/>
    </row>
    <row r="28" spans="1:10">
      <c r="A28" s="557" t="s">
        <v>84</v>
      </c>
      <c r="B28" s="558">
        <v>2</v>
      </c>
      <c r="C28" s="560">
        <v>0</v>
      </c>
      <c r="D28" s="560">
        <v>0</v>
      </c>
      <c r="E28" s="560">
        <v>0</v>
      </c>
      <c r="F28" s="560">
        <v>0</v>
      </c>
      <c r="G28" s="560">
        <v>2</v>
      </c>
      <c r="J28" s="561"/>
    </row>
    <row r="29" spans="1:10">
      <c r="A29" s="557" t="s">
        <v>85</v>
      </c>
      <c r="B29" s="558">
        <v>3</v>
      </c>
      <c r="C29" s="560">
        <v>0</v>
      </c>
      <c r="D29" s="560">
        <v>0</v>
      </c>
      <c r="E29" s="560">
        <v>3</v>
      </c>
      <c r="F29" s="560">
        <v>0</v>
      </c>
      <c r="G29" s="560">
        <v>0</v>
      </c>
      <c r="J29" s="561"/>
    </row>
    <row r="30" spans="1:10">
      <c r="A30" s="557" t="s">
        <v>86</v>
      </c>
      <c r="B30" s="558">
        <v>1</v>
      </c>
      <c r="C30" s="560">
        <v>0</v>
      </c>
      <c r="D30" s="560">
        <v>0</v>
      </c>
      <c r="E30" s="560">
        <v>0</v>
      </c>
      <c r="F30" s="560">
        <v>0</v>
      </c>
      <c r="G30" s="560">
        <v>1</v>
      </c>
      <c r="J30" s="561"/>
    </row>
    <row r="31" spans="1:10">
      <c r="A31" s="557" t="s">
        <v>223</v>
      </c>
      <c r="B31" s="558">
        <v>2</v>
      </c>
      <c r="C31" s="560">
        <v>0</v>
      </c>
      <c r="D31" s="560">
        <v>0</v>
      </c>
      <c r="E31" s="560">
        <v>2</v>
      </c>
      <c r="F31" s="560">
        <v>0</v>
      </c>
      <c r="G31" s="560">
        <v>0</v>
      </c>
      <c r="J31" s="561"/>
    </row>
    <row r="32" spans="1:10">
      <c r="A32" s="557" t="s">
        <v>88</v>
      </c>
      <c r="B32" s="558">
        <v>3</v>
      </c>
      <c r="C32" s="560">
        <v>0</v>
      </c>
      <c r="D32" s="560">
        <v>0</v>
      </c>
      <c r="E32" s="560">
        <v>3</v>
      </c>
      <c r="F32" s="560">
        <v>0</v>
      </c>
      <c r="G32" s="560">
        <v>0</v>
      </c>
      <c r="J32" s="561"/>
    </row>
    <row r="33" spans="1:10">
      <c r="A33" s="557" t="s">
        <v>89</v>
      </c>
      <c r="B33" s="558">
        <v>1</v>
      </c>
      <c r="C33" s="560">
        <v>0</v>
      </c>
      <c r="D33" s="560">
        <v>0</v>
      </c>
      <c r="E33" s="560">
        <v>1</v>
      </c>
      <c r="F33" s="560">
        <v>0</v>
      </c>
      <c r="G33" s="560">
        <v>0</v>
      </c>
      <c r="J33" s="561"/>
    </row>
    <row r="34" spans="1:10">
      <c r="A34" s="557" t="s">
        <v>90</v>
      </c>
      <c r="B34" s="558">
        <v>0</v>
      </c>
      <c r="C34" s="560">
        <v>0</v>
      </c>
      <c r="D34" s="560">
        <v>0</v>
      </c>
      <c r="E34" s="560">
        <v>0</v>
      </c>
      <c r="F34" s="560">
        <v>0</v>
      </c>
      <c r="G34" s="560">
        <v>0</v>
      </c>
      <c r="J34" s="561"/>
    </row>
    <row r="35" spans="1:10">
      <c r="A35" s="557" t="s">
        <v>91</v>
      </c>
      <c r="B35" s="558">
        <v>1</v>
      </c>
      <c r="C35" s="560">
        <v>0</v>
      </c>
      <c r="D35" s="560">
        <v>0</v>
      </c>
      <c r="E35" s="560">
        <v>1</v>
      </c>
      <c r="F35" s="560">
        <v>0</v>
      </c>
      <c r="G35" s="560">
        <v>0</v>
      </c>
      <c r="J35" s="561"/>
    </row>
    <row r="36" spans="1:10">
      <c r="A36" s="557" t="s">
        <v>224</v>
      </c>
      <c r="B36" s="558">
        <v>3</v>
      </c>
      <c r="C36" s="560">
        <v>0</v>
      </c>
      <c r="D36" s="560">
        <v>0</v>
      </c>
      <c r="E36" s="560">
        <v>0</v>
      </c>
      <c r="F36" s="560">
        <v>0</v>
      </c>
      <c r="G36" s="560">
        <v>3</v>
      </c>
      <c r="J36" s="561"/>
    </row>
    <row r="37" spans="1:10">
      <c r="A37" s="557" t="s">
        <v>225</v>
      </c>
      <c r="B37" s="558">
        <v>0</v>
      </c>
      <c r="C37" s="560">
        <v>0</v>
      </c>
      <c r="D37" s="560">
        <v>0</v>
      </c>
      <c r="E37" s="560">
        <v>0</v>
      </c>
      <c r="F37" s="560">
        <v>0</v>
      </c>
      <c r="G37" s="560">
        <v>0</v>
      </c>
      <c r="J37" s="561"/>
    </row>
    <row r="38" spans="1:10">
      <c r="A38" s="557" t="s">
        <v>226</v>
      </c>
      <c r="B38" s="558">
        <v>5</v>
      </c>
      <c r="C38" s="560">
        <v>0</v>
      </c>
      <c r="D38" s="560">
        <v>0</v>
      </c>
      <c r="E38" s="560">
        <v>0</v>
      </c>
      <c r="F38" s="560">
        <v>0</v>
      </c>
      <c r="G38" s="560">
        <v>5</v>
      </c>
      <c r="J38" s="561"/>
    </row>
    <row r="39" spans="1:10">
      <c r="A39" s="557" t="s">
        <v>227</v>
      </c>
      <c r="B39" s="558">
        <v>0</v>
      </c>
      <c r="C39" s="560">
        <v>0</v>
      </c>
      <c r="D39" s="560">
        <v>0</v>
      </c>
      <c r="E39" s="560">
        <v>0</v>
      </c>
      <c r="F39" s="560">
        <v>0</v>
      </c>
      <c r="G39" s="560">
        <v>0</v>
      </c>
      <c r="J39" s="561"/>
    </row>
    <row r="40" spans="1:10">
      <c r="A40" s="557" t="s">
        <v>228</v>
      </c>
      <c r="B40" s="558">
        <v>2</v>
      </c>
      <c r="C40" s="560">
        <v>0</v>
      </c>
      <c r="D40" s="560">
        <v>0</v>
      </c>
      <c r="E40" s="560">
        <v>0</v>
      </c>
      <c r="F40" s="560">
        <v>0</v>
      </c>
      <c r="G40" s="560">
        <v>2</v>
      </c>
      <c r="J40" s="561"/>
    </row>
    <row r="41" spans="1:10">
      <c r="A41" s="557" t="s">
        <v>1887</v>
      </c>
      <c r="B41" s="558">
        <v>0</v>
      </c>
      <c r="C41" s="560">
        <v>0</v>
      </c>
      <c r="D41" s="560">
        <v>0</v>
      </c>
      <c r="E41" s="560">
        <v>0</v>
      </c>
      <c r="F41" s="560">
        <v>0</v>
      </c>
      <c r="G41" s="560">
        <v>0</v>
      </c>
      <c r="J41" s="561"/>
    </row>
    <row r="42" spans="1:10">
      <c r="A42" s="557" t="s">
        <v>98</v>
      </c>
      <c r="B42" s="558">
        <v>4</v>
      </c>
      <c r="C42" s="560">
        <v>0</v>
      </c>
      <c r="D42" s="560">
        <v>0</v>
      </c>
      <c r="E42" s="560">
        <v>3</v>
      </c>
      <c r="F42" s="560">
        <v>0</v>
      </c>
      <c r="G42" s="560">
        <v>1</v>
      </c>
      <c r="J42" s="561"/>
    </row>
    <row r="43" spans="1:10">
      <c r="A43" s="557" t="s">
        <v>99</v>
      </c>
      <c r="B43" s="558">
        <v>0</v>
      </c>
      <c r="C43" s="560">
        <v>0</v>
      </c>
      <c r="D43" s="560">
        <v>0</v>
      </c>
      <c r="E43" s="560">
        <v>0</v>
      </c>
      <c r="F43" s="560">
        <v>0</v>
      </c>
      <c r="G43" s="560">
        <v>0</v>
      </c>
      <c r="J43" s="561"/>
    </row>
    <row r="44" spans="1:10">
      <c r="A44" s="557" t="s">
        <v>100</v>
      </c>
      <c r="B44" s="558">
        <v>2</v>
      </c>
      <c r="C44" s="560">
        <v>0</v>
      </c>
      <c r="D44" s="560">
        <v>0</v>
      </c>
      <c r="E44" s="560">
        <v>1</v>
      </c>
      <c r="F44" s="560">
        <v>0</v>
      </c>
      <c r="G44" s="560">
        <v>1</v>
      </c>
      <c r="J44" s="561"/>
    </row>
    <row r="45" spans="1:10">
      <c r="A45" s="557" t="s">
        <v>101</v>
      </c>
      <c r="B45" s="558">
        <v>0</v>
      </c>
      <c r="C45" s="560">
        <v>0</v>
      </c>
      <c r="D45" s="560">
        <v>0</v>
      </c>
      <c r="E45" s="560">
        <v>0</v>
      </c>
      <c r="F45" s="560">
        <v>0</v>
      </c>
      <c r="G45" s="560">
        <v>0</v>
      </c>
      <c r="J45" s="561"/>
    </row>
    <row r="46" spans="1:10">
      <c r="A46" s="557" t="s">
        <v>102</v>
      </c>
      <c r="B46" s="558">
        <v>0</v>
      </c>
      <c r="C46" s="560">
        <v>0</v>
      </c>
      <c r="D46" s="560">
        <v>0</v>
      </c>
      <c r="E46" s="560">
        <v>0</v>
      </c>
      <c r="F46" s="560">
        <v>0</v>
      </c>
      <c r="G46" s="560">
        <v>0</v>
      </c>
      <c r="J46" s="561"/>
    </row>
    <row r="47" spans="1:10">
      <c r="A47" s="557" t="s">
        <v>103</v>
      </c>
      <c r="B47" s="558">
        <v>1</v>
      </c>
      <c r="C47" s="560">
        <v>0</v>
      </c>
      <c r="D47" s="560">
        <v>0</v>
      </c>
      <c r="E47" s="560">
        <v>0</v>
      </c>
      <c r="F47" s="560">
        <v>0</v>
      </c>
      <c r="G47" s="560">
        <v>1</v>
      </c>
      <c r="J47" s="561"/>
    </row>
    <row r="48" spans="1:10">
      <c r="A48" s="557" t="s">
        <v>104</v>
      </c>
      <c r="B48" s="558">
        <v>1</v>
      </c>
      <c r="C48" s="560">
        <v>0</v>
      </c>
      <c r="D48" s="560">
        <v>0</v>
      </c>
      <c r="E48" s="560">
        <v>0</v>
      </c>
      <c r="F48" s="560">
        <v>0</v>
      </c>
      <c r="G48" s="560">
        <v>1</v>
      </c>
      <c r="J48" s="561"/>
    </row>
    <row r="49" spans="1:10">
      <c r="A49" s="557" t="s">
        <v>230</v>
      </c>
      <c r="B49" s="558">
        <v>0</v>
      </c>
      <c r="C49" s="560">
        <v>0</v>
      </c>
      <c r="D49" s="560">
        <v>0</v>
      </c>
      <c r="E49" s="560">
        <v>0</v>
      </c>
      <c r="F49" s="560">
        <v>0</v>
      </c>
      <c r="G49" s="560">
        <v>0</v>
      </c>
      <c r="J49" s="561"/>
    </row>
    <row r="50" spans="1:10">
      <c r="A50" s="557" t="s">
        <v>106</v>
      </c>
      <c r="B50" s="558">
        <v>1</v>
      </c>
      <c r="C50" s="560">
        <v>0</v>
      </c>
      <c r="D50" s="560">
        <v>0</v>
      </c>
      <c r="E50" s="560">
        <v>0</v>
      </c>
      <c r="F50" s="560">
        <v>0</v>
      </c>
      <c r="G50" s="560">
        <v>1</v>
      </c>
      <c r="J50" s="561"/>
    </row>
    <row r="51" spans="1:10">
      <c r="A51" s="557" t="s">
        <v>107</v>
      </c>
      <c r="B51" s="558">
        <v>0</v>
      </c>
      <c r="C51" s="560">
        <v>0</v>
      </c>
      <c r="D51" s="560">
        <v>0</v>
      </c>
      <c r="E51" s="560">
        <v>0</v>
      </c>
      <c r="F51" s="560">
        <v>0</v>
      </c>
      <c r="G51" s="560">
        <v>0</v>
      </c>
      <c r="J51" s="561"/>
    </row>
    <row r="52" spans="1:10">
      <c r="A52" s="557" t="s">
        <v>108</v>
      </c>
      <c r="B52" s="558">
        <v>0</v>
      </c>
      <c r="C52" s="560">
        <v>0</v>
      </c>
      <c r="D52" s="560">
        <v>0</v>
      </c>
      <c r="E52" s="560">
        <v>0</v>
      </c>
      <c r="F52" s="560">
        <v>0</v>
      </c>
      <c r="G52" s="560">
        <v>0</v>
      </c>
      <c r="J52" s="561"/>
    </row>
    <row r="53" spans="1:10">
      <c r="A53" s="557" t="s">
        <v>109</v>
      </c>
      <c r="B53" s="558">
        <v>0</v>
      </c>
      <c r="C53" s="560">
        <v>0</v>
      </c>
      <c r="D53" s="560">
        <v>0</v>
      </c>
      <c r="E53" s="560">
        <v>0</v>
      </c>
      <c r="F53" s="560">
        <v>0</v>
      </c>
      <c r="G53" s="560">
        <v>0</v>
      </c>
      <c r="J53" s="561"/>
    </row>
    <row r="54" spans="1:10">
      <c r="A54" s="557" t="s">
        <v>110</v>
      </c>
      <c r="B54" s="558">
        <v>0</v>
      </c>
      <c r="C54" s="560">
        <v>0</v>
      </c>
      <c r="D54" s="560">
        <v>0</v>
      </c>
      <c r="E54" s="560">
        <v>0</v>
      </c>
      <c r="F54" s="560">
        <v>0</v>
      </c>
      <c r="G54" s="560">
        <v>0</v>
      </c>
      <c r="J54" s="561"/>
    </row>
    <row r="55" spans="1:10">
      <c r="A55" s="557" t="s">
        <v>111</v>
      </c>
      <c r="B55" s="558">
        <v>0</v>
      </c>
      <c r="C55" s="560">
        <v>0</v>
      </c>
      <c r="D55" s="560">
        <v>0</v>
      </c>
      <c r="E55" s="560">
        <v>0</v>
      </c>
      <c r="F55" s="560">
        <v>0</v>
      </c>
      <c r="G55" s="560">
        <v>0</v>
      </c>
      <c r="J55" s="561"/>
    </row>
    <row r="56" spans="1:10">
      <c r="A56" s="557" t="s">
        <v>112</v>
      </c>
      <c r="B56" s="558">
        <v>1</v>
      </c>
      <c r="C56" s="560">
        <v>0</v>
      </c>
      <c r="D56" s="560">
        <v>0</v>
      </c>
      <c r="E56" s="560">
        <v>0</v>
      </c>
      <c r="F56" s="560">
        <v>0</v>
      </c>
      <c r="G56" s="560">
        <v>1</v>
      </c>
      <c r="J56" s="561"/>
    </row>
    <row r="57" spans="1:10">
      <c r="A57" s="557" t="s">
        <v>113</v>
      </c>
      <c r="B57" s="558">
        <v>0</v>
      </c>
      <c r="C57" s="560">
        <v>0</v>
      </c>
      <c r="D57" s="560">
        <v>0</v>
      </c>
      <c r="E57" s="560">
        <v>0</v>
      </c>
      <c r="F57" s="560">
        <v>0</v>
      </c>
      <c r="G57" s="560">
        <v>0</v>
      </c>
      <c r="J57" s="561"/>
    </row>
    <row r="58" spans="1:10">
      <c r="A58" s="557" t="s">
        <v>114</v>
      </c>
      <c r="B58" s="558">
        <v>0</v>
      </c>
      <c r="C58" s="560">
        <v>0</v>
      </c>
      <c r="D58" s="560">
        <v>0</v>
      </c>
      <c r="E58" s="560">
        <v>0</v>
      </c>
      <c r="F58" s="560">
        <v>0</v>
      </c>
      <c r="G58" s="560">
        <v>0</v>
      </c>
      <c r="J58" s="561"/>
    </row>
    <row r="59" spans="1:10">
      <c r="A59" s="562" t="s">
        <v>1631</v>
      </c>
      <c r="B59" s="558">
        <v>0</v>
      </c>
      <c r="C59" s="560">
        <v>0</v>
      </c>
      <c r="D59" s="560">
        <v>0</v>
      </c>
      <c r="E59" s="560">
        <v>0</v>
      </c>
      <c r="F59" s="560">
        <v>0</v>
      </c>
      <c r="G59" s="560">
        <v>0</v>
      </c>
      <c r="J59" s="561"/>
    </row>
    <row r="60" spans="1:10">
      <c r="A60" s="562" t="s">
        <v>1632</v>
      </c>
      <c r="B60" s="558">
        <v>0</v>
      </c>
      <c r="C60" s="560">
        <v>0</v>
      </c>
      <c r="D60" s="560">
        <v>0</v>
      </c>
      <c r="E60" s="560">
        <v>0</v>
      </c>
      <c r="F60" s="560">
        <v>0</v>
      </c>
      <c r="G60" s="560">
        <v>0</v>
      </c>
      <c r="J60" s="561"/>
    </row>
    <row r="61" spans="1:10">
      <c r="A61" s="562" t="s">
        <v>1633</v>
      </c>
      <c r="B61" s="558">
        <v>0</v>
      </c>
      <c r="C61" s="560">
        <v>0</v>
      </c>
      <c r="D61" s="560">
        <v>0</v>
      </c>
      <c r="E61" s="560">
        <v>0</v>
      </c>
      <c r="F61" s="560">
        <v>0</v>
      </c>
      <c r="G61" s="560">
        <v>0</v>
      </c>
      <c r="J61" s="561"/>
    </row>
    <row r="62" spans="1:10">
      <c r="A62" s="562" t="s">
        <v>1634</v>
      </c>
      <c r="B62" s="558">
        <v>3</v>
      </c>
      <c r="C62" s="560">
        <v>1</v>
      </c>
      <c r="D62" s="560">
        <v>0</v>
      </c>
      <c r="E62" s="560">
        <v>0</v>
      </c>
      <c r="F62" s="560">
        <v>0</v>
      </c>
      <c r="G62" s="560">
        <v>2</v>
      </c>
      <c r="J62" s="561"/>
    </row>
    <row r="63" spans="1:10">
      <c r="A63" s="562" t="s">
        <v>1635</v>
      </c>
      <c r="B63" s="558">
        <v>0</v>
      </c>
      <c r="C63" s="560">
        <v>0</v>
      </c>
      <c r="D63" s="560">
        <v>0</v>
      </c>
      <c r="E63" s="560">
        <v>0</v>
      </c>
      <c r="F63" s="560">
        <v>0</v>
      </c>
      <c r="G63" s="560">
        <v>0</v>
      </c>
      <c r="J63" s="561"/>
    </row>
    <row r="64" spans="1:10">
      <c r="A64" s="562" t="s">
        <v>1636</v>
      </c>
      <c r="B64" s="558">
        <v>0</v>
      </c>
      <c r="C64" s="560">
        <v>0</v>
      </c>
      <c r="D64" s="560">
        <v>0</v>
      </c>
      <c r="E64" s="560">
        <v>0</v>
      </c>
      <c r="F64" s="560">
        <v>0</v>
      </c>
      <c r="G64" s="560">
        <v>0</v>
      </c>
      <c r="J64" s="561"/>
    </row>
    <row r="65" spans="1:10">
      <c r="A65" s="562" t="s">
        <v>1637</v>
      </c>
      <c r="B65" s="558">
        <v>0</v>
      </c>
      <c r="C65" s="560">
        <v>0</v>
      </c>
      <c r="D65" s="560">
        <v>0</v>
      </c>
      <c r="E65" s="560">
        <v>0</v>
      </c>
      <c r="F65" s="560">
        <v>0</v>
      </c>
      <c r="G65" s="560">
        <v>0</v>
      </c>
      <c r="J65" s="561"/>
    </row>
    <row r="66" spans="1:10">
      <c r="A66" s="562" t="s">
        <v>1638</v>
      </c>
      <c r="B66" s="558">
        <v>0</v>
      </c>
      <c r="C66" s="560">
        <v>0</v>
      </c>
      <c r="D66" s="560">
        <v>0</v>
      </c>
      <c r="E66" s="560">
        <v>0</v>
      </c>
      <c r="F66" s="560">
        <v>0</v>
      </c>
      <c r="G66" s="560">
        <v>0</v>
      </c>
      <c r="J66" s="561"/>
    </row>
    <row r="67" spans="1:10">
      <c r="A67" s="562" t="s">
        <v>1639</v>
      </c>
      <c r="B67" s="558">
        <v>0</v>
      </c>
      <c r="C67" s="560">
        <v>0</v>
      </c>
      <c r="D67" s="560">
        <v>0</v>
      </c>
      <c r="E67" s="560">
        <v>0</v>
      </c>
      <c r="F67" s="560">
        <v>0</v>
      </c>
      <c r="G67" s="560">
        <v>0</v>
      </c>
      <c r="J67" s="561"/>
    </row>
    <row r="68" spans="1:10">
      <c r="A68" s="562" t="s">
        <v>1640</v>
      </c>
      <c r="B68" s="558">
        <v>0</v>
      </c>
      <c r="C68" s="560">
        <v>0</v>
      </c>
      <c r="D68" s="560">
        <v>0</v>
      </c>
      <c r="E68" s="560">
        <v>0</v>
      </c>
      <c r="F68" s="560">
        <v>0</v>
      </c>
      <c r="G68" s="560">
        <v>0</v>
      </c>
      <c r="J68" s="561"/>
    </row>
    <row r="69" spans="1:10">
      <c r="A69" s="562" t="s">
        <v>1641</v>
      </c>
      <c r="B69" s="558">
        <v>0</v>
      </c>
      <c r="C69" s="560">
        <v>0</v>
      </c>
      <c r="D69" s="560">
        <v>0</v>
      </c>
      <c r="E69" s="560">
        <v>0</v>
      </c>
      <c r="F69" s="560">
        <v>0</v>
      </c>
      <c r="G69" s="560">
        <v>0</v>
      </c>
      <c r="J69" s="561"/>
    </row>
    <row r="70" spans="1:10">
      <c r="A70" s="562" t="s">
        <v>1642</v>
      </c>
      <c r="B70" s="558">
        <v>0</v>
      </c>
      <c r="C70" s="560">
        <v>0</v>
      </c>
      <c r="D70" s="560">
        <v>0</v>
      </c>
      <c r="E70" s="560">
        <v>0</v>
      </c>
      <c r="F70" s="560">
        <v>0</v>
      </c>
      <c r="G70" s="560">
        <v>0</v>
      </c>
      <c r="J70" s="561"/>
    </row>
    <row r="71" spans="1:10">
      <c r="A71" s="562" t="s">
        <v>1643</v>
      </c>
      <c r="B71" s="558">
        <v>0</v>
      </c>
      <c r="C71" s="560">
        <v>0</v>
      </c>
      <c r="D71" s="560">
        <v>0</v>
      </c>
      <c r="E71" s="560">
        <v>0</v>
      </c>
      <c r="F71" s="560">
        <v>0</v>
      </c>
      <c r="G71" s="560">
        <v>0</v>
      </c>
      <c r="J71" s="561"/>
    </row>
    <row r="72" spans="1:10">
      <c r="A72" s="562" t="s">
        <v>1644</v>
      </c>
      <c r="B72" s="558">
        <v>0</v>
      </c>
      <c r="C72" s="560">
        <v>0</v>
      </c>
      <c r="D72" s="560">
        <v>0</v>
      </c>
      <c r="E72" s="560">
        <v>0</v>
      </c>
      <c r="F72" s="560">
        <v>0</v>
      </c>
      <c r="G72" s="560">
        <v>0</v>
      </c>
      <c r="J72" s="561"/>
    </row>
    <row r="73" spans="1:10">
      <c r="A73" s="562" t="s">
        <v>1645</v>
      </c>
      <c r="B73" s="558">
        <v>0</v>
      </c>
      <c r="C73" s="560">
        <v>0</v>
      </c>
      <c r="D73" s="560">
        <v>0</v>
      </c>
      <c r="E73" s="560">
        <v>0</v>
      </c>
      <c r="F73" s="560">
        <v>0</v>
      </c>
      <c r="G73" s="560">
        <v>0</v>
      </c>
      <c r="J73" s="561"/>
    </row>
    <row r="74" spans="1:10">
      <c r="A74" s="562" t="s">
        <v>1646</v>
      </c>
      <c r="B74" s="558">
        <v>0</v>
      </c>
      <c r="C74" s="560">
        <v>0</v>
      </c>
      <c r="D74" s="560">
        <v>0</v>
      </c>
      <c r="E74" s="560">
        <v>0</v>
      </c>
      <c r="F74" s="560">
        <v>0</v>
      </c>
      <c r="G74" s="560">
        <v>0</v>
      </c>
      <c r="J74" s="561"/>
    </row>
    <row r="75" spans="1:10">
      <c r="A75" s="562" t="s">
        <v>1647</v>
      </c>
      <c r="B75" s="558">
        <v>0</v>
      </c>
      <c r="C75" s="560">
        <v>0</v>
      </c>
      <c r="D75" s="560">
        <v>0</v>
      </c>
      <c r="E75" s="560">
        <v>0</v>
      </c>
      <c r="F75" s="560">
        <v>0</v>
      </c>
      <c r="G75" s="560">
        <v>0</v>
      </c>
      <c r="J75" s="561"/>
    </row>
    <row r="76" spans="1:10">
      <c r="A76" s="562" t="s">
        <v>1648</v>
      </c>
      <c r="B76" s="558">
        <v>0</v>
      </c>
      <c r="C76" s="560">
        <v>0</v>
      </c>
      <c r="D76" s="560">
        <v>0</v>
      </c>
      <c r="E76" s="560">
        <v>0</v>
      </c>
      <c r="F76" s="560">
        <v>0</v>
      </c>
      <c r="G76" s="560">
        <v>0</v>
      </c>
      <c r="J76" s="561"/>
    </row>
    <row r="77" spans="1:10">
      <c r="A77" s="562" t="s">
        <v>1650</v>
      </c>
      <c r="B77" s="558">
        <v>0</v>
      </c>
      <c r="C77" s="560">
        <v>0</v>
      </c>
      <c r="D77" s="560">
        <v>0</v>
      </c>
      <c r="E77" s="560">
        <v>0</v>
      </c>
      <c r="F77" s="560">
        <v>0</v>
      </c>
      <c r="G77" s="560">
        <v>0</v>
      </c>
      <c r="J77" s="561"/>
    </row>
    <row r="78" spans="1:10">
      <c r="A78" s="562" t="s">
        <v>1651</v>
      </c>
      <c r="B78" s="558">
        <v>0</v>
      </c>
      <c r="C78" s="560">
        <v>0</v>
      </c>
      <c r="D78" s="560">
        <v>0</v>
      </c>
      <c r="E78" s="560">
        <v>0</v>
      </c>
      <c r="F78" s="560">
        <v>0</v>
      </c>
      <c r="G78" s="560">
        <v>0</v>
      </c>
      <c r="J78" s="561"/>
    </row>
    <row r="79" spans="1:10">
      <c r="A79" s="562" t="s">
        <v>1652</v>
      </c>
      <c r="B79" s="558">
        <v>0</v>
      </c>
      <c r="C79" s="560">
        <v>0</v>
      </c>
      <c r="D79" s="560">
        <v>0</v>
      </c>
      <c r="E79" s="560">
        <v>0</v>
      </c>
      <c r="F79" s="560">
        <v>0</v>
      </c>
      <c r="G79" s="560">
        <v>0</v>
      </c>
      <c r="J79" s="561"/>
    </row>
    <row r="80" spans="1:10">
      <c r="A80" s="562" t="s">
        <v>1653</v>
      </c>
      <c r="B80" s="558">
        <v>0</v>
      </c>
      <c r="C80" s="560">
        <v>0</v>
      </c>
      <c r="D80" s="560">
        <v>0</v>
      </c>
      <c r="E80" s="560">
        <v>0</v>
      </c>
      <c r="F80" s="560">
        <v>0</v>
      </c>
      <c r="G80" s="560">
        <v>0</v>
      </c>
      <c r="J80" s="561"/>
    </row>
    <row r="81" spans="1:10">
      <c r="A81" s="562" t="s">
        <v>1654</v>
      </c>
      <c r="B81" s="558">
        <v>0</v>
      </c>
      <c r="C81" s="560">
        <v>0</v>
      </c>
      <c r="D81" s="560">
        <v>0</v>
      </c>
      <c r="E81" s="560">
        <v>0</v>
      </c>
      <c r="F81" s="560">
        <v>0</v>
      </c>
      <c r="G81" s="560">
        <v>0</v>
      </c>
      <c r="J81" s="561"/>
    </row>
    <row r="82" spans="1:10">
      <c r="A82" s="562" t="s">
        <v>1655</v>
      </c>
      <c r="B82" s="558">
        <v>5</v>
      </c>
      <c r="C82" s="560">
        <v>0</v>
      </c>
      <c r="D82" s="560">
        <v>0</v>
      </c>
      <c r="E82" s="560">
        <v>0</v>
      </c>
      <c r="F82" s="560">
        <v>0</v>
      </c>
      <c r="G82" s="560">
        <v>5</v>
      </c>
      <c r="J82" s="561"/>
    </row>
    <row r="83" spans="1:10">
      <c r="A83" s="562" t="s">
        <v>1656</v>
      </c>
      <c r="B83" s="558">
        <v>0</v>
      </c>
      <c r="C83" s="560">
        <v>0</v>
      </c>
      <c r="D83" s="560">
        <v>0</v>
      </c>
      <c r="E83" s="560">
        <v>0</v>
      </c>
      <c r="F83" s="560">
        <v>0</v>
      </c>
      <c r="G83" s="560">
        <v>0</v>
      </c>
      <c r="J83" s="561"/>
    </row>
    <row r="84" spans="1:10">
      <c r="A84" s="562" t="s">
        <v>1657</v>
      </c>
      <c r="B84" s="558">
        <v>1</v>
      </c>
      <c r="C84" s="560">
        <v>0</v>
      </c>
      <c r="D84" s="560">
        <v>0</v>
      </c>
      <c r="E84" s="560">
        <v>0</v>
      </c>
      <c r="F84" s="560">
        <v>0</v>
      </c>
      <c r="G84" s="560">
        <v>1</v>
      </c>
      <c r="J84" s="561"/>
    </row>
    <row r="85" spans="1:10">
      <c r="A85" s="562" t="s">
        <v>1658</v>
      </c>
      <c r="B85" s="558">
        <v>1</v>
      </c>
      <c r="C85" s="560">
        <v>0</v>
      </c>
      <c r="D85" s="560">
        <v>0</v>
      </c>
      <c r="E85" s="560">
        <v>0</v>
      </c>
      <c r="F85" s="560">
        <v>0</v>
      </c>
      <c r="G85" s="560">
        <v>1</v>
      </c>
      <c r="J85" s="561"/>
    </row>
    <row r="86" spans="1:10">
      <c r="A86" s="562" t="s">
        <v>1659</v>
      </c>
      <c r="B86" s="558">
        <v>0</v>
      </c>
      <c r="C86" s="560">
        <v>0</v>
      </c>
      <c r="D86" s="560">
        <v>0</v>
      </c>
      <c r="E86" s="560">
        <v>0</v>
      </c>
      <c r="F86" s="560">
        <v>0</v>
      </c>
      <c r="G86" s="560">
        <v>0</v>
      </c>
      <c r="J86" s="561"/>
    </row>
    <row r="87" spans="1:10">
      <c r="A87" s="562" t="s">
        <v>1660</v>
      </c>
      <c r="B87" s="558">
        <v>0</v>
      </c>
      <c r="C87" s="560">
        <v>0</v>
      </c>
      <c r="D87" s="560">
        <v>0</v>
      </c>
      <c r="E87" s="560">
        <v>0</v>
      </c>
      <c r="F87" s="560">
        <v>0</v>
      </c>
      <c r="G87" s="560">
        <v>0</v>
      </c>
      <c r="J87" s="561"/>
    </row>
    <row r="88" spans="1:10">
      <c r="A88" s="562" t="s">
        <v>1661</v>
      </c>
      <c r="B88" s="558">
        <v>0</v>
      </c>
      <c r="C88" s="560">
        <v>0</v>
      </c>
      <c r="D88" s="560">
        <v>0</v>
      </c>
      <c r="E88" s="560">
        <v>0</v>
      </c>
      <c r="F88" s="560">
        <v>0</v>
      </c>
      <c r="G88" s="560">
        <v>0</v>
      </c>
      <c r="J88" s="561"/>
    </row>
    <row r="89" spans="1:10">
      <c r="A89" s="562" t="s">
        <v>1662</v>
      </c>
      <c r="B89" s="558">
        <v>0</v>
      </c>
      <c r="C89" s="560">
        <v>0</v>
      </c>
      <c r="D89" s="560">
        <v>0</v>
      </c>
      <c r="E89" s="560">
        <v>0</v>
      </c>
      <c r="F89" s="560">
        <v>0</v>
      </c>
      <c r="G89" s="560">
        <v>0</v>
      </c>
      <c r="J89" s="561"/>
    </row>
    <row r="90" spans="1:10">
      <c r="A90" s="562" t="s">
        <v>1663</v>
      </c>
      <c r="B90" s="558">
        <v>0</v>
      </c>
      <c r="C90" s="560">
        <v>0</v>
      </c>
      <c r="D90" s="560">
        <v>0</v>
      </c>
      <c r="E90" s="560">
        <v>0</v>
      </c>
      <c r="F90" s="560">
        <v>0</v>
      </c>
      <c r="G90" s="560">
        <v>0</v>
      </c>
      <c r="J90" s="561"/>
    </row>
    <row r="91" spans="1:10">
      <c r="A91" s="562" t="s">
        <v>1664</v>
      </c>
      <c r="B91" s="558">
        <v>0</v>
      </c>
      <c r="C91" s="560">
        <v>0</v>
      </c>
      <c r="D91" s="560">
        <v>0</v>
      </c>
      <c r="E91" s="560">
        <v>0</v>
      </c>
      <c r="F91" s="560">
        <v>0</v>
      </c>
      <c r="G91" s="560">
        <v>0</v>
      </c>
      <c r="J91" s="561"/>
    </row>
    <row r="92" spans="1:10">
      <c r="A92" s="562" t="s">
        <v>1665</v>
      </c>
      <c r="B92" s="558">
        <v>0</v>
      </c>
      <c r="C92" s="560">
        <v>0</v>
      </c>
      <c r="D92" s="560">
        <v>0</v>
      </c>
      <c r="E92" s="560">
        <v>0</v>
      </c>
      <c r="F92" s="560">
        <v>0</v>
      </c>
      <c r="G92" s="560">
        <v>0</v>
      </c>
      <c r="J92" s="561"/>
    </row>
    <row r="93" spans="1:10">
      <c r="A93" s="562" t="s">
        <v>1666</v>
      </c>
      <c r="B93" s="558">
        <v>0</v>
      </c>
      <c r="C93" s="560">
        <v>0</v>
      </c>
      <c r="D93" s="560">
        <v>0</v>
      </c>
      <c r="E93" s="560">
        <v>0</v>
      </c>
      <c r="F93" s="560">
        <v>0</v>
      </c>
      <c r="G93" s="560">
        <v>0</v>
      </c>
      <c r="J93" s="561"/>
    </row>
    <row r="94" spans="1:10">
      <c r="A94" s="562" t="s">
        <v>1667</v>
      </c>
      <c r="B94" s="558">
        <v>0</v>
      </c>
      <c r="C94" s="560">
        <v>0</v>
      </c>
      <c r="D94" s="560">
        <v>0</v>
      </c>
      <c r="E94" s="560">
        <v>0</v>
      </c>
      <c r="F94" s="560">
        <v>0</v>
      </c>
      <c r="G94" s="560">
        <v>0</v>
      </c>
      <c r="J94" s="561"/>
    </row>
    <row r="95" spans="1:10">
      <c r="A95" s="562" t="s">
        <v>1668</v>
      </c>
      <c r="B95" s="558">
        <v>0</v>
      </c>
      <c r="C95" s="560">
        <v>0</v>
      </c>
      <c r="D95" s="560">
        <v>0</v>
      </c>
      <c r="E95" s="560">
        <v>0</v>
      </c>
      <c r="F95" s="560">
        <v>0</v>
      </c>
      <c r="G95" s="560">
        <v>0</v>
      </c>
      <c r="J95" s="561"/>
    </row>
    <row r="96" spans="1:10">
      <c r="A96" s="562" t="s">
        <v>1669</v>
      </c>
      <c r="B96" s="558">
        <v>0</v>
      </c>
      <c r="C96" s="560">
        <v>0</v>
      </c>
      <c r="D96" s="560">
        <v>0</v>
      </c>
      <c r="E96" s="560">
        <v>0</v>
      </c>
      <c r="F96" s="560">
        <v>0</v>
      </c>
      <c r="G96" s="560">
        <v>0</v>
      </c>
      <c r="J96" s="561"/>
    </row>
    <row r="97" spans="1:10">
      <c r="A97" s="562" t="s">
        <v>1670</v>
      </c>
      <c r="B97" s="558">
        <v>0</v>
      </c>
      <c r="C97" s="560">
        <v>0</v>
      </c>
      <c r="D97" s="560">
        <v>0</v>
      </c>
      <c r="E97" s="560">
        <v>0</v>
      </c>
      <c r="F97" s="560">
        <v>0</v>
      </c>
      <c r="G97" s="560">
        <v>0</v>
      </c>
      <c r="J97" s="561"/>
    </row>
    <row r="98" spans="1:10">
      <c r="A98" s="562" t="s">
        <v>1671</v>
      </c>
      <c r="B98" s="558">
        <v>0</v>
      </c>
      <c r="C98" s="560">
        <v>0</v>
      </c>
      <c r="D98" s="560">
        <v>0</v>
      </c>
      <c r="E98" s="560">
        <v>0</v>
      </c>
      <c r="F98" s="560">
        <v>0</v>
      </c>
      <c r="G98" s="560">
        <v>0</v>
      </c>
      <c r="J98" s="561"/>
    </row>
    <row r="99" spans="1:10">
      <c r="A99" s="562" t="s">
        <v>1672</v>
      </c>
      <c r="B99" s="558">
        <v>0</v>
      </c>
      <c r="C99" s="560">
        <v>0</v>
      </c>
      <c r="D99" s="560">
        <v>0</v>
      </c>
      <c r="E99" s="560">
        <v>0</v>
      </c>
      <c r="F99" s="560">
        <v>0</v>
      </c>
      <c r="G99" s="560">
        <v>0</v>
      </c>
      <c r="J99" s="561"/>
    </row>
    <row r="100" spans="1:10">
      <c r="A100" s="562" t="s">
        <v>448</v>
      </c>
      <c r="B100" s="558">
        <v>0</v>
      </c>
      <c r="C100" s="560">
        <v>0</v>
      </c>
      <c r="D100" s="560">
        <v>0</v>
      </c>
      <c r="E100" s="560">
        <v>0</v>
      </c>
      <c r="F100" s="560">
        <v>0</v>
      </c>
      <c r="G100" s="560">
        <v>0</v>
      </c>
      <c r="J100" s="561"/>
    </row>
    <row r="101" spans="1:10" ht="11.25" customHeight="1">
      <c r="A101" s="563"/>
      <c r="B101" s="564"/>
      <c r="C101" s="564"/>
      <c r="D101" s="564"/>
      <c r="E101" s="564"/>
      <c r="F101" s="564"/>
      <c r="G101" s="564"/>
    </row>
    <row r="102" spans="1:10">
      <c r="A102" s="565" t="s">
        <v>161</v>
      </c>
      <c r="B102" s="566">
        <f t="shared" ref="B102:G102" si="0">SUM(B5:B41)</f>
        <v>103</v>
      </c>
      <c r="C102" s="566">
        <f t="shared" si="0"/>
        <v>0</v>
      </c>
      <c r="D102" s="566">
        <f t="shared" si="0"/>
        <v>4</v>
      </c>
      <c r="E102" s="566">
        <f t="shared" si="0"/>
        <v>62</v>
      </c>
      <c r="F102" s="566">
        <f t="shared" si="0"/>
        <v>0</v>
      </c>
      <c r="G102" s="566">
        <f t="shared" si="0"/>
        <v>37</v>
      </c>
    </row>
    <row r="103" spans="1:10">
      <c r="A103" s="565" t="s">
        <v>164</v>
      </c>
      <c r="B103" s="566">
        <f t="shared" ref="B103:G103" si="1">SUM(B42:B58)</f>
        <v>10</v>
      </c>
      <c r="C103" s="566">
        <f t="shared" si="1"/>
        <v>0</v>
      </c>
      <c r="D103" s="566">
        <f t="shared" si="1"/>
        <v>0</v>
      </c>
      <c r="E103" s="566">
        <f t="shared" si="1"/>
        <v>4</v>
      </c>
      <c r="F103" s="566">
        <f t="shared" si="1"/>
        <v>0</v>
      </c>
      <c r="G103" s="566">
        <f t="shared" si="1"/>
        <v>6</v>
      </c>
    </row>
    <row r="104" spans="1:10">
      <c r="A104" s="565" t="s">
        <v>376</v>
      </c>
      <c r="B104" s="566">
        <f t="shared" ref="B104:G104" si="2">B102+B103</f>
        <v>113</v>
      </c>
      <c r="C104" s="566">
        <f t="shared" si="2"/>
        <v>0</v>
      </c>
      <c r="D104" s="566">
        <f t="shared" si="2"/>
        <v>4</v>
      </c>
      <c r="E104" s="566">
        <f t="shared" si="2"/>
        <v>66</v>
      </c>
      <c r="F104" s="566">
        <f t="shared" si="2"/>
        <v>0</v>
      </c>
      <c r="G104" s="566">
        <f t="shared" si="2"/>
        <v>43</v>
      </c>
    </row>
    <row r="105" spans="1:10" ht="11.25" customHeight="1">
      <c r="A105" s="567"/>
      <c r="B105" s="568"/>
      <c r="C105" s="568"/>
      <c r="D105" s="568"/>
      <c r="E105" s="568"/>
      <c r="F105" s="568"/>
      <c r="G105" s="568"/>
    </row>
    <row r="106" spans="1:10">
      <c r="A106" s="569" t="s">
        <v>1888</v>
      </c>
      <c r="B106" s="570">
        <f t="shared" ref="B106:G106" si="3">SUM(B60:B100)</f>
        <v>10</v>
      </c>
      <c r="C106" s="570">
        <f t="shared" si="3"/>
        <v>1</v>
      </c>
      <c r="D106" s="570">
        <f t="shared" si="3"/>
        <v>0</v>
      </c>
      <c r="E106" s="570">
        <f t="shared" si="3"/>
        <v>0</v>
      </c>
      <c r="F106" s="570">
        <f t="shared" si="3"/>
        <v>0</v>
      </c>
      <c r="G106" s="570">
        <f t="shared" si="3"/>
        <v>9</v>
      </c>
    </row>
    <row r="107" spans="1:10" ht="11.25" customHeight="1">
      <c r="A107" s="567"/>
      <c r="B107" s="568"/>
      <c r="C107" s="568"/>
      <c r="D107" s="568"/>
      <c r="E107" s="568"/>
      <c r="F107" s="568"/>
      <c r="G107" s="568"/>
    </row>
    <row r="108" spans="1:10">
      <c r="A108" s="569" t="s">
        <v>1889</v>
      </c>
      <c r="B108" s="570">
        <f t="shared" ref="B108:G108" si="4">B104+B106</f>
        <v>123</v>
      </c>
      <c r="C108" s="570">
        <f t="shared" si="4"/>
        <v>1</v>
      </c>
      <c r="D108" s="570">
        <f t="shared" si="4"/>
        <v>4</v>
      </c>
      <c r="E108" s="570">
        <f t="shared" si="4"/>
        <v>66</v>
      </c>
      <c r="F108" s="570">
        <f t="shared" si="4"/>
        <v>0</v>
      </c>
      <c r="G108" s="570">
        <f t="shared" si="4"/>
        <v>52</v>
      </c>
    </row>
  </sheetData>
  <mergeCells count="8">
    <mergeCell ref="A2:A4"/>
    <mergeCell ref="B2:B4"/>
    <mergeCell ref="C2:G2"/>
    <mergeCell ref="C3:C4"/>
    <mergeCell ref="D3:D4"/>
    <mergeCell ref="E3:E4"/>
    <mergeCell ref="F3:F4"/>
    <mergeCell ref="G3:G4"/>
  </mergeCells>
  <phoneticPr fontId="11"/>
  <pageMargins left="0.62992125984251968" right="0.31496062992125984" top="0.59055118110236227" bottom="0.59055118110236227" header="0.51181102362204722" footer="0.51181102362204722"/>
  <pageSetup paperSize="9" orientation="portrait" blackAndWhite="1" horizontalDpi="300" verticalDpi="300" r:id="rId1"/>
  <headerFooter alignWithMargins="0"/>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6BEB01-B0A9-4E45-93FE-77BA742F17F3}">
  <dimension ref="A1:M107"/>
  <sheetViews>
    <sheetView workbookViewId="0">
      <selection activeCell="C33" sqref="C33"/>
    </sheetView>
  </sheetViews>
  <sheetFormatPr defaultRowHeight="13.2"/>
  <cols>
    <col min="1" max="1" width="21.8984375" style="251" customWidth="1"/>
    <col min="2" max="13" width="8.19921875" style="251" customWidth="1"/>
    <col min="14" max="16384" width="8.796875" style="251"/>
  </cols>
  <sheetData>
    <row r="1" spans="1:13" ht="16.5" customHeight="1">
      <c r="A1" s="549" t="s">
        <v>1895</v>
      </c>
      <c r="M1" s="550" t="s">
        <v>1874</v>
      </c>
    </row>
    <row r="2" spans="1:13" s="574" customFormat="1" ht="13.5" customHeight="1">
      <c r="A2" s="1109" t="s">
        <v>1875</v>
      </c>
      <c r="B2" s="1109" t="s">
        <v>1896</v>
      </c>
      <c r="C2" s="1110" t="s">
        <v>467</v>
      </c>
      <c r="D2" s="1109"/>
      <c r="E2" s="1110" t="s">
        <v>1897</v>
      </c>
      <c r="F2" s="1110" t="s">
        <v>1898</v>
      </c>
      <c r="G2" s="1112" t="s">
        <v>1899</v>
      </c>
      <c r="H2" s="1113"/>
      <c r="I2" s="1114"/>
      <c r="J2" s="1109" t="s">
        <v>1900</v>
      </c>
      <c r="K2" s="1109"/>
      <c r="L2" s="1109"/>
      <c r="M2" s="1109"/>
    </row>
    <row r="3" spans="1:13" s="574" customFormat="1" ht="38.4">
      <c r="A3" s="1109"/>
      <c r="B3" s="1109"/>
      <c r="C3" s="575"/>
      <c r="D3" s="573" t="s">
        <v>1901</v>
      </c>
      <c r="E3" s="1111"/>
      <c r="F3" s="1111"/>
      <c r="G3" s="575"/>
      <c r="H3" s="573" t="s">
        <v>1902</v>
      </c>
      <c r="I3" s="573" t="s">
        <v>1903</v>
      </c>
      <c r="J3" s="573" t="s">
        <v>1904</v>
      </c>
      <c r="K3" s="573" t="s">
        <v>1905</v>
      </c>
      <c r="L3" s="573" t="s">
        <v>1906</v>
      </c>
      <c r="M3" s="573" t="s">
        <v>1907</v>
      </c>
    </row>
    <row r="4" spans="1:13" ht="14.25" customHeight="1">
      <c r="A4" s="557" t="s">
        <v>1886</v>
      </c>
      <c r="B4" s="576">
        <v>562</v>
      </c>
      <c r="C4" s="576">
        <v>165</v>
      </c>
      <c r="D4" s="576">
        <v>0</v>
      </c>
      <c r="E4" s="576">
        <v>21</v>
      </c>
      <c r="F4" s="576">
        <v>0</v>
      </c>
      <c r="G4" s="576">
        <v>372</v>
      </c>
      <c r="H4" s="576">
        <v>91</v>
      </c>
      <c r="I4" s="576">
        <v>6</v>
      </c>
      <c r="J4" s="576">
        <v>0</v>
      </c>
      <c r="K4" s="576">
        <v>1</v>
      </c>
      <c r="L4" s="576">
        <v>0</v>
      </c>
      <c r="M4" s="576">
        <v>3</v>
      </c>
    </row>
    <row r="5" spans="1:13" ht="14.25" customHeight="1">
      <c r="A5" s="557" t="s">
        <v>59</v>
      </c>
      <c r="B5" s="576">
        <v>20</v>
      </c>
      <c r="C5" s="576">
        <v>9</v>
      </c>
      <c r="D5" s="576">
        <v>0</v>
      </c>
      <c r="E5" s="576">
        <v>0</v>
      </c>
      <c r="F5" s="576">
        <v>3</v>
      </c>
      <c r="G5" s="576">
        <v>7</v>
      </c>
      <c r="H5" s="576">
        <v>0</v>
      </c>
      <c r="I5" s="576">
        <v>0</v>
      </c>
      <c r="J5" s="576">
        <v>0</v>
      </c>
      <c r="K5" s="576">
        <v>0</v>
      </c>
      <c r="L5" s="576">
        <v>0</v>
      </c>
      <c r="M5" s="576">
        <v>1</v>
      </c>
    </row>
    <row r="6" spans="1:13" ht="14.25" customHeight="1">
      <c r="A6" s="557" t="s">
        <v>61</v>
      </c>
      <c r="B6" s="576">
        <v>133</v>
      </c>
      <c r="C6" s="576">
        <v>57</v>
      </c>
      <c r="D6" s="576">
        <v>1</v>
      </c>
      <c r="E6" s="576">
        <v>13</v>
      </c>
      <c r="F6" s="576">
        <v>0</v>
      </c>
      <c r="G6" s="576">
        <v>57</v>
      </c>
      <c r="H6" s="576">
        <v>4</v>
      </c>
      <c r="I6" s="576">
        <v>9</v>
      </c>
      <c r="J6" s="576">
        <v>0</v>
      </c>
      <c r="K6" s="576">
        <v>1</v>
      </c>
      <c r="L6" s="576">
        <v>0</v>
      </c>
      <c r="M6" s="576">
        <v>5</v>
      </c>
    </row>
    <row r="7" spans="1:13" ht="14.25" customHeight="1">
      <c r="A7" s="557" t="s">
        <v>62</v>
      </c>
      <c r="B7" s="576">
        <v>379</v>
      </c>
      <c r="C7" s="576">
        <v>83</v>
      </c>
      <c r="D7" s="576">
        <v>1</v>
      </c>
      <c r="E7" s="576">
        <v>0</v>
      </c>
      <c r="F7" s="576">
        <v>0</v>
      </c>
      <c r="G7" s="576">
        <v>292</v>
      </c>
      <c r="H7" s="576">
        <v>33</v>
      </c>
      <c r="I7" s="576">
        <v>11</v>
      </c>
      <c r="J7" s="576">
        <v>0</v>
      </c>
      <c r="K7" s="576">
        <v>0</v>
      </c>
      <c r="L7" s="576">
        <v>0</v>
      </c>
      <c r="M7" s="576">
        <v>4</v>
      </c>
    </row>
    <row r="8" spans="1:13" ht="14.25" customHeight="1">
      <c r="A8" s="557" t="s">
        <v>63</v>
      </c>
      <c r="B8" s="576">
        <v>37</v>
      </c>
      <c r="C8" s="576">
        <v>13</v>
      </c>
      <c r="D8" s="576">
        <v>0</v>
      </c>
      <c r="E8" s="576">
        <v>0</v>
      </c>
      <c r="F8" s="576">
        <v>4</v>
      </c>
      <c r="G8" s="576">
        <v>20</v>
      </c>
      <c r="H8" s="576">
        <v>7</v>
      </c>
      <c r="I8" s="576">
        <v>2</v>
      </c>
      <c r="J8" s="576">
        <v>0</v>
      </c>
      <c r="K8" s="576">
        <v>0</v>
      </c>
      <c r="L8" s="576">
        <v>0</v>
      </c>
      <c r="M8" s="576">
        <v>0</v>
      </c>
    </row>
    <row r="9" spans="1:13" ht="14.25" customHeight="1">
      <c r="A9" s="557" t="s">
        <v>64</v>
      </c>
      <c r="B9" s="576">
        <v>46</v>
      </c>
      <c r="C9" s="576">
        <v>17</v>
      </c>
      <c r="D9" s="576">
        <v>0</v>
      </c>
      <c r="E9" s="576">
        <v>0</v>
      </c>
      <c r="F9" s="576">
        <v>6</v>
      </c>
      <c r="G9" s="576">
        <v>21</v>
      </c>
      <c r="H9" s="576">
        <v>0</v>
      </c>
      <c r="I9" s="576">
        <v>0</v>
      </c>
      <c r="J9" s="576">
        <v>0</v>
      </c>
      <c r="K9" s="576">
        <v>0</v>
      </c>
      <c r="L9" s="576">
        <v>0</v>
      </c>
      <c r="M9" s="576">
        <v>2</v>
      </c>
    </row>
    <row r="10" spans="1:13" ht="14.25" customHeight="1">
      <c r="A10" s="557" t="s">
        <v>65</v>
      </c>
      <c r="B10" s="576">
        <v>283</v>
      </c>
      <c r="C10" s="576">
        <v>70</v>
      </c>
      <c r="D10" s="576">
        <v>0</v>
      </c>
      <c r="E10" s="576">
        <v>9</v>
      </c>
      <c r="F10" s="576">
        <v>7</v>
      </c>
      <c r="G10" s="576">
        <v>191</v>
      </c>
      <c r="H10" s="576">
        <v>45</v>
      </c>
      <c r="I10" s="576">
        <v>5</v>
      </c>
      <c r="J10" s="576">
        <v>0</v>
      </c>
      <c r="K10" s="576">
        <v>0</v>
      </c>
      <c r="L10" s="576">
        <v>0</v>
      </c>
      <c r="M10" s="576">
        <v>6</v>
      </c>
    </row>
    <row r="11" spans="1:13" ht="14.25" customHeight="1">
      <c r="A11" s="557" t="s">
        <v>66</v>
      </c>
      <c r="B11" s="576">
        <v>79</v>
      </c>
      <c r="C11" s="576">
        <v>19</v>
      </c>
      <c r="D11" s="576">
        <v>0</v>
      </c>
      <c r="E11" s="576">
        <v>0</v>
      </c>
      <c r="F11" s="576">
        <v>5</v>
      </c>
      <c r="G11" s="576">
        <v>52</v>
      </c>
      <c r="H11" s="576">
        <v>12</v>
      </c>
      <c r="I11" s="576">
        <v>2</v>
      </c>
      <c r="J11" s="576">
        <v>0</v>
      </c>
      <c r="K11" s="576">
        <v>0</v>
      </c>
      <c r="L11" s="576">
        <v>0</v>
      </c>
      <c r="M11" s="576">
        <v>3</v>
      </c>
    </row>
    <row r="12" spans="1:13" ht="14.25" customHeight="1">
      <c r="A12" s="557" t="s">
        <v>67</v>
      </c>
      <c r="B12" s="576">
        <v>39</v>
      </c>
      <c r="C12" s="576">
        <v>10</v>
      </c>
      <c r="D12" s="576">
        <v>0</v>
      </c>
      <c r="E12" s="576">
        <v>4</v>
      </c>
      <c r="F12" s="576">
        <v>0</v>
      </c>
      <c r="G12" s="576">
        <v>23</v>
      </c>
      <c r="H12" s="576">
        <v>9</v>
      </c>
      <c r="I12" s="576">
        <v>1</v>
      </c>
      <c r="J12" s="576">
        <v>0</v>
      </c>
      <c r="K12" s="576">
        <v>0</v>
      </c>
      <c r="L12" s="576">
        <v>0</v>
      </c>
      <c r="M12" s="576">
        <v>2</v>
      </c>
    </row>
    <row r="13" spans="1:13" ht="14.25" customHeight="1">
      <c r="A13" s="557" t="s">
        <v>68</v>
      </c>
      <c r="B13" s="576">
        <v>51</v>
      </c>
      <c r="C13" s="576">
        <v>7</v>
      </c>
      <c r="D13" s="576">
        <v>0</v>
      </c>
      <c r="E13" s="576">
        <v>0</v>
      </c>
      <c r="F13" s="576">
        <v>5</v>
      </c>
      <c r="G13" s="576">
        <v>39</v>
      </c>
      <c r="H13" s="576">
        <v>13</v>
      </c>
      <c r="I13" s="576">
        <v>6</v>
      </c>
      <c r="J13" s="576">
        <v>0</v>
      </c>
      <c r="K13" s="576">
        <v>0</v>
      </c>
      <c r="L13" s="576">
        <v>0</v>
      </c>
      <c r="M13" s="576">
        <v>0</v>
      </c>
    </row>
    <row r="14" spans="1:13" ht="14.25" customHeight="1">
      <c r="A14" s="557" t="s">
        <v>69</v>
      </c>
      <c r="B14" s="576">
        <v>40</v>
      </c>
      <c r="C14" s="576">
        <v>11</v>
      </c>
      <c r="D14" s="576">
        <v>0</v>
      </c>
      <c r="E14" s="576">
        <v>10</v>
      </c>
      <c r="F14" s="576">
        <v>0</v>
      </c>
      <c r="G14" s="576">
        <v>18</v>
      </c>
      <c r="H14" s="576">
        <v>1</v>
      </c>
      <c r="I14" s="576">
        <v>1</v>
      </c>
      <c r="J14" s="576">
        <v>0</v>
      </c>
      <c r="K14" s="576">
        <v>0</v>
      </c>
      <c r="L14" s="576">
        <v>0</v>
      </c>
      <c r="M14" s="576">
        <v>1</v>
      </c>
    </row>
    <row r="15" spans="1:13" ht="14.25" customHeight="1">
      <c r="A15" s="557" t="s">
        <v>70</v>
      </c>
      <c r="B15" s="576">
        <v>27</v>
      </c>
      <c r="C15" s="576">
        <v>0</v>
      </c>
      <c r="D15" s="576">
        <v>0</v>
      </c>
      <c r="E15" s="576">
        <v>0</v>
      </c>
      <c r="F15" s="576">
        <v>2</v>
      </c>
      <c r="G15" s="576">
        <v>25</v>
      </c>
      <c r="H15" s="576">
        <v>9</v>
      </c>
      <c r="I15" s="576">
        <v>1</v>
      </c>
      <c r="J15" s="576">
        <v>0</v>
      </c>
      <c r="K15" s="576">
        <v>0</v>
      </c>
      <c r="L15" s="576">
        <v>0</v>
      </c>
      <c r="M15" s="576">
        <v>0</v>
      </c>
    </row>
    <row r="16" spans="1:13" ht="14.25" customHeight="1">
      <c r="A16" s="557" t="s">
        <v>71</v>
      </c>
      <c r="B16" s="576">
        <v>25</v>
      </c>
      <c r="C16" s="576">
        <v>9</v>
      </c>
      <c r="D16" s="576">
        <v>0</v>
      </c>
      <c r="E16" s="576">
        <v>0</v>
      </c>
      <c r="F16" s="576">
        <v>2</v>
      </c>
      <c r="G16" s="576">
        <v>14</v>
      </c>
      <c r="H16" s="576">
        <v>2</v>
      </c>
      <c r="I16" s="576">
        <v>2</v>
      </c>
      <c r="J16" s="576">
        <v>0</v>
      </c>
      <c r="K16" s="576">
        <v>0</v>
      </c>
      <c r="L16" s="576">
        <v>0</v>
      </c>
      <c r="M16" s="576">
        <v>0</v>
      </c>
    </row>
    <row r="17" spans="1:13" ht="14.25" customHeight="1">
      <c r="A17" s="557" t="s">
        <v>72</v>
      </c>
      <c r="B17" s="576">
        <v>49</v>
      </c>
      <c r="C17" s="576">
        <v>11</v>
      </c>
      <c r="D17" s="576">
        <v>0</v>
      </c>
      <c r="E17" s="576">
        <v>0</v>
      </c>
      <c r="F17" s="576">
        <v>9</v>
      </c>
      <c r="G17" s="576">
        <v>27</v>
      </c>
      <c r="H17" s="576">
        <v>5</v>
      </c>
      <c r="I17" s="576">
        <v>5</v>
      </c>
      <c r="J17" s="576">
        <v>0</v>
      </c>
      <c r="K17" s="576">
        <v>0</v>
      </c>
      <c r="L17" s="576">
        <v>0</v>
      </c>
      <c r="M17" s="576">
        <v>2</v>
      </c>
    </row>
    <row r="18" spans="1:13" ht="14.25" customHeight="1">
      <c r="A18" s="557" t="s">
        <v>73</v>
      </c>
      <c r="B18" s="576">
        <v>123</v>
      </c>
      <c r="C18" s="576">
        <v>43</v>
      </c>
      <c r="D18" s="576">
        <v>0</v>
      </c>
      <c r="E18" s="576">
        <v>11</v>
      </c>
      <c r="F18" s="576">
        <v>0</v>
      </c>
      <c r="G18" s="576">
        <v>66</v>
      </c>
      <c r="H18" s="576">
        <v>1</v>
      </c>
      <c r="I18" s="576">
        <v>2</v>
      </c>
      <c r="J18" s="576">
        <v>0</v>
      </c>
      <c r="K18" s="576">
        <v>0</v>
      </c>
      <c r="L18" s="576">
        <v>0</v>
      </c>
      <c r="M18" s="576">
        <v>3</v>
      </c>
    </row>
    <row r="19" spans="1:13" ht="14.25" customHeight="1">
      <c r="A19" s="557" t="s">
        <v>74</v>
      </c>
      <c r="B19" s="576">
        <v>15</v>
      </c>
      <c r="C19" s="576">
        <v>1</v>
      </c>
      <c r="D19" s="576">
        <v>0</v>
      </c>
      <c r="E19" s="576">
        <v>0</v>
      </c>
      <c r="F19" s="576">
        <v>3</v>
      </c>
      <c r="G19" s="576">
        <v>11</v>
      </c>
      <c r="H19" s="576">
        <v>0</v>
      </c>
      <c r="I19" s="576">
        <v>0</v>
      </c>
      <c r="J19" s="576">
        <v>0</v>
      </c>
      <c r="K19" s="576">
        <v>0</v>
      </c>
      <c r="L19" s="576">
        <v>0</v>
      </c>
      <c r="M19" s="576">
        <v>0</v>
      </c>
    </row>
    <row r="20" spans="1:13" ht="14.25" customHeight="1">
      <c r="A20" s="557" t="s">
        <v>75</v>
      </c>
      <c r="B20" s="576">
        <v>105</v>
      </c>
      <c r="C20" s="576">
        <v>24</v>
      </c>
      <c r="D20" s="576">
        <v>0</v>
      </c>
      <c r="E20" s="576">
        <v>13</v>
      </c>
      <c r="F20" s="576">
        <v>0</v>
      </c>
      <c r="G20" s="576">
        <v>68</v>
      </c>
      <c r="H20" s="576">
        <v>20</v>
      </c>
      <c r="I20" s="576">
        <v>6</v>
      </c>
      <c r="J20" s="576">
        <v>0</v>
      </c>
      <c r="K20" s="576">
        <v>0</v>
      </c>
      <c r="L20" s="576">
        <v>0</v>
      </c>
      <c r="M20" s="576">
        <v>0</v>
      </c>
    </row>
    <row r="21" spans="1:13" ht="14.25" customHeight="1">
      <c r="A21" s="557" t="s">
        <v>76</v>
      </c>
      <c r="B21" s="576">
        <v>57</v>
      </c>
      <c r="C21" s="576">
        <v>11</v>
      </c>
      <c r="D21" s="576">
        <v>0</v>
      </c>
      <c r="E21" s="576">
        <v>0</v>
      </c>
      <c r="F21" s="576">
        <v>4</v>
      </c>
      <c r="G21" s="576">
        <v>42</v>
      </c>
      <c r="H21" s="576">
        <v>6</v>
      </c>
      <c r="I21" s="576">
        <v>4</v>
      </c>
      <c r="J21" s="576">
        <v>0</v>
      </c>
      <c r="K21" s="576">
        <v>0</v>
      </c>
      <c r="L21" s="576">
        <v>0</v>
      </c>
      <c r="M21" s="576">
        <v>0</v>
      </c>
    </row>
    <row r="22" spans="1:13" ht="14.25" customHeight="1">
      <c r="A22" s="557" t="s">
        <v>77</v>
      </c>
      <c r="B22" s="576">
        <v>59</v>
      </c>
      <c r="C22" s="576">
        <v>8</v>
      </c>
      <c r="D22" s="576">
        <v>0</v>
      </c>
      <c r="E22" s="576">
        <v>0</v>
      </c>
      <c r="F22" s="576">
        <v>6</v>
      </c>
      <c r="G22" s="576">
        <v>44</v>
      </c>
      <c r="H22" s="576">
        <v>12</v>
      </c>
      <c r="I22" s="576">
        <v>8</v>
      </c>
      <c r="J22" s="576">
        <v>0</v>
      </c>
      <c r="K22" s="576">
        <v>0</v>
      </c>
      <c r="L22" s="576">
        <v>0</v>
      </c>
      <c r="M22" s="576">
        <v>1</v>
      </c>
    </row>
    <row r="23" spans="1:13" ht="14.25" customHeight="1">
      <c r="A23" s="557" t="s">
        <v>78</v>
      </c>
      <c r="B23" s="576">
        <v>31</v>
      </c>
      <c r="C23" s="576">
        <v>11</v>
      </c>
      <c r="D23" s="576">
        <v>0</v>
      </c>
      <c r="E23" s="576">
        <v>4</v>
      </c>
      <c r="F23" s="576">
        <v>0</v>
      </c>
      <c r="G23" s="576">
        <v>15</v>
      </c>
      <c r="H23" s="576">
        <v>2</v>
      </c>
      <c r="I23" s="576">
        <v>3</v>
      </c>
      <c r="J23" s="576">
        <v>0</v>
      </c>
      <c r="K23" s="576">
        <v>0</v>
      </c>
      <c r="L23" s="576">
        <v>0</v>
      </c>
      <c r="M23" s="576">
        <v>1</v>
      </c>
    </row>
    <row r="24" spans="1:13" ht="14.25" customHeight="1">
      <c r="A24" s="557" t="s">
        <v>79</v>
      </c>
      <c r="B24" s="576">
        <v>37</v>
      </c>
      <c r="C24" s="576">
        <v>4</v>
      </c>
      <c r="D24" s="576">
        <v>0</v>
      </c>
      <c r="E24" s="576">
        <v>0</v>
      </c>
      <c r="F24" s="576">
        <v>9</v>
      </c>
      <c r="G24" s="576">
        <v>24</v>
      </c>
      <c r="H24" s="576">
        <v>4</v>
      </c>
      <c r="I24" s="576">
        <v>1</v>
      </c>
      <c r="J24" s="576">
        <v>0</v>
      </c>
      <c r="K24" s="576">
        <v>0</v>
      </c>
      <c r="L24" s="576">
        <v>0</v>
      </c>
      <c r="M24" s="576">
        <v>0</v>
      </c>
    </row>
    <row r="25" spans="1:13" ht="14.25" customHeight="1">
      <c r="A25" s="557" t="s">
        <v>222</v>
      </c>
      <c r="B25" s="576">
        <v>48</v>
      </c>
      <c r="C25" s="576">
        <v>13</v>
      </c>
      <c r="D25" s="576">
        <v>0</v>
      </c>
      <c r="E25" s="576">
        <v>0</v>
      </c>
      <c r="F25" s="576">
        <v>6</v>
      </c>
      <c r="G25" s="576">
        <v>29</v>
      </c>
      <c r="H25" s="576">
        <v>0</v>
      </c>
      <c r="I25" s="576">
        <v>2</v>
      </c>
      <c r="J25" s="576">
        <v>0</v>
      </c>
      <c r="K25" s="576">
        <v>0</v>
      </c>
      <c r="L25" s="576">
        <v>0</v>
      </c>
      <c r="M25" s="576">
        <v>0</v>
      </c>
    </row>
    <row r="26" spans="1:13" ht="14.25" customHeight="1">
      <c r="A26" s="557" t="s">
        <v>83</v>
      </c>
      <c r="B26" s="576">
        <v>40</v>
      </c>
      <c r="C26" s="576">
        <v>10</v>
      </c>
      <c r="D26" s="576">
        <v>0</v>
      </c>
      <c r="E26" s="576">
        <v>0</v>
      </c>
      <c r="F26" s="576">
        <v>0</v>
      </c>
      <c r="G26" s="576">
        <v>30</v>
      </c>
      <c r="H26" s="576">
        <v>12</v>
      </c>
      <c r="I26" s="576">
        <v>0</v>
      </c>
      <c r="J26" s="576">
        <v>0</v>
      </c>
      <c r="K26" s="576">
        <v>0</v>
      </c>
      <c r="L26" s="576">
        <v>0</v>
      </c>
      <c r="M26" s="576">
        <v>0</v>
      </c>
    </row>
    <row r="27" spans="1:13" ht="14.25" customHeight="1">
      <c r="A27" s="557" t="s">
        <v>84</v>
      </c>
      <c r="B27" s="576">
        <v>34</v>
      </c>
      <c r="C27" s="576">
        <v>7</v>
      </c>
      <c r="D27" s="576">
        <v>0</v>
      </c>
      <c r="E27" s="576">
        <v>0</v>
      </c>
      <c r="F27" s="576">
        <v>2</v>
      </c>
      <c r="G27" s="576">
        <v>24</v>
      </c>
      <c r="H27" s="576">
        <v>6</v>
      </c>
      <c r="I27" s="576">
        <v>5</v>
      </c>
      <c r="J27" s="576">
        <v>0</v>
      </c>
      <c r="K27" s="576">
        <v>0</v>
      </c>
      <c r="L27" s="576">
        <v>0</v>
      </c>
      <c r="M27" s="576">
        <v>1</v>
      </c>
    </row>
    <row r="28" spans="1:13" ht="14.25" customHeight="1">
      <c r="A28" s="557" t="s">
        <v>85</v>
      </c>
      <c r="B28" s="576">
        <v>88</v>
      </c>
      <c r="C28" s="576">
        <v>40</v>
      </c>
      <c r="D28" s="576">
        <v>0</v>
      </c>
      <c r="E28" s="576">
        <v>0</v>
      </c>
      <c r="F28" s="576">
        <v>13</v>
      </c>
      <c r="G28" s="576">
        <v>35</v>
      </c>
      <c r="H28" s="576">
        <v>5</v>
      </c>
      <c r="I28" s="576">
        <v>0</v>
      </c>
      <c r="J28" s="576">
        <v>0</v>
      </c>
      <c r="K28" s="576">
        <v>0</v>
      </c>
      <c r="L28" s="576">
        <v>0</v>
      </c>
      <c r="M28" s="576">
        <v>0</v>
      </c>
    </row>
    <row r="29" spans="1:13" ht="14.25" customHeight="1">
      <c r="A29" s="557" t="s">
        <v>86</v>
      </c>
      <c r="B29" s="576">
        <v>45</v>
      </c>
      <c r="C29" s="576">
        <v>11</v>
      </c>
      <c r="D29" s="576">
        <v>0</v>
      </c>
      <c r="E29" s="576">
        <v>0</v>
      </c>
      <c r="F29" s="576">
        <v>0</v>
      </c>
      <c r="G29" s="576">
        <v>33</v>
      </c>
      <c r="H29" s="576">
        <v>15</v>
      </c>
      <c r="I29" s="576">
        <v>1</v>
      </c>
      <c r="J29" s="576">
        <v>0</v>
      </c>
      <c r="K29" s="576">
        <v>0</v>
      </c>
      <c r="L29" s="576">
        <v>0</v>
      </c>
      <c r="M29" s="576">
        <v>1</v>
      </c>
    </row>
    <row r="30" spans="1:13" ht="14.25" customHeight="1">
      <c r="A30" s="557" t="s">
        <v>223</v>
      </c>
      <c r="B30" s="576">
        <v>33</v>
      </c>
      <c r="C30" s="576">
        <v>5</v>
      </c>
      <c r="D30" s="576">
        <v>0</v>
      </c>
      <c r="E30" s="576">
        <v>0</v>
      </c>
      <c r="F30" s="576">
        <v>2</v>
      </c>
      <c r="G30" s="576">
        <v>26</v>
      </c>
      <c r="H30" s="576">
        <v>11</v>
      </c>
      <c r="I30" s="576">
        <v>2</v>
      </c>
      <c r="J30" s="576">
        <v>0</v>
      </c>
      <c r="K30" s="576">
        <v>0</v>
      </c>
      <c r="L30" s="576">
        <v>0</v>
      </c>
      <c r="M30" s="576">
        <v>0</v>
      </c>
    </row>
    <row r="31" spans="1:13" ht="14.25" customHeight="1">
      <c r="A31" s="557" t="s">
        <v>88</v>
      </c>
      <c r="B31" s="576">
        <v>35</v>
      </c>
      <c r="C31" s="576">
        <v>13</v>
      </c>
      <c r="D31" s="576">
        <v>0</v>
      </c>
      <c r="E31" s="576">
        <v>0</v>
      </c>
      <c r="F31" s="576">
        <v>8</v>
      </c>
      <c r="G31" s="576">
        <v>14</v>
      </c>
      <c r="H31" s="576">
        <v>4</v>
      </c>
      <c r="I31" s="576">
        <v>1</v>
      </c>
      <c r="J31" s="576">
        <v>0</v>
      </c>
      <c r="K31" s="576">
        <v>0</v>
      </c>
      <c r="L31" s="576">
        <v>0</v>
      </c>
      <c r="M31" s="576">
        <v>0</v>
      </c>
    </row>
    <row r="32" spans="1:13" ht="14.25" customHeight="1">
      <c r="A32" s="557" t="s">
        <v>89</v>
      </c>
      <c r="B32" s="576">
        <v>28</v>
      </c>
      <c r="C32" s="576">
        <v>9</v>
      </c>
      <c r="D32" s="576">
        <v>0</v>
      </c>
      <c r="E32" s="576">
        <v>3</v>
      </c>
      <c r="F32" s="576">
        <v>0</v>
      </c>
      <c r="G32" s="576">
        <v>16</v>
      </c>
      <c r="H32" s="576">
        <v>9</v>
      </c>
      <c r="I32" s="576">
        <v>0</v>
      </c>
      <c r="J32" s="576">
        <v>0</v>
      </c>
      <c r="K32" s="576">
        <v>0</v>
      </c>
      <c r="L32" s="576">
        <v>0</v>
      </c>
      <c r="M32" s="576">
        <v>0</v>
      </c>
    </row>
    <row r="33" spans="1:13" ht="14.25" customHeight="1">
      <c r="A33" s="557" t="s">
        <v>90</v>
      </c>
      <c r="B33" s="576">
        <v>11</v>
      </c>
      <c r="C33" s="576">
        <v>6</v>
      </c>
      <c r="D33" s="576">
        <v>0</v>
      </c>
      <c r="E33" s="576">
        <v>0</v>
      </c>
      <c r="F33" s="576">
        <v>0</v>
      </c>
      <c r="G33" s="576">
        <v>5</v>
      </c>
      <c r="H33" s="576">
        <v>0</v>
      </c>
      <c r="I33" s="576">
        <v>1</v>
      </c>
      <c r="J33" s="576">
        <v>0</v>
      </c>
      <c r="K33" s="576">
        <v>0</v>
      </c>
      <c r="L33" s="576">
        <v>0</v>
      </c>
      <c r="M33" s="576">
        <v>0</v>
      </c>
    </row>
    <row r="34" spans="1:13" ht="14.25" customHeight="1">
      <c r="A34" s="557" t="s">
        <v>91</v>
      </c>
      <c r="B34" s="576">
        <v>36</v>
      </c>
      <c r="C34" s="576">
        <v>9</v>
      </c>
      <c r="D34" s="576">
        <v>0</v>
      </c>
      <c r="E34" s="576">
        <v>7</v>
      </c>
      <c r="F34" s="576">
        <v>1</v>
      </c>
      <c r="G34" s="576">
        <v>19</v>
      </c>
      <c r="H34" s="576">
        <v>0</v>
      </c>
      <c r="I34" s="576">
        <v>2</v>
      </c>
      <c r="J34" s="576">
        <v>0</v>
      </c>
      <c r="K34" s="576">
        <v>0</v>
      </c>
      <c r="L34" s="576">
        <v>0</v>
      </c>
      <c r="M34" s="576">
        <v>0</v>
      </c>
    </row>
    <row r="35" spans="1:13" ht="14.25" customHeight="1">
      <c r="A35" s="557" t="s">
        <v>224</v>
      </c>
      <c r="B35" s="576">
        <v>28</v>
      </c>
      <c r="C35" s="576">
        <v>6</v>
      </c>
      <c r="D35" s="576">
        <v>0</v>
      </c>
      <c r="E35" s="576">
        <v>0</v>
      </c>
      <c r="F35" s="576">
        <v>4</v>
      </c>
      <c r="G35" s="576">
        <v>18</v>
      </c>
      <c r="H35" s="576">
        <v>4</v>
      </c>
      <c r="I35" s="576">
        <v>2</v>
      </c>
      <c r="J35" s="576">
        <v>0</v>
      </c>
      <c r="K35" s="576">
        <v>0</v>
      </c>
      <c r="L35" s="576">
        <v>0</v>
      </c>
      <c r="M35" s="576">
        <v>0</v>
      </c>
    </row>
    <row r="36" spans="1:13" ht="14.25" customHeight="1">
      <c r="A36" s="557" t="s">
        <v>225</v>
      </c>
      <c r="B36" s="576">
        <v>31</v>
      </c>
      <c r="C36" s="576">
        <v>12</v>
      </c>
      <c r="D36" s="576">
        <v>0</v>
      </c>
      <c r="E36" s="576">
        <v>0</v>
      </c>
      <c r="F36" s="576">
        <v>6</v>
      </c>
      <c r="G36" s="576">
        <v>13</v>
      </c>
      <c r="H36" s="576">
        <v>3</v>
      </c>
      <c r="I36" s="576">
        <v>0</v>
      </c>
      <c r="J36" s="576">
        <v>0</v>
      </c>
      <c r="K36" s="576">
        <v>0</v>
      </c>
      <c r="L36" s="576">
        <v>0</v>
      </c>
      <c r="M36" s="576">
        <v>0</v>
      </c>
    </row>
    <row r="37" spans="1:13" ht="14.25" customHeight="1">
      <c r="A37" s="557" t="s">
        <v>226</v>
      </c>
      <c r="B37" s="576">
        <v>31</v>
      </c>
      <c r="C37" s="576">
        <v>15</v>
      </c>
      <c r="D37" s="576">
        <v>0</v>
      </c>
      <c r="E37" s="576">
        <v>0</v>
      </c>
      <c r="F37" s="576">
        <v>2</v>
      </c>
      <c r="G37" s="576">
        <v>13</v>
      </c>
      <c r="H37" s="576">
        <v>1</v>
      </c>
      <c r="I37" s="576">
        <v>3</v>
      </c>
      <c r="J37" s="576">
        <v>0</v>
      </c>
      <c r="K37" s="576">
        <v>0</v>
      </c>
      <c r="L37" s="576">
        <v>0</v>
      </c>
      <c r="M37" s="576">
        <v>1</v>
      </c>
    </row>
    <row r="38" spans="1:13" ht="14.25" customHeight="1">
      <c r="A38" s="557" t="s">
        <v>227</v>
      </c>
      <c r="B38" s="576">
        <v>20</v>
      </c>
      <c r="C38" s="576">
        <v>0</v>
      </c>
      <c r="D38" s="576">
        <v>0</v>
      </c>
      <c r="E38" s="576">
        <v>0</v>
      </c>
      <c r="F38" s="576">
        <v>4</v>
      </c>
      <c r="G38" s="576">
        <v>16</v>
      </c>
      <c r="H38" s="576">
        <v>0</v>
      </c>
      <c r="I38" s="576">
        <v>2</v>
      </c>
      <c r="J38" s="576">
        <v>0</v>
      </c>
      <c r="K38" s="576">
        <v>0</v>
      </c>
      <c r="L38" s="576">
        <v>0</v>
      </c>
      <c r="M38" s="576">
        <v>0</v>
      </c>
    </row>
    <row r="39" spans="1:13" ht="14.25" customHeight="1">
      <c r="A39" s="557" t="s">
        <v>228</v>
      </c>
      <c r="B39" s="576">
        <v>24</v>
      </c>
      <c r="C39" s="576">
        <v>3</v>
      </c>
      <c r="D39" s="576">
        <v>0</v>
      </c>
      <c r="E39" s="576">
        <v>0</v>
      </c>
      <c r="F39" s="576">
        <v>0</v>
      </c>
      <c r="G39" s="576">
        <v>21</v>
      </c>
      <c r="H39" s="576">
        <v>4</v>
      </c>
      <c r="I39" s="576">
        <v>5</v>
      </c>
      <c r="J39" s="576">
        <v>0</v>
      </c>
      <c r="K39" s="576">
        <v>0</v>
      </c>
      <c r="L39" s="576">
        <v>0</v>
      </c>
      <c r="M39" s="576">
        <v>0</v>
      </c>
    </row>
    <row r="40" spans="1:13" ht="14.25" customHeight="1">
      <c r="A40" s="557" t="s">
        <v>97</v>
      </c>
      <c r="B40" s="576">
        <v>35</v>
      </c>
      <c r="C40" s="576">
        <v>6</v>
      </c>
      <c r="D40" s="576">
        <v>0</v>
      </c>
      <c r="E40" s="576">
        <v>0</v>
      </c>
      <c r="F40" s="576">
        <v>1</v>
      </c>
      <c r="G40" s="576">
        <v>27</v>
      </c>
      <c r="H40" s="576">
        <v>3</v>
      </c>
      <c r="I40" s="576">
        <v>0</v>
      </c>
      <c r="J40" s="576">
        <v>0</v>
      </c>
      <c r="K40" s="576">
        <v>0</v>
      </c>
      <c r="L40" s="576">
        <v>0</v>
      </c>
      <c r="M40" s="576">
        <v>1</v>
      </c>
    </row>
    <row r="41" spans="1:13" ht="14.25" customHeight="1">
      <c r="A41" s="557" t="s">
        <v>98</v>
      </c>
      <c r="B41" s="576">
        <v>10</v>
      </c>
      <c r="C41" s="576">
        <v>2</v>
      </c>
      <c r="D41" s="576">
        <v>0</v>
      </c>
      <c r="E41" s="576">
        <v>0</v>
      </c>
      <c r="F41" s="576">
        <v>0</v>
      </c>
      <c r="G41" s="576">
        <v>8</v>
      </c>
      <c r="H41" s="576">
        <v>4</v>
      </c>
      <c r="I41" s="576">
        <v>0</v>
      </c>
      <c r="J41" s="576">
        <v>0</v>
      </c>
      <c r="K41" s="576">
        <v>0</v>
      </c>
      <c r="L41" s="576">
        <v>0</v>
      </c>
      <c r="M41" s="576">
        <v>0</v>
      </c>
    </row>
    <row r="42" spans="1:13" ht="14.25" customHeight="1">
      <c r="A42" s="557" t="s">
        <v>99</v>
      </c>
      <c r="B42" s="576">
        <v>19</v>
      </c>
      <c r="C42" s="576">
        <v>10</v>
      </c>
      <c r="D42" s="576">
        <v>0</v>
      </c>
      <c r="E42" s="576">
        <v>0</v>
      </c>
      <c r="F42" s="576">
        <v>1</v>
      </c>
      <c r="G42" s="576">
        <v>8</v>
      </c>
      <c r="H42" s="576">
        <v>4</v>
      </c>
      <c r="I42" s="576">
        <v>0</v>
      </c>
      <c r="J42" s="576">
        <v>0</v>
      </c>
      <c r="K42" s="576">
        <v>0</v>
      </c>
      <c r="L42" s="576">
        <v>0</v>
      </c>
      <c r="M42" s="576">
        <v>0</v>
      </c>
    </row>
    <row r="43" spans="1:13" ht="14.25" customHeight="1">
      <c r="A43" s="557" t="s">
        <v>100</v>
      </c>
      <c r="B43" s="576">
        <v>3</v>
      </c>
      <c r="C43" s="576">
        <v>0</v>
      </c>
      <c r="D43" s="576">
        <v>0</v>
      </c>
      <c r="E43" s="576">
        <v>0</v>
      </c>
      <c r="F43" s="576">
        <v>0</v>
      </c>
      <c r="G43" s="576">
        <v>3</v>
      </c>
      <c r="H43" s="576">
        <v>0</v>
      </c>
      <c r="I43" s="576">
        <v>0</v>
      </c>
      <c r="J43" s="576">
        <v>0</v>
      </c>
      <c r="K43" s="576">
        <v>0</v>
      </c>
      <c r="L43" s="576">
        <v>0</v>
      </c>
      <c r="M43" s="576">
        <v>0</v>
      </c>
    </row>
    <row r="44" spans="1:13" ht="14.25" customHeight="1">
      <c r="A44" s="557" t="s">
        <v>101</v>
      </c>
      <c r="B44" s="576">
        <v>23</v>
      </c>
      <c r="C44" s="576">
        <v>2</v>
      </c>
      <c r="D44" s="576">
        <v>0</v>
      </c>
      <c r="E44" s="576">
        <v>0</v>
      </c>
      <c r="F44" s="576">
        <v>0</v>
      </c>
      <c r="G44" s="576">
        <v>21</v>
      </c>
      <c r="H44" s="576">
        <v>0</v>
      </c>
      <c r="I44" s="576">
        <v>0</v>
      </c>
      <c r="J44" s="576">
        <v>0</v>
      </c>
      <c r="K44" s="576">
        <v>0</v>
      </c>
      <c r="L44" s="576">
        <v>0</v>
      </c>
      <c r="M44" s="576">
        <v>0</v>
      </c>
    </row>
    <row r="45" spans="1:13" ht="14.25" customHeight="1">
      <c r="A45" s="557" t="s">
        <v>102</v>
      </c>
      <c r="B45" s="576">
        <v>8</v>
      </c>
      <c r="C45" s="576">
        <v>2</v>
      </c>
      <c r="D45" s="576">
        <v>0</v>
      </c>
      <c r="E45" s="576">
        <v>0</v>
      </c>
      <c r="F45" s="576">
        <v>0</v>
      </c>
      <c r="G45" s="576">
        <v>6</v>
      </c>
      <c r="H45" s="576">
        <v>1</v>
      </c>
      <c r="I45" s="576">
        <v>1</v>
      </c>
      <c r="J45" s="576">
        <v>0</v>
      </c>
      <c r="K45" s="576">
        <v>0</v>
      </c>
      <c r="L45" s="576">
        <v>0</v>
      </c>
      <c r="M45" s="576">
        <v>0</v>
      </c>
    </row>
    <row r="46" spans="1:13" ht="14.25" customHeight="1">
      <c r="A46" s="557" t="s">
        <v>103</v>
      </c>
      <c r="B46" s="576">
        <v>13</v>
      </c>
      <c r="C46" s="576">
        <v>1</v>
      </c>
      <c r="D46" s="576">
        <v>0</v>
      </c>
      <c r="E46" s="576">
        <v>0</v>
      </c>
      <c r="F46" s="576">
        <v>1</v>
      </c>
      <c r="G46" s="576">
        <v>11</v>
      </c>
      <c r="H46" s="576">
        <v>1</v>
      </c>
      <c r="I46" s="576">
        <v>3</v>
      </c>
      <c r="J46" s="576">
        <v>0</v>
      </c>
      <c r="K46" s="576">
        <v>0</v>
      </c>
      <c r="L46" s="576">
        <v>0</v>
      </c>
      <c r="M46" s="576">
        <v>0</v>
      </c>
    </row>
    <row r="47" spans="1:13" ht="14.25" customHeight="1">
      <c r="A47" s="557" t="s">
        <v>104</v>
      </c>
      <c r="B47" s="576">
        <v>10</v>
      </c>
      <c r="C47" s="576">
        <v>1</v>
      </c>
      <c r="D47" s="576">
        <v>0</v>
      </c>
      <c r="E47" s="576">
        <v>0</v>
      </c>
      <c r="F47" s="576">
        <v>1</v>
      </c>
      <c r="G47" s="576">
        <v>8</v>
      </c>
      <c r="H47" s="576">
        <v>1</v>
      </c>
      <c r="I47" s="576">
        <v>0</v>
      </c>
      <c r="J47" s="576">
        <v>0</v>
      </c>
      <c r="K47" s="576">
        <v>0</v>
      </c>
      <c r="L47" s="576">
        <v>0</v>
      </c>
      <c r="M47" s="576">
        <v>0</v>
      </c>
    </row>
    <row r="48" spans="1:13" ht="14.25" customHeight="1">
      <c r="A48" s="557" t="s">
        <v>230</v>
      </c>
      <c r="B48" s="576">
        <v>16</v>
      </c>
      <c r="C48" s="576">
        <v>4</v>
      </c>
      <c r="D48" s="576">
        <v>0</v>
      </c>
      <c r="E48" s="576">
        <v>0</v>
      </c>
      <c r="F48" s="576">
        <v>2</v>
      </c>
      <c r="G48" s="576">
        <v>10</v>
      </c>
      <c r="H48" s="576">
        <v>2</v>
      </c>
      <c r="I48" s="576">
        <v>0</v>
      </c>
      <c r="J48" s="576">
        <v>0</v>
      </c>
      <c r="K48" s="576">
        <v>0</v>
      </c>
      <c r="L48" s="576">
        <v>0</v>
      </c>
      <c r="M48" s="576">
        <v>0</v>
      </c>
    </row>
    <row r="49" spans="1:13" ht="14.25" customHeight="1">
      <c r="A49" s="557" t="s">
        <v>106</v>
      </c>
      <c r="B49" s="576">
        <v>5</v>
      </c>
      <c r="C49" s="576">
        <v>1</v>
      </c>
      <c r="D49" s="576">
        <v>0</v>
      </c>
      <c r="E49" s="576">
        <v>0</v>
      </c>
      <c r="F49" s="576">
        <v>0</v>
      </c>
      <c r="G49" s="576">
        <v>4</v>
      </c>
      <c r="H49" s="576">
        <v>0</v>
      </c>
      <c r="I49" s="576">
        <v>2</v>
      </c>
      <c r="J49" s="576">
        <v>0</v>
      </c>
      <c r="K49" s="576">
        <v>0</v>
      </c>
      <c r="L49" s="576">
        <v>0</v>
      </c>
      <c r="M49" s="576">
        <v>0</v>
      </c>
    </row>
    <row r="50" spans="1:13" ht="14.25" customHeight="1">
      <c r="A50" s="557" t="s">
        <v>107</v>
      </c>
      <c r="B50" s="576">
        <v>6</v>
      </c>
      <c r="C50" s="576">
        <v>0</v>
      </c>
      <c r="D50" s="576">
        <v>0</v>
      </c>
      <c r="E50" s="576">
        <v>0</v>
      </c>
      <c r="F50" s="576">
        <v>0</v>
      </c>
      <c r="G50" s="576">
        <v>6</v>
      </c>
      <c r="H50" s="576">
        <v>0</v>
      </c>
      <c r="I50" s="576">
        <v>0</v>
      </c>
      <c r="J50" s="576">
        <v>0</v>
      </c>
      <c r="K50" s="576">
        <v>0</v>
      </c>
      <c r="L50" s="576">
        <v>0</v>
      </c>
      <c r="M50" s="576">
        <v>0</v>
      </c>
    </row>
    <row r="51" spans="1:13" ht="14.25" customHeight="1">
      <c r="A51" s="557" t="s">
        <v>108</v>
      </c>
      <c r="B51" s="576">
        <v>9</v>
      </c>
      <c r="C51" s="576">
        <v>0</v>
      </c>
      <c r="D51" s="576">
        <v>0</v>
      </c>
      <c r="E51" s="576">
        <v>0</v>
      </c>
      <c r="F51" s="576">
        <v>0</v>
      </c>
      <c r="G51" s="576">
        <v>9</v>
      </c>
      <c r="H51" s="576">
        <v>0</v>
      </c>
      <c r="I51" s="576">
        <v>0</v>
      </c>
      <c r="J51" s="576">
        <v>0</v>
      </c>
      <c r="K51" s="576">
        <v>0</v>
      </c>
      <c r="L51" s="576">
        <v>0</v>
      </c>
      <c r="M51" s="576">
        <v>0</v>
      </c>
    </row>
    <row r="52" spans="1:13" ht="14.25" customHeight="1">
      <c r="A52" s="557" t="s">
        <v>109</v>
      </c>
      <c r="B52" s="576">
        <v>11</v>
      </c>
      <c r="C52" s="576">
        <v>3</v>
      </c>
      <c r="D52" s="576">
        <v>0</v>
      </c>
      <c r="E52" s="576">
        <v>0</v>
      </c>
      <c r="F52" s="576">
        <v>0</v>
      </c>
      <c r="G52" s="576">
        <v>8</v>
      </c>
      <c r="H52" s="576">
        <v>0</v>
      </c>
      <c r="I52" s="576">
        <v>0</v>
      </c>
      <c r="J52" s="576">
        <v>0</v>
      </c>
      <c r="K52" s="576">
        <v>0</v>
      </c>
      <c r="L52" s="576">
        <v>0</v>
      </c>
      <c r="M52" s="576">
        <v>0</v>
      </c>
    </row>
    <row r="53" spans="1:13" ht="14.25" customHeight="1">
      <c r="A53" s="557" t="s">
        <v>110</v>
      </c>
      <c r="B53" s="576">
        <v>3</v>
      </c>
      <c r="C53" s="576">
        <v>0</v>
      </c>
      <c r="D53" s="576">
        <v>0</v>
      </c>
      <c r="E53" s="576">
        <v>0</v>
      </c>
      <c r="F53" s="576">
        <v>1</v>
      </c>
      <c r="G53" s="576">
        <v>2</v>
      </c>
      <c r="H53" s="576">
        <v>0</v>
      </c>
      <c r="I53" s="576">
        <v>0</v>
      </c>
      <c r="J53" s="576">
        <v>0</v>
      </c>
      <c r="K53" s="576">
        <v>0</v>
      </c>
      <c r="L53" s="576">
        <v>0</v>
      </c>
      <c r="M53" s="576">
        <v>0</v>
      </c>
    </row>
    <row r="54" spans="1:13" ht="14.25" customHeight="1">
      <c r="A54" s="557" t="s">
        <v>111</v>
      </c>
      <c r="B54" s="576">
        <v>10</v>
      </c>
      <c r="C54" s="576">
        <v>0</v>
      </c>
      <c r="D54" s="576">
        <v>0</v>
      </c>
      <c r="E54" s="576">
        <v>0</v>
      </c>
      <c r="F54" s="576">
        <v>0</v>
      </c>
      <c r="G54" s="576">
        <v>9</v>
      </c>
      <c r="H54" s="576">
        <v>3</v>
      </c>
      <c r="I54" s="576">
        <v>0</v>
      </c>
      <c r="J54" s="576">
        <v>0</v>
      </c>
      <c r="K54" s="576">
        <v>0</v>
      </c>
      <c r="L54" s="576">
        <v>0</v>
      </c>
      <c r="M54" s="576">
        <v>1</v>
      </c>
    </row>
    <row r="55" spans="1:13" ht="14.25" customHeight="1">
      <c r="A55" s="557" t="s">
        <v>112</v>
      </c>
      <c r="B55" s="576">
        <v>19</v>
      </c>
      <c r="C55" s="576">
        <v>2</v>
      </c>
      <c r="D55" s="576">
        <v>0</v>
      </c>
      <c r="E55" s="576">
        <v>0</v>
      </c>
      <c r="F55" s="576">
        <v>0</v>
      </c>
      <c r="G55" s="576">
        <v>17</v>
      </c>
      <c r="H55" s="576">
        <v>7</v>
      </c>
      <c r="I55" s="576">
        <v>1</v>
      </c>
      <c r="J55" s="576">
        <v>0</v>
      </c>
      <c r="K55" s="576">
        <v>0</v>
      </c>
      <c r="L55" s="576">
        <v>0</v>
      </c>
      <c r="M55" s="576">
        <v>0</v>
      </c>
    </row>
    <row r="56" spans="1:13" ht="14.25" customHeight="1">
      <c r="A56" s="557" t="s">
        <v>113</v>
      </c>
      <c r="B56" s="576">
        <v>15</v>
      </c>
      <c r="C56" s="576">
        <v>2</v>
      </c>
      <c r="D56" s="576">
        <v>0</v>
      </c>
      <c r="E56" s="576">
        <v>0</v>
      </c>
      <c r="F56" s="576">
        <v>0</v>
      </c>
      <c r="G56" s="576">
        <v>13</v>
      </c>
      <c r="H56" s="576">
        <v>4</v>
      </c>
      <c r="I56" s="576">
        <v>0</v>
      </c>
      <c r="J56" s="576">
        <v>0</v>
      </c>
      <c r="K56" s="576">
        <v>0</v>
      </c>
      <c r="L56" s="576">
        <v>0</v>
      </c>
      <c r="M56" s="576">
        <v>0</v>
      </c>
    </row>
    <row r="57" spans="1:13" ht="14.25" customHeight="1">
      <c r="A57" s="557" t="s">
        <v>114</v>
      </c>
      <c r="B57" s="576">
        <v>11</v>
      </c>
      <c r="C57" s="576">
        <v>3</v>
      </c>
      <c r="D57" s="576">
        <v>0</v>
      </c>
      <c r="E57" s="576">
        <v>0</v>
      </c>
      <c r="F57" s="576">
        <v>2</v>
      </c>
      <c r="G57" s="576">
        <v>6</v>
      </c>
      <c r="H57" s="576">
        <v>1</v>
      </c>
      <c r="I57" s="576">
        <v>0</v>
      </c>
      <c r="J57" s="576">
        <v>0</v>
      </c>
      <c r="K57" s="576">
        <v>0</v>
      </c>
      <c r="L57" s="576">
        <v>0</v>
      </c>
      <c r="M57" s="576">
        <v>0</v>
      </c>
    </row>
    <row r="58" spans="1:13" ht="14.25" customHeight="1">
      <c r="A58" s="562" t="s">
        <v>1631</v>
      </c>
      <c r="B58" s="576">
        <v>1</v>
      </c>
      <c r="C58" s="576">
        <v>0</v>
      </c>
      <c r="D58" s="576">
        <v>0</v>
      </c>
      <c r="E58" s="576">
        <v>0</v>
      </c>
      <c r="F58" s="576">
        <v>0</v>
      </c>
      <c r="G58" s="576">
        <v>1</v>
      </c>
      <c r="H58" s="576">
        <v>1</v>
      </c>
      <c r="I58" s="576">
        <v>0</v>
      </c>
      <c r="J58" s="576">
        <v>0</v>
      </c>
      <c r="K58" s="576">
        <v>0</v>
      </c>
      <c r="L58" s="576">
        <v>0</v>
      </c>
      <c r="M58" s="576">
        <v>0</v>
      </c>
    </row>
    <row r="59" spans="1:13" ht="14.25" customHeight="1">
      <c r="A59" s="562" t="s">
        <v>1632</v>
      </c>
      <c r="B59" s="576">
        <v>1</v>
      </c>
      <c r="C59" s="576">
        <v>1</v>
      </c>
      <c r="D59" s="576">
        <v>0</v>
      </c>
      <c r="E59" s="576">
        <v>0</v>
      </c>
      <c r="F59" s="576">
        <v>0</v>
      </c>
      <c r="G59" s="576">
        <v>0</v>
      </c>
      <c r="H59" s="576">
        <v>0</v>
      </c>
      <c r="I59" s="576">
        <v>0</v>
      </c>
      <c r="J59" s="576">
        <v>0</v>
      </c>
      <c r="K59" s="576">
        <v>0</v>
      </c>
      <c r="L59" s="576">
        <v>0</v>
      </c>
      <c r="M59" s="576">
        <v>0</v>
      </c>
    </row>
    <row r="60" spans="1:13" ht="14.25" customHeight="1">
      <c r="A60" s="562" t="s">
        <v>1633</v>
      </c>
      <c r="B60" s="576">
        <v>25</v>
      </c>
      <c r="C60" s="576">
        <v>2</v>
      </c>
      <c r="D60" s="576">
        <v>2</v>
      </c>
      <c r="E60" s="576">
        <v>0</v>
      </c>
      <c r="F60" s="576">
        <v>0</v>
      </c>
      <c r="G60" s="576">
        <v>23</v>
      </c>
      <c r="H60" s="576">
        <v>0</v>
      </c>
      <c r="I60" s="576">
        <v>2</v>
      </c>
      <c r="J60" s="576">
        <v>0</v>
      </c>
      <c r="K60" s="576">
        <v>0</v>
      </c>
      <c r="L60" s="576">
        <v>0</v>
      </c>
      <c r="M60" s="576">
        <v>0</v>
      </c>
    </row>
    <row r="61" spans="1:13" ht="14.25" customHeight="1">
      <c r="A61" s="562" t="s">
        <v>1634</v>
      </c>
      <c r="B61" s="576">
        <v>98</v>
      </c>
      <c r="C61" s="576">
        <v>11</v>
      </c>
      <c r="D61" s="576">
        <v>0</v>
      </c>
      <c r="E61" s="576">
        <v>0</v>
      </c>
      <c r="F61" s="576">
        <v>0</v>
      </c>
      <c r="G61" s="576">
        <v>87</v>
      </c>
      <c r="H61" s="576">
        <v>11</v>
      </c>
      <c r="I61" s="576">
        <v>2</v>
      </c>
      <c r="J61" s="576">
        <v>0</v>
      </c>
      <c r="K61" s="576">
        <v>0</v>
      </c>
      <c r="L61" s="576">
        <v>0</v>
      </c>
      <c r="M61" s="576">
        <v>0</v>
      </c>
    </row>
    <row r="62" spans="1:13" ht="14.25" customHeight="1">
      <c r="A62" s="562" t="s">
        <v>1635</v>
      </c>
      <c r="B62" s="576">
        <v>0</v>
      </c>
      <c r="C62" s="576">
        <v>0</v>
      </c>
      <c r="D62" s="576">
        <v>0</v>
      </c>
      <c r="E62" s="576">
        <v>0</v>
      </c>
      <c r="F62" s="576">
        <v>0</v>
      </c>
      <c r="G62" s="576">
        <v>0</v>
      </c>
      <c r="H62" s="576">
        <v>0</v>
      </c>
      <c r="I62" s="576">
        <v>0</v>
      </c>
      <c r="J62" s="576">
        <v>0</v>
      </c>
      <c r="K62" s="576">
        <v>0</v>
      </c>
      <c r="L62" s="576">
        <v>0</v>
      </c>
      <c r="M62" s="576">
        <v>0</v>
      </c>
    </row>
    <row r="63" spans="1:13" ht="14.25" customHeight="1">
      <c r="A63" s="562" t="s">
        <v>1636</v>
      </c>
      <c r="B63" s="576">
        <v>1</v>
      </c>
      <c r="C63" s="576">
        <v>0</v>
      </c>
      <c r="D63" s="576">
        <v>0</v>
      </c>
      <c r="E63" s="576">
        <v>0</v>
      </c>
      <c r="F63" s="576">
        <v>0</v>
      </c>
      <c r="G63" s="576">
        <v>1</v>
      </c>
      <c r="H63" s="576">
        <v>0</v>
      </c>
      <c r="I63" s="576">
        <v>0</v>
      </c>
      <c r="J63" s="576">
        <v>0</v>
      </c>
      <c r="K63" s="576">
        <v>0</v>
      </c>
      <c r="L63" s="576">
        <v>0</v>
      </c>
      <c r="M63" s="576">
        <v>0</v>
      </c>
    </row>
    <row r="64" spans="1:13" ht="14.25" customHeight="1">
      <c r="A64" s="562" t="s">
        <v>1637</v>
      </c>
      <c r="B64" s="576">
        <v>0</v>
      </c>
      <c r="C64" s="576">
        <v>0</v>
      </c>
      <c r="D64" s="576">
        <v>0</v>
      </c>
      <c r="E64" s="576">
        <v>0</v>
      </c>
      <c r="F64" s="576">
        <v>0</v>
      </c>
      <c r="G64" s="576">
        <v>0</v>
      </c>
      <c r="H64" s="576">
        <v>0</v>
      </c>
      <c r="I64" s="576">
        <v>0</v>
      </c>
      <c r="J64" s="576">
        <v>0</v>
      </c>
      <c r="K64" s="576">
        <v>0</v>
      </c>
      <c r="L64" s="576">
        <v>0</v>
      </c>
      <c r="M64" s="576">
        <v>0</v>
      </c>
    </row>
    <row r="65" spans="1:13" ht="14.25" customHeight="1">
      <c r="A65" s="562" t="s">
        <v>1638</v>
      </c>
      <c r="B65" s="576">
        <v>0</v>
      </c>
      <c r="C65" s="576">
        <v>0</v>
      </c>
      <c r="D65" s="576">
        <v>0</v>
      </c>
      <c r="E65" s="576">
        <v>0</v>
      </c>
      <c r="F65" s="576">
        <v>0</v>
      </c>
      <c r="G65" s="576">
        <v>0</v>
      </c>
      <c r="H65" s="576">
        <v>0</v>
      </c>
      <c r="I65" s="576">
        <v>0</v>
      </c>
      <c r="J65" s="576">
        <v>0</v>
      </c>
      <c r="K65" s="576">
        <v>0</v>
      </c>
      <c r="L65" s="576">
        <v>0</v>
      </c>
      <c r="M65" s="576">
        <v>0</v>
      </c>
    </row>
    <row r="66" spans="1:13" ht="14.25" customHeight="1">
      <c r="A66" s="562" t="s">
        <v>1639</v>
      </c>
      <c r="B66" s="576">
        <v>1</v>
      </c>
      <c r="C66" s="576">
        <v>0</v>
      </c>
      <c r="D66" s="576">
        <v>0</v>
      </c>
      <c r="E66" s="576">
        <v>0</v>
      </c>
      <c r="F66" s="576">
        <v>0</v>
      </c>
      <c r="G66" s="576">
        <v>1</v>
      </c>
      <c r="H66" s="576">
        <v>1</v>
      </c>
      <c r="I66" s="576">
        <v>0</v>
      </c>
      <c r="J66" s="576">
        <v>0</v>
      </c>
      <c r="K66" s="576">
        <v>0</v>
      </c>
      <c r="L66" s="576">
        <v>0</v>
      </c>
      <c r="M66" s="576">
        <v>0</v>
      </c>
    </row>
    <row r="67" spans="1:13" ht="14.25" customHeight="1">
      <c r="A67" s="562" t="s">
        <v>1640</v>
      </c>
      <c r="B67" s="576">
        <v>1</v>
      </c>
      <c r="C67" s="576">
        <v>0</v>
      </c>
      <c r="D67" s="576">
        <v>0</v>
      </c>
      <c r="E67" s="576">
        <v>0</v>
      </c>
      <c r="F67" s="576">
        <v>1</v>
      </c>
      <c r="G67" s="576">
        <v>0</v>
      </c>
      <c r="H67" s="576">
        <v>0</v>
      </c>
      <c r="I67" s="576">
        <v>0</v>
      </c>
      <c r="J67" s="576">
        <v>0</v>
      </c>
      <c r="K67" s="576">
        <v>0</v>
      </c>
      <c r="L67" s="576">
        <v>0</v>
      </c>
      <c r="M67" s="576">
        <v>0</v>
      </c>
    </row>
    <row r="68" spans="1:13" ht="14.25" customHeight="1">
      <c r="A68" s="562" t="s">
        <v>1641</v>
      </c>
      <c r="B68" s="576">
        <v>0</v>
      </c>
      <c r="C68" s="576">
        <v>0</v>
      </c>
      <c r="D68" s="576">
        <v>0</v>
      </c>
      <c r="E68" s="576">
        <v>0</v>
      </c>
      <c r="F68" s="576">
        <v>0</v>
      </c>
      <c r="G68" s="576">
        <v>0</v>
      </c>
      <c r="H68" s="576">
        <v>0</v>
      </c>
      <c r="I68" s="576">
        <v>0</v>
      </c>
      <c r="J68" s="576">
        <v>0</v>
      </c>
      <c r="K68" s="576">
        <v>0</v>
      </c>
      <c r="L68" s="576">
        <v>0</v>
      </c>
      <c r="M68" s="576">
        <v>0</v>
      </c>
    </row>
    <row r="69" spans="1:13" ht="14.25" customHeight="1">
      <c r="A69" s="562" t="s">
        <v>1642</v>
      </c>
      <c r="B69" s="576">
        <v>0</v>
      </c>
      <c r="C69" s="576">
        <v>0</v>
      </c>
      <c r="D69" s="576">
        <v>0</v>
      </c>
      <c r="E69" s="576">
        <v>0</v>
      </c>
      <c r="F69" s="576">
        <v>0</v>
      </c>
      <c r="G69" s="576">
        <v>0</v>
      </c>
      <c r="H69" s="576">
        <v>0</v>
      </c>
      <c r="I69" s="576">
        <v>0</v>
      </c>
      <c r="J69" s="576">
        <v>0</v>
      </c>
      <c r="K69" s="576">
        <v>0</v>
      </c>
      <c r="L69" s="576">
        <v>0</v>
      </c>
      <c r="M69" s="576">
        <v>0</v>
      </c>
    </row>
    <row r="70" spans="1:13" ht="14.25" customHeight="1">
      <c r="A70" s="562" t="s">
        <v>1643</v>
      </c>
      <c r="B70" s="576">
        <v>0</v>
      </c>
      <c r="C70" s="576">
        <v>0</v>
      </c>
      <c r="D70" s="576">
        <v>0</v>
      </c>
      <c r="E70" s="576">
        <v>0</v>
      </c>
      <c r="F70" s="576">
        <v>0</v>
      </c>
      <c r="G70" s="576">
        <v>0</v>
      </c>
      <c r="H70" s="576">
        <v>0</v>
      </c>
      <c r="I70" s="576">
        <v>0</v>
      </c>
      <c r="J70" s="576">
        <v>0</v>
      </c>
      <c r="K70" s="576">
        <v>0</v>
      </c>
      <c r="L70" s="576">
        <v>0</v>
      </c>
      <c r="M70" s="576">
        <v>0</v>
      </c>
    </row>
    <row r="71" spans="1:13" ht="14.25" customHeight="1">
      <c r="A71" s="562" t="s">
        <v>1644</v>
      </c>
      <c r="B71" s="576">
        <v>0</v>
      </c>
      <c r="C71" s="576">
        <v>0</v>
      </c>
      <c r="D71" s="576">
        <v>0</v>
      </c>
      <c r="E71" s="576">
        <v>0</v>
      </c>
      <c r="F71" s="576">
        <v>0</v>
      </c>
      <c r="G71" s="576">
        <v>0</v>
      </c>
      <c r="H71" s="576">
        <v>0</v>
      </c>
      <c r="I71" s="576">
        <v>0</v>
      </c>
      <c r="J71" s="576">
        <v>0</v>
      </c>
      <c r="K71" s="576">
        <v>0</v>
      </c>
      <c r="L71" s="576">
        <v>0</v>
      </c>
      <c r="M71" s="576">
        <v>0</v>
      </c>
    </row>
    <row r="72" spans="1:13" ht="14.25" customHeight="1">
      <c r="A72" s="562" t="s">
        <v>1645</v>
      </c>
      <c r="B72" s="576">
        <v>0</v>
      </c>
      <c r="C72" s="576">
        <v>0</v>
      </c>
      <c r="D72" s="576">
        <v>0</v>
      </c>
      <c r="E72" s="576">
        <v>0</v>
      </c>
      <c r="F72" s="576">
        <v>0</v>
      </c>
      <c r="G72" s="576">
        <v>0</v>
      </c>
      <c r="H72" s="576">
        <v>0</v>
      </c>
      <c r="I72" s="576">
        <v>0</v>
      </c>
      <c r="J72" s="576">
        <v>0</v>
      </c>
      <c r="K72" s="576">
        <v>0</v>
      </c>
      <c r="L72" s="576">
        <v>0</v>
      </c>
      <c r="M72" s="576">
        <v>0</v>
      </c>
    </row>
    <row r="73" spans="1:13" ht="14.25" customHeight="1">
      <c r="A73" s="562" t="s">
        <v>1646</v>
      </c>
      <c r="B73" s="576">
        <v>2</v>
      </c>
      <c r="C73" s="576">
        <v>0</v>
      </c>
      <c r="D73" s="576">
        <v>0</v>
      </c>
      <c r="E73" s="576">
        <v>0</v>
      </c>
      <c r="F73" s="576">
        <v>0</v>
      </c>
      <c r="G73" s="576">
        <v>2</v>
      </c>
      <c r="H73" s="576">
        <v>2</v>
      </c>
      <c r="I73" s="576">
        <v>0</v>
      </c>
      <c r="J73" s="576">
        <v>0</v>
      </c>
      <c r="K73" s="576">
        <v>0</v>
      </c>
      <c r="L73" s="576">
        <v>0</v>
      </c>
      <c r="M73" s="576">
        <v>0</v>
      </c>
    </row>
    <row r="74" spans="1:13" ht="14.25" customHeight="1">
      <c r="A74" s="562" t="s">
        <v>1647</v>
      </c>
      <c r="B74" s="576">
        <v>0</v>
      </c>
      <c r="C74" s="576">
        <v>0</v>
      </c>
      <c r="D74" s="576">
        <v>0</v>
      </c>
      <c r="E74" s="576">
        <v>0</v>
      </c>
      <c r="F74" s="576">
        <v>0</v>
      </c>
      <c r="G74" s="576">
        <v>0</v>
      </c>
      <c r="H74" s="576">
        <v>0</v>
      </c>
      <c r="I74" s="576">
        <v>0</v>
      </c>
      <c r="J74" s="576">
        <v>0</v>
      </c>
      <c r="K74" s="576">
        <v>0</v>
      </c>
      <c r="L74" s="576">
        <v>0</v>
      </c>
      <c r="M74" s="576">
        <v>0</v>
      </c>
    </row>
    <row r="75" spans="1:13" ht="14.25" customHeight="1">
      <c r="A75" s="562" t="s">
        <v>1648</v>
      </c>
      <c r="B75" s="576">
        <v>0</v>
      </c>
      <c r="C75" s="576">
        <v>0</v>
      </c>
      <c r="D75" s="576">
        <v>0</v>
      </c>
      <c r="E75" s="576">
        <v>0</v>
      </c>
      <c r="F75" s="576">
        <v>0</v>
      </c>
      <c r="G75" s="576">
        <v>0</v>
      </c>
      <c r="H75" s="576">
        <v>0</v>
      </c>
      <c r="I75" s="576">
        <v>0</v>
      </c>
      <c r="J75" s="576">
        <v>0</v>
      </c>
      <c r="K75" s="576">
        <v>0</v>
      </c>
      <c r="L75" s="576">
        <v>0</v>
      </c>
      <c r="M75" s="576">
        <v>0</v>
      </c>
    </row>
    <row r="76" spans="1:13" ht="14.25" customHeight="1">
      <c r="A76" s="562" t="s">
        <v>1650</v>
      </c>
      <c r="B76" s="576">
        <v>0</v>
      </c>
      <c r="C76" s="576">
        <v>0</v>
      </c>
      <c r="D76" s="576">
        <v>0</v>
      </c>
      <c r="E76" s="576">
        <v>0</v>
      </c>
      <c r="F76" s="576">
        <v>0</v>
      </c>
      <c r="G76" s="576">
        <v>0</v>
      </c>
      <c r="H76" s="576">
        <v>0</v>
      </c>
      <c r="I76" s="576">
        <v>0</v>
      </c>
      <c r="J76" s="576">
        <v>0</v>
      </c>
      <c r="K76" s="576">
        <v>0</v>
      </c>
      <c r="L76" s="576">
        <v>0</v>
      </c>
      <c r="M76" s="576">
        <v>0</v>
      </c>
    </row>
    <row r="77" spans="1:13" ht="14.25" customHeight="1">
      <c r="A77" s="562" t="s">
        <v>1651</v>
      </c>
      <c r="B77" s="576">
        <v>0</v>
      </c>
      <c r="C77" s="576">
        <v>0</v>
      </c>
      <c r="D77" s="576">
        <v>0</v>
      </c>
      <c r="E77" s="576">
        <v>0</v>
      </c>
      <c r="F77" s="576">
        <v>0</v>
      </c>
      <c r="G77" s="576">
        <v>0</v>
      </c>
      <c r="H77" s="576">
        <v>0</v>
      </c>
      <c r="I77" s="576">
        <v>0</v>
      </c>
      <c r="J77" s="576">
        <v>0</v>
      </c>
      <c r="K77" s="576">
        <v>0</v>
      </c>
      <c r="L77" s="576">
        <v>0</v>
      </c>
      <c r="M77" s="576">
        <v>0</v>
      </c>
    </row>
    <row r="78" spans="1:13" ht="14.25" customHeight="1">
      <c r="A78" s="562" t="s">
        <v>1652</v>
      </c>
      <c r="B78" s="576">
        <v>1</v>
      </c>
      <c r="C78" s="576">
        <v>0</v>
      </c>
      <c r="D78" s="576">
        <v>0</v>
      </c>
      <c r="E78" s="576">
        <v>0</v>
      </c>
      <c r="F78" s="576">
        <v>0</v>
      </c>
      <c r="G78" s="576">
        <v>1</v>
      </c>
      <c r="H78" s="576">
        <v>0</v>
      </c>
      <c r="I78" s="576">
        <v>0</v>
      </c>
      <c r="J78" s="576">
        <v>0</v>
      </c>
      <c r="K78" s="576">
        <v>0</v>
      </c>
      <c r="L78" s="576">
        <v>0</v>
      </c>
      <c r="M78" s="576">
        <v>0</v>
      </c>
    </row>
    <row r="79" spans="1:13" ht="14.25" customHeight="1">
      <c r="A79" s="562" t="s">
        <v>1653</v>
      </c>
      <c r="B79" s="576">
        <v>14</v>
      </c>
      <c r="C79" s="576">
        <v>6</v>
      </c>
      <c r="D79" s="576">
        <v>0</v>
      </c>
      <c r="E79" s="576">
        <v>0</v>
      </c>
      <c r="F79" s="576">
        <v>4</v>
      </c>
      <c r="G79" s="576">
        <v>4</v>
      </c>
      <c r="H79" s="576">
        <v>0</v>
      </c>
      <c r="I79" s="576">
        <v>0</v>
      </c>
      <c r="J79" s="576">
        <v>0</v>
      </c>
      <c r="K79" s="576">
        <v>0</v>
      </c>
      <c r="L79" s="576">
        <v>0</v>
      </c>
      <c r="M79" s="576">
        <v>0</v>
      </c>
    </row>
    <row r="80" spans="1:13" ht="14.25" customHeight="1">
      <c r="A80" s="562" t="s">
        <v>1654</v>
      </c>
      <c r="B80" s="576">
        <v>37</v>
      </c>
      <c r="C80" s="576">
        <v>0</v>
      </c>
      <c r="D80" s="576">
        <v>0</v>
      </c>
      <c r="E80" s="576">
        <v>0</v>
      </c>
      <c r="F80" s="576">
        <v>32</v>
      </c>
      <c r="G80" s="576">
        <v>5</v>
      </c>
      <c r="H80" s="576">
        <v>0</v>
      </c>
      <c r="I80" s="576">
        <v>0</v>
      </c>
      <c r="J80" s="576">
        <v>0</v>
      </c>
      <c r="K80" s="576">
        <v>0</v>
      </c>
      <c r="L80" s="576">
        <v>0</v>
      </c>
      <c r="M80" s="576">
        <v>0</v>
      </c>
    </row>
    <row r="81" spans="1:13" ht="14.25" customHeight="1">
      <c r="A81" s="562" t="s">
        <v>1655</v>
      </c>
      <c r="B81" s="576">
        <v>29</v>
      </c>
      <c r="C81" s="576">
        <v>2</v>
      </c>
      <c r="D81" s="576">
        <v>0</v>
      </c>
      <c r="E81" s="576">
        <v>0</v>
      </c>
      <c r="F81" s="576">
        <v>2</v>
      </c>
      <c r="G81" s="576">
        <v>24</v>
      </c>
      <c r="H81" s="576">
        <v>2</v>
      </c>
      <c r="I81" s="576">
        <v>2</v>
      </c>
      <c r="J81" s="576">
        <v>0</v>
      </c>
      <c r="K81" s="576">
        <v>0</v>
      </c>
      <c r="L81" s="576">
        <v>0</v>
      </c>
      <c r="M81" s="576">
        <v>1</v>
      </c>
    </row>
    <row r="82" spans="1:13" ht="14.25" customHeight="1">
      <c r="A82" s="562" t="s">
        <v>1656</v>
      </c>
      <c r="B82" s="576">
        <v>2</v>
      </c>
      <c r="C82" s="576">
        <v>0</v>
      </c>
      <c r="D82" s="576">
        <v>0</v>
      </c>
      <c r="E82" s="576">
        <v>0</v>
      </c>
      <c r="F82" s="576">
        <v>1</v>
      </c>
      <c r="G82" s="576">
        <v>1</v>
      </c>
      <c r="H82" s="576">
        <v>0</v>
      </c>
      <c r="I82" s="576">
        <v>0</v>
      </c>
      <c r="J82" s="576">
        <v>0</v>
      </c>
      <c r="K82" s="576">
        <v>0</v>
      </c>
      <c r="L82" s="576">
        <v>0</v>
      </c>
      <c r="M82" s="576">
        <v>0</v>
      </c>
    </row>
    <row r="83" spans="1:13" ht="14.25" customHeight="1">
      <c r="A83" s="562" t="s">
        <v>1657</v>
      </c>
      <c r="B83" s="576">
        <v>11</v>
      </c>
      <c r="C83" s="576">
        <v>1</v>
      </c>
      <c r="D83" s="576">
        <v>0</v>
      </c>
      <c r="E83" s="576">
        <v>0</v>
      </c>
      <c r="F83" s="576">
        <v>2</v>
      </c>
      <c r="G83" s="576">
        <v>8</v>
      </c>
      <c r="H83" s="576">
        <v>0</v>
      </c>
      <c r="I83" s="576">
        <v>1</v>
      </c>
      <c r="J83" s="576">
        <v>0</v>
      </c>
      <c r="K83" s="576">
        <v>0</v>
      </c>
      <c r="L83" s="576">
        <v>0</v>
      </c>
      <c r="M83" s="576">
        <v>0</v>
      </c>
    </row>
    <row r="84" spans="1:13" ht="14.25" customHeight="1">
      <c r="A84" s="562" t="s">
        <v>1658</v>
      </c>
      <c r="B84" s="576">
        <v>14</v>
      </c>
      <c r="C84" s="576">
        <v>2</v>
      </c>
      <c r="D84" s="576">
        <v>0</v>
      </c>
      <c r="E84" s="576">
        <v>0</v>
      </c>
      <c r="F84" s="576">
        <v>3</v>
      </c>
      <c r="G84" s="576">
        <v>8</v>
      </c>
      <c r="H84" s="576">
        <v>0</v>
      </c>
      <c r="I84" s="576">
        <v>2</v>
      </c>
      <c r="J84" s="576">
        <v>0</v>
      </c>
      <c r="K84" s="576">
        <v>0</v>
      </c>
      <c r="L84" s="576">
        <v>0</v>
      </c>
      <c r="M84" s="576">
        <v>1</v>
      </c>
    </row>
    <row r="85" spans="1:13" ht="14.25" customHeight="1">
      <c r="A85" s="562" t="s">
        <v>1659</v>
      </c>
      <c r="B85" s="576">
        <v>23</v>
      </c>
      <c r="C85" s="576">
        <v>14</v>
      </c>
      <c r="D85" s="576">
        <v>0</v>
      </c>
      <c r="E85" s="576">
        <v>0</v>
      </c>
      <c r="F85" s="576">
        <v>1</v>
      </c>
      <c r="G85" s="576">
        <v>6</v>
      </c>
      <c r="H85" s="576">
        <v>0</v>
      </c>
      <c r="I85" s="576">
        <v>0</v>
      </c>
      <c r="J85" s="576">
        <v>0</v>
      </c>
      <c r="K85" s="576">
        <v>0</v>
      </c>
      <c r="L85" s="576">
        <v>0</v>
      </c>
      <c r="M85" s="576">
        <v>2</v>
      </c>
    </row>
    <row r="86" spans="1:13" ht="14.25" customHeight="1">
      <c r="A86" s="562" t="s">
        <v>1660</v>
      </c>
      <c r="B86" s="576">
        <v>0</v>
      </c>
      <c r="C86" s="576">
        <v>0</v>
      </c>
      <c r="D86" s="576">
        <v>0</v>
      </c>
      <c r="E86" s="576">
        <v>0</v>
      </c>
      <c r="F86" s="576">
        <v>0</v>
      </c>
      <c r="G86" s="576">
        <v>0</v>
      </c>
      <c r="H86" s="576">
        <v>0</v>
      </c>
      <c r="I86" s="576">
        <v>0</v>
      </c>
      <c r="J86" s="576">
        <v>0</v>
      </c>
      <c r="K86" s="576">
        <v>0</v>
      </c>
      <c r="L86" s="576">
        <v>0</v>
      </c>
      <c r="M86" s="576">
        <v>0</v>
      </c>
    </row>
    <row r="87" spans="1:13" ht="14.25" customHeight="1">
      <c r="A87" s="562" t="s">
        <v>1661</v>
      </c>
      <c r="B87" s="576">
        <v>15</v>
      </c>
      <c r="C87" s="576">
        <v>2</v>
      </c>
      <c r="D87" s="576">
        <v>0</v>
      </c>
      <c r="E87" s="576">
        <v>0</v>
      </c>
      <c r="F87" s="576">
        <v>0</v>
      </c>
      <c r="G87" s="576">
        <v>13</v>
      </c>
      <c r="H87" s="576">
        <v>0</v>
      </c>
      <c r="I87" s="576">
        <v>3</v>
      </c>
      <c r="J87" s="576">
        <v>0</v>
      </c>
      <c r="K87" s="576">
        <v>0</v>
      </c>
      <c r="L87" s="576">
        <v>0</v>
      </c>
      <c r="M87" s="576">
        <v>0</v>
      </c>
    </row>
    <row r="88" spans="1:13" ht="14.25" customHeight="1">
      <c r="A88" s="562" t="s">
        <v>1662</v>
      </c>
      <c r="B88" s="576">
        <v>4</v>
      </c>
      <c r="C88" s="576">
        <v>0</v>
      </c>
      <c r="D88" s="576">
        <v>0</v>
      </c>
      <c r="E88" s="576">
        <v>0</v>
      </c>
      <c r="F88" s="576">
        <v>0</v>
      </c>
      <c r="G88" s="576">
        <v>4</v>
      </c>
      <c r="H88" s="576">
        <v>3</v>
      </c>
      <c r="I88" s="576">
        <v>0</v>
      </c>
      <c r="J88" s="576">
        <v>0</v>
      </c>
      <c r="K88" s="576">
        <v>0</v>
      </c>
      <c r="L88" s="576">
        <v>0</v>
      </c>
      <c r="M88" s="576">
        <v>0</v>
      </c>
    </row>
    <row r="89" spans="1:13" ht="14.25" customHeight="1">
      <c r="A89" s="562" t="s">
        <v>1663</v>
      </c>
      <c r="B89" s="576">
        <v>11</v>
      </c>
      <c r="C89" s="576">
        <v>2</v>
      </c>
      <c r="D89" s="576">
        <v>0</v>
      </c>
      <c r="E89" s="576">
        <v>0</v>
      </c>
      <c r="F89" s="576">
        <v>0</v>
      </c>
      <c r="G89" s="576">
        <v>9</v>
      </c>
      <c r="H89" s="576">
        <v>0</v>
      </c>
      <c r="I89" s="576">
        <v>1</v>
      </c>
      <c r="J89" s="576">
        <v>0</v>
      </c>
      <c r="K89" s="576">
        <v>0</v>
      </c>
      <c r="L89" s="576">
        <v>0</v>
      </c>
      <c r="M89" s="576">
        <v>0</v>
      </c>
    </row>
    <row r="90" spans="1:13" ht="14.25" customHeight="1">
      <c r="A90" s="562" t="s">
        <v>1664</v>
      </c>
      <c r="B90" s="576">
        <v>0</v>
      </c>
      <c r="C90" s="576">
        <v>0</v>
      </c>
      <c r="D90" s="576">
        <v>0</v>
      </c>
      <c r="E90" s="576">
        <v>0</v>
      </c>
      <c r="F90" s="576">
        <v>0</v>
      </c>
      <c r="G90" s="576">
        <v>0</v>
      </c>
      <c r="H90" s="576">
        <v>0</v>
      </c>
      <c r="I90" s="576">
        <v>0</v>
      </c>
      <c r="J90" s="576">
        <v>0</v>
      </c>
      <c r="K90" s="576">
        <v>0</v>
      </c>
      <c r="L90" s="576">
        <v>0</v>
      </c>
      <c r="M90" s="576">
        <v>0</v>
      </c>
    </row>
    <row r="91" spans="1:13" ht="14.25" customHeight="1">
      <c r="A91" s="562" t="s">
        <v>1665</v>
      </c>
      <c r="B91" s="576">
        <v>6</v>
      </c>
      <c r="C91" s="576">
        <v>1</v>
      </c>
      <c r="D91" s="576">
        <v>0</v>
      </c>
      <c r="E91" s="576">
        <v>0</v>
      </c>
      <c r="F91" s="576">
        <v>0</v>
      </c>
      <c r="G91" s="576">
        <v>5</v>
      </c>
      <c r="H91" s="576">
        <v>0</v>
      </c>
      <c r="I91" s="576">
        <v>0</v>
      </c>
      <c r="J91" s="576">
        <v>0</v>
      </c>
      <c r="K91" s="576">
        <v>0</v>
      </c>
      <c r="L91" s="576">
        <v>0</v>
      </c>
      <c r="M91" s="576">
        <v>0</v>
      </c>
    </row>
    <row r="92" spans="1:13" ht="14.25" customHeight="1">
      <c r="A92" s="562" t="s">
        <v>1666</v>
      </c>
      <c r="B92" s="576">
        <v>1</v>
      </c>
      <c r="C92" s="576">
        <v>0</v>
      </c>
      <c r="D92" s="576">
        <v>0</v>
      </c>
      <c r="E92" s="576">
        <v>0</v>
      </c>
      <c r="F92" s="576">
        <v>0</v>
      </c>
      <c r="G92" s="576">
        <v>1</v>
      </c>
      <c r="H92" s="576">
        <v>0</v>
      </c>
      <c r="I92" s="576">
        <v>0</v>
      </c>
      <c r="J92" s="576">
        <v>0</v>
      </c>
      <c r="K92" s="576">
        <v>0</v>
      </c>
      <c r="L92" s="576">
        <v>0</v>
      </c>
      <c r="M92" s="576">
        <v>0</v>
      </c>
    </row>
    <row r="93" spans="1:13" ht="14.25" customHeight="1">
      <c r="A93" s="562" t="s">
        <v>1667</v>
      </c>
      <c r="B93" s="576">
        <v>0</v>
      </c>
      <c r="C93" s="576">
        <v>0</v>
      </c>
      <c r="D93" s="576">
        <v>0</v>
      </c>
      <c r="E93" s="576">
        <v>0</v>
      </c>
      <c r="F93" s="576">
        <v>0</v>
      </c>
      <c r="G93" s="576">
        <v>0</v>
      </c>
      <c r="H93" s="576">
        <v>0</v>
      </c>
      <c r="I93" s="576">
        <v>0</v>
      </c>
      <c r="J93" s="576">
        <v>0</v>
      </c>
      <c r="K93" s="576">
        <v>0</v>
      </c>
      <c r="L93" s="576">
        <v>0</v>
      </c>
      <c r="M93" s="576">
        <v>0</v>
      </c>
    </row>
    <row r="94" spans="1:13" ht="14.25" customHeight="1">
      <c r="A94" s="562" t="s">
        <v>1668</v>
      </c>
      <c r="B94" s="576">
        <v>0</v>
      </c>
      <c r="C94" s="576">
        <v>0</v>
      </c>
      <c r="D94" s="576">
        <v>0</v>
      </c>
      <c r="E94" s="576">
        <v>0</v>
      </c>
      <c r="F94" s="576">
        <v>0</v>
      </c>
      <c r="G94" s="576">
        <v>0</v>
      </c>
      <c r="H94" s="576">
        <v>0</v>
      </c>
      <c r="I94" s="576">
        <v>0</v>
      </c>
      <c r="J94" s="576">
        <v>0</v>
      </c>
      <c r="K94" s="576">
        <v>0</v>
      </c>
      <c r="L94" s="576">
        <v>0</v>
      </c>
      <c r="M94" s="576">
        <v>0</v>
      </c>
    </row>
    <row r="95" spans="1:13" ht="14.25" customHeight="1">
      <c r="A95" s="562" t="s">
        <v>1669</v>
      </c>
      <c r="B95" s="576">
        <v>1</v>
      </c>
      <c r="C95" s="576">
        <v>0</v>
      </c>
      <c r="D95" s="576">
        <v>0</v>
      </c>
      <c r="E95" s="576">
        <v>0</v>
      </c>
      <c r="F95" s="576">
        <v>0</v>
      </c>
      <c r="G95" s="576">
        <v>1</v>
      </c>
      <c r="H95" s="576">
        <v>0</v>
      </c>
      <c r="I95" s="576">
        <v>0</v>
      </c>
      <c r="J95" s="576">
        <v>0</v>
      </c>
      <c r="K95" s="576">
        <v>0</v>
      </c>
      <c r="L95" s="576">
        <v>0</v>
      </c>
      <c r="M95" s="576">
        <v>0</v>
      </c>
    </row>
    <row r="96" spans="1:13" ht="14.25" customHeight="1">
      <c r="A96" s="562" t="s">
        <v>1670</v>
      </c>
      <c r="B96" s="576">
        <v>2</v>
      </c>
      <c r="C96" s="576">
        <v>1</v>
      </c>
      <c r="D96" s="576">
        <v>0</v>
      </c>
      <c r="E96" s="576">
        <v>0</v>
      </c>
      <c r="F96" s="576">
        <v>0</v>
      </c>
      <c r="G96" s="576">
        <v>1</v>
      </c>
      <c r="H96" s="576">
        <v>0</v>
      </c>
      <c r="I96" s="576">
        <v>1</v>
      </c>
      <c r="J96" s="576">
        <v>0</v>
      </c>
      <c r="K96" s="576">
        <v>0</v>
      </c>
      <c r="L96" s="576">
        <v>0</v>
      </c>
      <c r="M96" s="576">
        <v>0</v>
      </c>
    </row>
    <row r="97" spans="1:13" ht="14.25" customHeight="1">
      <c r="A97" s="562" t="s">
        <v>1671</v>
      </c>
      <c r="B97" s="576">
        <v>0</v>
      </c>
      <c r="C97" s="576">
        <v>0</v>
      </c>
      <c r="D97" s="576">
        <v>0</v>
      </c>
      <c r="E97" s="576">
        <v>0</v>
      </c>
      <c r="F97" s="576">
        <v>0</v>
      </c>
      <c r="G97" s="576">
        <v>0</v>
      </c>
      <c r="H97" s="576">
        <v>0</v>
      </c>
      <c r="I97" s="576">
        <v>0</v>
      </c>
      <c r="J97" s="576">
        <v>0</v>
      </c>
      <c r="K97" s="576">
        <v>0</v>
      </c>
      <c r="L97" s="576">
        <v>0</v>
      </c>
      <c r="M97" s="576">
        <v>0</v>
      </c>
    </row>
    <row r="98" spans="1:13" ht="14.25" customHeight="1">
      <c r="A98" s="562" t="s">
        <v>1672</v>
      </c>
      <c r="B98" s="576">
        <v>6</v>
      </c>
      <c r="C98" s="576">
        <v>0</v>
      </c>
      <c r="D98" s="576">
        <v>0</v>
      </c>
      <c r="E98" s="576">
        <v>0</v>
      </c>
      <c r="F98" s="576">
        <v>0</v>
      </c>
      <c r="G98" s="576">
        <v>6</v>
      </c>
      <c r="H98" s="576">
        <v>6</v>
      </c>
      <c r="I98" s="576">
        <v>0</v>
      </c>
      <c r="J98" s="576">
        <v>0</v>
      </c>
      <c r="K98" s="576">
        <v>0</v>
      </c>
      <c r="L98" s="576">
        <v>0</v>
      </c>
      <c r="M98" s="576">
        <v>0</v>
      </c>
    </row>
    <row r="99" spans="1:13" ht="14.25" customHeight="1">
      <c r="A99" s="562" t="s">
        <v>448</v>
      </c>
      <c r="B99" s="576">
        <v>2</v>
      </c>
      <c r="C99" s="576">
        <v>0</v>
      </c>
      <c r="D99" s="576">
        <v>0</v>
      </c>
      <c r="E99" s="576">
        <v>0</v>
      </c>
      <c r="F99" s="576">
        <v>0</v>
      </c>
      <c r="G99" s="576">
        <v>2</v>
      </c>
      <c r="H99" s="576">
        <v>0</v>
      </c>
      <c r="I99" s="576">
        <v>0</v>
      </c>
      <c r="J99" s="576">
        <v>0</v>
      </c>
      <c r="K99" s="576">
        <v>0</v>
      </c>
      <c r="L99" s="576">
        <v>0</v>
      </c>
      <c r="M99" s="576">
        <v>0</v>
      </c>
    </row>
    <row r="100" spans="1:13" ht="14.25" customHeight="1">
      <c r="B100" s="577"/>
      <c r="C100" s="577"/>
      <c r="D100" s="577"/>
      <c r="E100" s="577"/>
      <c r="F100" s="577"/>
      <c r="G100" s="577"/>
      <c r="H100" s="577"/>
      <c r="I100" s="577"/>
      <c r="J100" s="577"/>
      <c r="K100" s="577"/>
      <c r="L100" s="577"/>
      <c r="M100" s="577"/>
    </row>
    <row r="101" spans="1:13" ht="14.25" customHeight="1">
      <c r="A101" s="578" t="s">
        <v>161</v>
      </c>
      <c r="B101" s="579">
        <f t="shared" ref="B101:M101" si="0">SUM(B4:B40)</f>
        <v>2764</v>
      </c>
      <c r="C101" s="579">
        <f t="shared" si="0"/>
        <v>748</v>
      </c>
      <c r="D101" s="579">
        <f t="shared" si="0"/>
        <v>2</v>
      </c>
      <c r="E101" s="579">
        <f t="shared" si="0"/>
        <v>95</v>
      </c>
      <c r="F101" s="579">
        <f t="shared" si="0"/>
        <v>114</v>
      </c>
      <c r="G101" s="579">
        <f t="shared" si="0"/>
        <v>1767</v>
      </c>
      <c r="H101" s="579">
        <f t="shared" si="0"/>
        <v>353</v>
      </c>
      <c r="I101" s="579">
        <f t="shared" si="0"/>
        <v>101</v>
      </c>
      <c r="J101" s="579">
        <f t="shared" si="0"/>
        <v>0</v>
      </c>
      <c r="K101" s="579">
        <f t="shared" si="0"/>
        <v>2</v>
      </c>
      <c r="L101" s="579">
        <f t="shared" si="0"/>
        <v>0</v>
      </c>
      <c r="M101" s="579">
        <f t="shared" si="0"/>
        <v>38</v>
      </c>
    </row>
    <row r="102" spans="1:13" ht="14.25" customHeight="1">
      <c r="A102" s="578" t="s">
        <v>164</v>
      </c>
      <c r="B102" s="579">
        <f t="shared" ref="B102:M102" si="1">SUM(B41:B57)</f>
        <v>191</v>
      </c>
      <c r="C102" s="579">
        <f t="shared" si="1"/>
        <v>33</v>
      </c>
      <c r="D102" s="579">
        <f t="shared" si="1"/>
        <v>0</v>
      </c>
      <c r="E102" s="579">
        <f t="shared" si="1"/>
        <v>0</v>
      </c>
      <c r="F102" s="579">
        <f t="shared" si="1"/>
        <v>8</v>
      </c>
      <c r="G102" s="579">
        <f t="shared" si="1"/>
        <v>149</v>
      </c>
      <c r="H102" s="579">
        <f t="shared" si="1"/>
        <v>28</v>
      </c>
      <c r="I102" s="579">
        <f t="shared" si="1"/>
        <v>7</v>
      </c>
      <c r="J102" s="579">
        <f t="shared" si="1"/>
        <v>0</v>
      </c>
      <c r="K102" s="579">
        <f t="shared" si="1"/>
        <v>0</v>
      </c>
      <c r="L102" s="579">
        <f t="shared" si="1"/>
        <v>0</v>
      </c>
      <c r="M102" s="579">
        <f t="shared" si="1"/>
        <v>1</v>
      </c>
    </row>
    <row r="103" spans="1:13" ht="14.25" customHeight="1">
      <c r="A103" s="578" t="s">
        <v>376</v>
      </c>
      <c r="B103" s="579">
        <f>B101+B102</f>
        <v>2955</v>
      </c>
      <c r="C103" s="579">
        <f t="shared" ref="C103:M103" si="2">C101+C102</f>
        <v>781</v>
      </c>
      <c r="D103" s="579">
        <f t="shared" si="2"/>
        <v>2</v>
      </c>
      <c r="E103" s="579">
        <f t="shared" si="2"/>
        <v>95</v>
      </c>
      <c r="F103" s="579">
        <f t="shared" si="2"/>
        <v>122</v>
      </c>
      <c r="G103" s="579">
        <f t="shared" si="2"/>
        <v>1916</v>
      </c>
      <c r="H103" s="579">
        <f t="shared" si="2"/>
        <v>381</v>
      </c>
      <c r="I103" s="579">
        <f t="shared" si="2"/>
        <v>108</v>
      </c>
      <c r="J103" s="579">
        <f t="shared" si="2"/>
        <v>0</v>
      </c>
      <c r="K103" s="579">
        <f t="shared" si="2"/>
        <v>2</v>
      </c>
      <c r="L103" s="579">
        <f t="shared" si="2"/>
        <v>0</v>
      </c>
      <c r="M103" s="579">
        <f t="shared" si="2"/>
        <v>39</v>
      </c>
    </row>
    <row r="104" spans="1:13" ht="14.25" customHeight="1">
      <c r="A104" s="580"/>
      <c r="B104" s="581"/>
      <c r="C104" s="581"/>
      <c r="D104" s="581"/>
      <c r="E104" s="581"/>
      <c r="F104" s="581"/>
      <c r="G104" s="581"/>
      <c r="H104" s="581"/>
      <c r="I104" s="581"/>
      <c r="J104" s="581"/>
      <c r="K104" s="581"/>
      <c r="L104" s="581"/>
      <c r="M104" s="581"/>
    </row>
    <row r="105" spans="1:13" ht="14.25" customHeight="1">
      <c r="A105" s="578" t="s">
        <v>1908</v>
      </c>
      <c r="B105" s="579">
        <f t="shared" ref="B105:M105" si="3">SUM(B58:B99)</f>
        <v>309</v>
      </c>
      <c r="C105" s="579">
        <f t="shared" si="3"/>
        <v>45</v>
      </c>
      <c r="D105" s="579">
        <f t="shared" si="3"/>
        <v>2</v>
      </c>
      <c r="E105" s="579">
        <f t="shared" si="3"/>
        <v>0</v>
      </c>
      <c r="F105" s="579">
        <f t="shared" si="3"/>
        <v>46</v>
      </c>
      <c r="G105" s="579">
        <f t="shared" si="3"/>
        <v>214</v>
      </c>
      <c r="H105" s="579">
        <f t="shared" si="3"/>
        <v>26</v>
      </c>
      <c r="I105" s="579">
        <f t="shared" si="3"/>
        <v>14</v>
      </c>
      <c r="J105" s="579">
        <f t="shared" si="3"/>
        <v>0</v>
      </c>
      <c r="K105" s="579">
        <f t="shared" si="3"/>
        <v>0</v>
      </c>
      <c r="L105" s="579">
        <f t="shared" si="3"/>
        <v>0</v>
      </c>
      <c r="M105" s="579">
        <f t="shared" si="3"/>
        <v>4</v>
      </c>
    </row>
    <row r="106" spans="1:13" ht="14.25" customHeight="1">
      <c r="A106" s="580"/>
      <c r="B106" s="581"/>
      <c r="C106" s="581"/>
      <c r="D106" s="581"/>
      <c r="E106" s="581"/>
      <c r="F106" s="581"/>
      <c r="G106" s="581"/>
      <c r="H106" s="581"/>
      <c r="I106" s="581"/>
      <c r="J106" s="581"/>
      <c r="K106" s="581"/>
      <c r="L106" s="581"/>
      <c r="M106" s="581"/>
    </row>
    <row r="107" spans="1:13" ht="14.25" customHeight="1">
      <c r="A107" s="578" t="s">
        <v>1909</v>
      </c>
      <c r="B107" s="579">
        <f>B103+B105</f>
        <v>3264</v>
      </c>
      <c r="C107" s="579">
        <f t="shared" ref="C107:M107" si="4">C103+C105</f>
        <v>826</v>
      </c>
      <c r="D107" s="579">
        <f t="shared" si="4"/>
        <v>4</v>
      </c>
      <c r="E107" s="579">
        <f t="shared" si="4"/>
        <v>95</v>
      </c>
      <c r="F107" s="579">
        <f t="shared" si="4"/>
        <v>168</v>
      </c>
      <c r="G107" s="579">
        <f t="shared" si="4"/>
        <v>2130</v>
      </c>
      <c r="H107" s="579">
        <f t="shared" si="4"/>
        <v>407</v>
      </c>
      <c r="I107" s="579">
        <f t="shared" si="4"/>
        <v>122</v>
      </c>
      <c r="J107" s="579">
        <f t="shared" si="4"/>
        <v>0</v>
      </c>
      <c r="K107" s="579">
        <f t="shared" si="4"/>
        <v>2</v>
      </c>
      <c r="L107" s="579">
        <f t="shared" si="4"/>
        <v>0</v>
      </c>
      <c r="M107" s="579">
        <f t="shared" si="4"/>
        <v>43</v>
      </c>
    </row>
  </sheetData>
  <mergeCells count="7">
    <mergeCell ref="J2:M2"/>
    <mergeCell ref="A2:A3"/>
    <mergeCell ref="B2:B3"/>
    <mergeCell ref="C2:D2"/>
    <mergeCell ref="E2:E3"/>
    <mergeCell ref="F2:F3"/>
    <mergeCell ref="G2:I2"/>
  </mergeCells>
  <phoneticPr fontId="11"/>
  <pageMargins left="0.78740157480314965" right="0.59055118110236227" top="0.51181102362204722" bottom="0.31496062992125984" header="0.51181102362204722" footer="0.51181102362204722"/>
  <pageSetup paperSize="9" fitToHeight="999"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AFB0D44-AE2E-4547-B678-E65D9CBE56D6}">
  <sheetPr>
    <pageSetUpPr fitToPage="1"/>
  </sheetPr>
  <dimension ref="B1:H61"/>
  <sheetViews>
    <sheetView workbookViewId="0"/>
  </sheetViews>
  <sheetFormatPr defaultColWidth="9" defaultRowHeight="13.2"/>
  <cols>
    <col min="1" max="1" width="1.3984375" style="384" customWidth="1"/>
    <col min="2" max="2" width="14.19921875" style="383" customWidth="1"/>
    <col min="3" max="8" width="11.59765625" style="383" customWidth="1"/>
    <col min="9" max="16384" width="9" style="384"/>
  </cols>
  <sheetData>
    <row r="1" spans="2:8" ht="13.8" thickBot="1">
      <c r="B1" s="382" t="s">
        <v>1617</v>
      </c>
    </row>
    <row r="2" spans="2:8" s="389" customFormat="1" ht="63.75" customHeight="1" thickBot="1">
      <c r="B2" s="385"/>
      <c r="C2" s="386" t="s">
        <v>1618</v>
      </c>
      <c r="D2" s="387" t="s">
        <v>1619</v>
      </c>
      <c r="E2" s="388" t="s">
        <v>1620</v>
      </c>
      <c r="F2" s="386" t="s">
        <v>1621</v>
      </c>
      <c r="G2" s="387" t="s">
        <v>1622</v>
      </c>
      <c r="H2" s="388" t="s">
        <v>1620</v>
      </c>
    </row>
    <row r="3" spans="2:8">
      <c r="B3" s="390" t="s">
        <v>1623</v>
      </c>
      <c r="C3" s="1262">
        <v>114</v>
      </c>
      <c r="D3" s="1263">
        <v>114</v>
      </c>
      <c r="E3" s="1264">
        <v>100</v>
      </c>
      <c r="F3" s="1265">
        <v>5399</v>
      </c>
      <c r="G3" s="1266">
        <v>5159</v>
      </c>
      <c r="H3" s="1264">
        <v>95.6</v>
      </c>
    </row>
    <row r="4" spans="2:8">
      <c r="B4" s="391" t="s">
        <v>59</v>
      </c>
      <c r="C4" s="1267">
        <v>7</v>
      </c>
      <c r="D4" s="1268">
        <v>7</v>
      </c>
      <c r="E4" s="1269">
        <v>100</v>
      </c>
      <c r="F4" s="1270">
        <v>550</v>
      </c>
      <c r="G4" s="1271">
        <v>508</v>
      </c>
      <c r="H4" s="1269">
        <v>92.4</v>
      </c>
    </row>
    <row r="5" spans="2:8">
      <c r="B5" s="391" t="s">
        <v>61</v>
      </c>
      <c r="C5" s="1267">
        <v>7</v>
      </c>
      <c r="D5" s="1268">
        <v>7</v>
      </c>
      <c r="E5" s="1269">
        <v>100</v>
      </c>
      <c r="F5" s="1270">
        <v>2897</v>
      </c>
      <c r="G5" s="1271">
        <v>2858</v>
      </c>
      <c r="H5" s="1269">
        <v>98.7</v>
      </c>
    </row>
    <row r="6" spans="2:8">
      <c r="B6" s="391" t="s">
        <v>62</v>
      </c>
      <c r="C6" s="1267">
        <v>71</v>
      </c>
      <c r="D6" s="1268">
        <v>71</v>
      </c>
      <c r="E6" s="1269">
        <v>100</v>
      </c>
      <c r="F6" s="1270">
        <v>6807</v>
      </c>
      <c r="G6" s="1271">
        <v>6319</v>
      </c>
      <c r="H6" s="1269">
        <v>92.8</v>
      </c>
    </row>
    <row r="7" spans="2:8">
      <c r="B7" s="391" t="s">
        <v>63</v>
      </c>
      <c r="C7" s="1267">
        <v>6</v>
      </c>
      <c r="D7" s="1268">
        <v>6</v>
      </c>
      <c r="E7" s="1269">
        <v>100</v>
      </c>
      <c r="F7" s="1270">
        <v>382</v>
      </c>
      <c r="G7" s="1271">
        <v>355</v>
      </c>
      <c r="H7" s="1269">
        <v>92.9</v>
      </c>
    </row>
    <row r="8" spans="2:8">
      <c r="B8" s="391" t="s">
        <v>64</v>
      </c>
      <c r="C8" s="1267">
        <v>8</v>
      </c>
      <c r="D8" s="1268">
        <v>8</v>
      </c>
      <c r="E8" s="1269">
        <v>100</v>
      </c>
      <c r="F8" s="1270">
        <v>807</v>
      </c>
      <c r="G8" s="1271">
        <v>554</v>
      </c>
      <c r="H8" s="1269">
        <v>68.599999999999994</v>
      </c>
    </row>
    <row r="9" spans="2:8">
      <c r="B9" s="391" t="s">
        <v>65</v>
      </c>
      <c r="C9" s="1267">
        <v>34</v>
      </c>
      <c r="D9" s="1268">
        <v>34</v>
      </c>
      <c r="E9" s="1269">
        <v>100</v>
      </c>
      <c r="F9" s="1270">
        <v>3260</v>
      </c>
      <c r="G9" s="1271">
        <v>3080</v>
      </c>
      <c r="H9" s="1269">
        <v>94.5</v>
      </c>
    </row>
    <row r="10" spans="2:8">
      <c r="B10" s="391" t="s">
        <v>66</v>
      </c>
      <c r="C10" s="1267">
        <v>18</v>
      </c>
      <c r="D10" s="1268">
        <v>18</v>
      </c>
      <c r="E10" s="1269">
        <v>100</v>
      </c>
      <c r="F10" s="1270">
        <v>1011</v>
      </c>
      <c r="G10" s="1271">
        <v>954</v>
      </c>
      <c r="H10" s="1269">
        <v>94.4</v>
      </c>
    </row>
    <row r="11" spans="2:8">
      <c r="B11" s="391" t="s">
        <v>67</v>
      </c>
      <c r="C11" s="1267">
        <v>14</v>
      </c>
      <c r="D11" s="1268">
        <v>14</v>
      </c>
      <c r="E11" s="1269">
        <v>100</v>
      </c>
      <c r="F11" s="1270">
        <v>637</v>
      </c>
      <c r="G11" s="1271">
        <v>582</v>
      </c>
      <c r="H11" s="1269">
        <v>91.4</v>
      </c>
    </row>
    <row r="12" spans="2:8">
      <c r="B12" s="391" t="s">
        <v>68</v>
      </c>
      <c r="C12" s="1267">
        <v>57</v>
      </c>
      <c r="D12" s="1268">
        <v>45</v>
      </c>
      <c r="E12" s="1269">
        <v>78.900000000000006</v>
      </c>
      <c r="F12" s="1270">
        <v>1234</v>
      </c>
      <c r="G12" s="1271">
        <v>1045</v>
      </c>
      <c r="H12" s="1269">
        <v>84.7</v>
      </c>
    </row>
    <row r="13" spans="2:8">
      <c r="B13" s="391" t="s">
        <v>69</v>
      </c>
      <c r="C13" s="1267">
        <v>15</v>
      </c>
      <c r="D13" s="1268">
        <v>15</v>
      </c>
      <c r="E13" s="1269">
        <v>100</v>
      </c>
      <c r="F13" s="1270">
        <v>1390</v>
      </c>
      <c r="G13" s="1271">
        <v>1365</v>
      </c>
      <c r="H13" s="1269">
        <v>98.2</v>
      </c>
    </row>
    <row r="14" spans="2:8">
      <c r="B14" s="391" t="s">
        <v>70</v>
      </c>
      <c r="C14" s="1267">
        <v>16</v>
      </c>
      <c r="D14" s="1268">
        <v>16</v>
      </c>
      <c r="E14" s="1269">
        <v>100</v>
      </c>
      <c r="F14" s="1270">
        <v>480</v>
      </c>
      <c r="G14" s="1271">
        <v>457</v>
      </c>
      <c r="H14" s="1269">
        <v>95.2</v>
      </c>
    </row>
    <row r="15" spans="2:8">
      <c r="B15" s="391" t="s">
        <v>71</v>
      </c>
      <c r="C15" s="1267">
        <v>13</v>
      </c>
      <c r="D15" s="1268">
        <v>13</v>
      </c>
      <c r="E15" s="1269">
        <v>100</v>
      </c>
      <c r="F15" s="1270">
        <v>627</v>
      </c>
      <c r="G15" s="1271">
        <v>515</v>
      </c>
      <c r="H15" s="1269">
        <v>82.1</v>
      </c>
    </row>
    <row r="16" spans="2:8">
      <c r="B16" s="391" t="s">
        <v>72</v>
      </c>
      <c r="C16" s="1267">
        <v>19</v>
      </c>
      <c r="D16" s="1268">
        <v>19</v>
      </c>
      <c r="E16" s="1269">
        <v>100</v>
      </c>
      <c r="F16" s="1270">
        <v>1292</v>
      </c>
      <c r="G16" s="1271">
        <v>1290</v>
      </c>
      <c r="H16" s="1269">
        <v>99.8</v>
      </c>
    </row>
    <row r="17" spans="2:8">
      <c r="B17" s="391" t="s">
        <v>73</v>
      </c>
      <c r="C17" s="1267">
        <v>29</v>
      </c>
      <c r="D17" s="1268">
        <v>29</v>
      </c>
      <c r="E17" s="1269">
        <v>100</v>
      </c>
      <c r="F17" s="1270">
        <v>2938</v>
      </c>
      <c r="G17" s="1271">
        <v>2516</v>
      </c>
      <c r="H17" s="1269">
        <v>85.6</v>
      </c>
    </row>
    <row r="18" spans="2:8">
      <c r="B18" s="391" t="s">
        <v>74</v>
      </c>
      <c r="C18" s="1267">
        <v>7</v>
      </c>
      <c r="D18" s="1268">
        <v>7</v>
      </c>
      <c r="E18" s="1269">
        <v>100</v>
      </c>
      <c r="F18" s="1270">
        <v>252</v>
      </c>
      <c r="G18" s="1271">
        <v>215</v>
      </c>
      <c r="H18" s="1269">
        <v>85.3</v>
      </c>
    </row>
    <row r="19" spans="2:8">
      <c r="B19" s="391" t="s">
        <v>75</v>
      </c>
      <c r="C19" s="1267">
        <v>3</v>
      </c>
      <c r="D19" s="1268">
        <v>3</v>
      </c>
      <c r="E19" s="1269">
        <v>100</v>
      </c>
      <c r="F19" s="1270">
        <v>1603</v>
      </c>
      <c r="G19" s="1271">
        <v>1579</v>
      </c>
      <c r="H19" s="1269">
        <v>98.5</v>
      </c>
    </row>
    <row r="20" spans="2:8">
      <c r="B20" s="391" t="s">
        <v>76</v>
      </c>
      <c r="C20" s="1267">
        <v>3</v>
      </c>
      <c r="D20" s="1268">
        <v>3</v>
      </c>
      <c r="E20" s="1269">
        <v>100</v>
      </c>
      <c r="F20" s="1270">
        <v>1146</v>
      </c>
      <c r="G20" s="1271">
        <v>1060</v>
      </c>
      <c r="H20" s="1269">
        <v>92.5</v>
      </c>
    </row>
    <row r="21" spans="2:8">
      <c r="B21" s="391" t="s">
        <v>1624</v>
      </c>
      <c r="C21" s="1267">
        <v>23</v>
      </c>
      <c r="D21" s="1268">
        <v>22</v>
      </c>
      <c r="E21" s="1269">
        <v>95.7</v>
      </c>
      <c r="F21" s="1270">
        <v>1542</v>
      </c>
      <c r="G21" s="1271">
        <v>958</v>
      </c>
      <c r="H21" s="1269">
        <v>62.1</v>
      </c>
    </row>
    <row r="22" spans="2:8">
      <c r="B22" s="391" t="s">
        <v>78</v>
      </c>
      <c r="C22" s="1267">
        <v>10</v>
      </c>
      <c r="D22" s="1268">
        <v>10</v>
      </c>
      <c r="E22" s="1269">
        <v>100</v>
      </c>
      <c r="F22" s="1270">
        <v>970</v>
      </c>
      <c r="G22" s="1271">
        <v>872</v>
      </c>
      <c r="H22" s="1269">
        <v>89.9</v>
      </c>
    </row>
    <row r="23" spans="2:8">
      <c r="B23" s="391" t="s">
        <v>79</v>
      </c>
      <c r="C23" s="1267">
        <v>15</v>
      </c>
      <c r="D23" s="1268">
        <v>15</v>
      </c>
      <c r="E23" s="1269">
        <v>100</v>
      </c>
      <c r="F23" s="1270">
        <v>432</v>
      </c>
      <c r="G23" s="1271">
        <v>432</v>
      </c>
      <c r="H23" s="1269">
        <v>100</v>
      </c>
    </row>
    <row r="24" spans="2:8">
      <c r="B24" s="391" t="s">
        <v>81</v>
      </c>
      <c r="C24" s="1267">
        <v>5</v>
      </c>
      <c r="D24" s="1268">
        <v>5</v>
      </c>
      <c r="E24" s="1269">
        <v>100</v>
      </c>
      <c r="F24" s="1270">
        <v>653</v>
      </c>
      <c r="G24" s="1271">
        <v>548</v>
      </c>
      <c r="H24" s="1269">
        <v>83.9</v>
      </c>
    </row>
    <row r="25" spans="2:8">
      <c r="B25" s="391" t="s">
        <v>83</v>
      </c>
      <c r="C25" s="1267">
        <v>15</v>
      </c>
      <c r="D25" s="1268">
        <v>15</v>
      </c>
      <c r="E25" s="1269">
        <v>100</v>
      </c>
      <c r="F25" s="1270">
        <v>828</v>
      </c>
      <c r="G25" s="1271">
        <v>774</v>
      </c>
      <c r="H25" s="1269">
        <v>93.5</v>
      </c>
    </row>
    <row r="26" spans="2:8">
      <c r="B26" s="391" t="s">
        <v>84</v>
      </c>
      <c r="C26" s="1267">
        <v>10</v>
      </c>
      <c r="D26" s="1268">
        <v>10</v>
      </c>
      <c r="E26" s="1269">
        <v>100</v>
      </c>
      <c r="F26" s="1270">
        <v>459</v>
      </c>
      <c r="G26" s="1271">
        <v>414</v>
      </c>
      <c r="H26" s="1269">
        <v>90.2</v>
      </c>
    </row>
    <row r="27" spans="2:8">
      <c r="B27" s="391" t="s">
        <v>85</v>
      </c>
      <c r="C27" s="1267">
        <v>27</v>
      </c>
      <c r="D27" s="1268">
        <v>27</v>
      </c>
      <c r="E27" s="1269">
        <v>100</v>
      </c>
      <c r="F27" s="1270">
        <v>1159</v>
      </c>
      <c r="G27" s="1271">
        <v>1055</v>
      </c>
      <c r="H27" s="1269">
        <v>91</v>
      </c>
    </row>
    <row r="28" spans="2:8">
      <c r="B28" s="391" t="s">
        <v>86</v>
      </c>
      <c r="C28" s="1267">
        <v>5</v>
      </c>
      <c r="D28" s="1268">
        <v>5</v>
      </c>
      <c r="E28" s="1269">
        <v>100</v>
      </c>
      <c r="F28" s="1270">
        <v>541</v>
      </c>
      <c r="G28" s="1271">
        <v>470</v>
      </c>
      <c r="H28" s="1269">
        <v>86.9</v>
      </c>
    </row>
    <row r="29" spans="2:8">
      <c r="B29" s="391" t="s">
        <v>1625</v>
      </c>
      <c r="C29" s="1267">
        <v>12</v>
      </c>
      <c r="D29" s="1268">
        <v>12</v>
      </c>
      <c r="E29" s="1269">
        <v>100</v>
      </c>
      <c r="F29" s="1270">
        <v>588</v>
      </c>
      <c r="G29" s="1271">
        <v>529</v>
      </c>
      <c r="H29" s="1269">
        <v>90</v>
      </c>
    </row>
    <row r="30" spans="2:8">
      <c r="B30" s="391" t="s">
        <v>88</v>
      </c>
      <c r="C30" s="1267">
        <v>9</v>
      </c>
      <c r="D30" s="1268">
        <v>9</v>
      </c>
      <c r="E30" s="1269">
        <v>100</v>
      </c>
      <c r="F30" s="1270">
        <v>563</v>
      </c>
      <c r="G30" s="1271">
        <v>533</v>
      </c>
      <c r="H30" s="1269">
        <v>94.7</v>
      </c>
    </row>
    <row r="31" spans="2:8">
      <c r="B31" s="391" t="s">
        <v>89</v>
      </c>
      <c r="C31" s="1267">
        <v>17</v>
      </c>
      <c r="D31" s="1268">
        <v>17</v>
      </c>
      <c r="E31" s="1269">
        <v>100</v>
      </c>
      <c r="F31" s="1270">
        <v>832</v>
      </c>
      <c r="G31" s="1271">
        <v>793</v>
      </c>
      <c r="H31" s="1269">
        <v>95.3</v>
      </c>
    </row>
    <row r="32" spans="2:8">
      <c r="B32" s="391" t="s">
        <v>90</v>
      </c>
      <c r="C32" s="1267">
        <v>4</v>
      </c>
      <c r="D32" s="1268">
        <v>4</v>
      </c>
      <c r="E32" s="1269">
        <v>100</v>
      </c>
      <c r="F32" s="1270">
        <v>384</v>
      </c>
      <c r="G32" s="1271">
        <v>330</v>
      </c>
      <c r="H32" s="1269">
        <v>85.9</v>
      </c>
    </row>
    <row r="33" spans="2:8">
      <c r="B33" s="391" t="s">
        <v>91</v>
      </c>
      <c r="C33" s="1267">
        <v>5</v>
      </c>
      <c r="D33" s="1268">
        <v>5</v>
      </c>
      <c r="E33" s="1269">
        <v>100</v>
      </c>
      <c r="F33" s="1270">
        <v>379</v>
      </c>
      <c r="G33" s="1271">
        <v>362</v>
      </c>
      <c r="H33" s="1269">
        <v>95.5</v>
      </c>
    </row>
    <row r="34" spans="2:8">
      <c r="B34" s="391" t="s">
        <v>224</v>
      </c>
      <c r="C34" s="1267">
        <v>4</v>
      </c>
      <c r="D34" s="1268">
        <v>4</v>
      </c>
      <c r="E34" s="1269">
        <v>100</v>
      </c>
      <c r="F34" s="1270">
        <v>422</v>
      </c>
      <c r="G34" s="1271">
        <v>323</v>
      </c>
      <c r="H34" s="1269">
        <v>76.5</v>
      </c>
    </row>
    <row r="35" spans="2:8">
      <c r="B35" s="391" t="s">
        <v>225</v>
      </c>
      <c r="C35" s="1267">
        <v>8</v>
      </c>
      <c r="D35" s="1268">
        <v>8</v>
      </c>
      <c r="E35" s="1269">
        <v>100</v>
      </c>
      <c r="F35" s="1270">
        <v>355</v>
      </c>
      <c r="G35" s="1271">
        <v>292</v>
      </c>
      <c r="H35" s="1269">
        <v>82.3</v>
      </c>
    </row>
    <row r="36" spans="2:8">
      <c r="B36" s="391" t="s">
        <v>226</v>
      </c>
      <c r="C36" s="1267">
        <v>15</v>
      </c>
      <c r="D36" s="1268">
        <v>15</v>
      </c>
      <c r="E36" s="1269">
        <v>100</v>
      </c>
      <c r="F36" s="1270">
        <v>568</v>
      </c>
      <c r="G36" s="1271">
        <v>393</v>
      </c>
      <c r="H36" s="1269">
        <v>69.2</v>
      </c>
    </row>
    <row r="37" spans="2:8">
      <c r="B37" s="391" t="s">
        <v>227</v>
      </c>
      <c r="C37" s="1267">
        <v>10</v>
      </c>
      <c r="D37" s="1268">
        <v>10</v>
      </c>
      <c r="E37" s="1269">
        <v>100</v>
      </c>
      <c r="F37" s="1270">
        <v>442</v>
      </c>
      <c r="G37" s="1271">
        <v>380</v>
      </c>
      <c r="H37" s="1269">
        <v>86</v>
      </c>
    </row>
    <row r="38" spans="2:8">
      <c r="B38" s="391" t="s">
        <v>228</v>
      </c>
      <c r="C38" s="1267">
        <v>18</v>
      </c>
      <c r="D38" s="1268">
        <v>18</v>
      </c>
      <c r="E38" s="1269">
        <v>100</v>
      </c>
      <c r="F38" s="1270">
        <v>435</v>
      </c>
      <c r="G38" s="1271">
        <v>433</v>
      </c>
      <c r="H38" s="1269">
        <v>99.5</v>
      </c>
    </row>
    <row r="39" spans="2:8">
      <c r="B39" s="391" t="s">
        <v>1626</v>
      </c>
      <c r="C39" s="1267">
        <v>6</v>
      </c>
      <c r="D39" s="1268">
        <v>6</v>
      </c>
      <c r="E39" s="1269">
        <v>100</v>
      </c>
      <c r="F39" s="1270">
        <v>341</v>
      </c>
      <c r="G39" s="1271">
        <v>338</v>
      </c>
      <c r="H39" s="1269">
        <v>99.1</v>
      </c>
    </row>
    <row r="40" spans="2:8">
      <c r="B40" s="391" t="s">
        <v>98</v>
      </c>
      <c r="C40" s="1267">
        <v>3</v>
      </c>
      <c r="D40" s="1268">
        <v>3</v>
      </c>
      <c r="E40" s="1269">
        <v>100</v>
      </c>
      <c r="F40" s="1270">
        <v>148</v>
      </c>
      <c r="G40" s="1271">
        <v>141</v>
      </c>
      <c r="H40" s="1269">
        <v>95.3</v>
      </c>
    </row>
    <row r="41" spans="2:8">
      <c r="B41" s="391" t="s">
        <v>99</v>
      </c>
      <c r="C41" s="1267">
        <v>1</v>
      </c>
      <c r="D41" s="1268">
        <v>1</v>
      </c>
      <c r="E41" s="1269">
        <v>100</v>
      </c>
      <c r="F41" s="1270">
        <v>130</v>
      </c>
      <c r="G41" s="1271">
        <v>130</v>
      </c>
      <c r="H41" s="1269">
        <v>100</v>
      </c>
    </row>
    <row r="42" spans="2:8">
      <c r="B42" s="391" t="s">
        <v>100</v>
      </c>
      <c r="C42" s="1267">
        <v>4</v>
      </c>
      <c r="D42" s="1268">
        <v>4</v>
      </c>
      <c r="E42" s="1269">
        <v>100</v>
      </c>
      <c r="F42" s="1270">
        <v>95</v>
      </c>
      <c r="G42" s="1271">
        <v>94</v>
      </c>
      <c r="H42" s="1269">
        <v>98.9</v>
      </c>
    </row>
    <row r="43" spans="2:8">
      <c r="B43" s="391" t="s">
        <v>101</v>
      </c>
      <c r="C43" s="1267">
        <v>3</v>
      </c>
      <c r="D43" s="1268">
        <v>3</v>
      </c>
      <c r="E43" s="1269">
        <v>100</v>
      </c>
      <c r="F43" s="1270">
        <v>187</v>
      </c>
      <c r="G43" s="1271">
        <v>187</v>
      </c>
      <c r="H43" s="1269">
        <v>100</v>
      </c>
    </row>
    <row r="44" spans="2:8">
      <c r="B44" s="391" t="s">
        <v>102</v>
      </c>
      <c r="C44" s="1267">
        <v>3</v>
      </c>
      <c r="D44" s="1268">
        <v>3</v>
      </c>
      <c r="E44" s="1269">
        <v>100</v>
      </c>
      <c r="F44" s="1270">
        <v>125</v>
      </c>
      <c r="G44" s="1271">
        <v>125</v>
      </c>
      <c r="H44" s="1269">
        <v>100</v>
      </c>
    </row>
    <row r="45" spans="2:8">
      <c r="B45" s="391" t="s">
        <v>103</v>
      </c>
      <c r="C45" s="1267">
        <v>3</v>
      </c>
      <c r="D45" s="1268">
        <v>3</v>
      </c>
      <c r="E45" s="1269">
        <v>100</v>
      </c>
      <c r="F45" s="1270">
        <v>189</v>
      </c>
      <c r="G45" s="1271">
        <v>189</v>
      </c>
      <c r="H45" s="1269">
        <v>100</v>
      </c>
    </row>
    <row r="46" spans="2:8">
      <c r="B46" s="391" t="s">
        <v>104</v>
      </c>
      <c r="C46" s="1267">
        <v>5</v>
      </c>
      <c r="D46" s="1268">
        <v>5</v>
      </c>
      <c r="E46" s="1269">
        <v>100</v>
      </c>
      <c r="F46" s="1270">
        <v>156</v>
      </c>
      <c r="G46" s="1271">
        <v>155</v>
      </c>
      <c r="H46" s="1269">
        <v>99.4</v>
      </c>
    </row>
    <row r="47" spans="2:8">
      <c r="B47" s="391" t="s">
        <v>230</v>
      </c>
      <c r="C47" s="1267">
        <v>4</v>
      </c>
      <c r="D47" s="1268">
        <v>4</v>
      </c>
      <c r="E47" s="1269">
        <v>100</v>
      </c>
      <c r="F47" s="1270">
        <v>191</v>
      </c>
      <c r="G47" s="1271">
        <v>184</v>
      </c>
      <c r="H47" s="1269">
        <v>96.3</v>
      </c>
    </row>
    <row r="48" spans="2:8">
      <c r="B48" s="391" t="s">
        <v>106</v>
      </c>
      <c r="C48" s="1267">
        <v>1</v>
      </c>
      <c r="D48" s="1268">
        <v>1</v>
      </c>
      <c r="E48" s="1269">
        <v>100</v>
      </c>
      <c r="F48" s="1270">
        <v>121</v>
      </c>
      <c r="G48" s="1271">
        <v>120</v>
      </c>
      <c r="H48" s="1269">
        <v>99.2</v>
      </c>
    </row>
    <row r="49" spans="2:8">
      <c r="B49" s="391" t="s">
        <v>107</v>
      </c>
      <c r="C49" s="1267">
        <v>1</v>
      </c>
      <c r="D49" s="1268">
        <v>1</v>
      </c>
      <c r="E49" s="1269">
        <v>100</v>
      </c>
      <c r="F49" s="1270">
        <v>77</v>
      </c>
      <c r="G49" s="1271">
        <v>77</v>
      </c>
      <c r="H49" s="1269">
        <v>100</v>
      </c>
    </row>
    <row r="50" spans="2:8">
      <c r="B50" s="391" t="s">
        <v>108</v>
      </c>
      <c r="C50" s="1267">
        <v>1</v>
      </c>
      <c r="D50" s="1268">
        <v>1</v>
      </c>
      <c r="E50" s="1269">
        <v>100</v>
      </c>
      <c r="F50" s="1270">
        <v>94</v>
      </c>
      <c r="G50" s="1271">
        <v>94</v>
      </c>
      <c r="H50" s="1269">
        <v>100</v>
      </c>
    </row>
    <row r="51" spans="2:8">
      <c r="B51" s="391" t="s">
        <v>109</v>
      </c>
      <c r="C51" s="1267">
        <v>4</v>
      </c>
      <c r="D51" s="1268">
        <v>4</v>
      </c>
      <c r="E51" s="1269">
        <v>100</v>
      </c>
      <c r="F51" s="1270">
        <v>138</v>
      </c>
      <c r="G51" s="1271">
        <v>138</v>
      </c>
      <c r="H51" s="1269">
        <v>100</v>
      </c>
    </row>
    <row r="52" spans="2:8">
      <c r="B52" s="391" t="s">
        <v>110</v>
      </c>
      <c r="C52" s="1267">
        <v>3</v>
      </c>
      <c r="D52" s="1268">
        <v>3</v>
      </c>
      <c r="E52" s="1269">
        <v>100</v>
      </c>
      <c r="F52" s="1270">
        <v>103</v>
      </c>
      <c r="G52" s="1271">
        <v>103</v>
      </c>
      <c r="H52" s="1269">
        <v>100</v>
      </c>
    </row>
    <row r="53" spans="2:8">
      <c r="B53" s="391" t="s">
        <v>111</v>
      </c>
      <c r="C53" s="1267">
        <v>1</v>
      </c>
      <c r="D53" s="1268">
        <v>1</v>
      </c>
      <c r="E53" s="1269">
        <v>100</v>
      </c>
      <c r="F53" s="1270">
        <v>122</v>
      </c>
      <c r="G53" s="1271">
        <v>92</v>
      </c>
      <c r="H53" s="1269">
        <v>75.400000000000006</v>
      </c>
    </row>
    <row r="54" spans="2:8">
      <c r="B54" s="391" t="s">
        <v>112</v>
      </c>
      <c r="C54" s="1267">
        <v>1</v>
      </c>
      <c r="D54" s="1268">
        <v>1</v>
      </c>
      <c r="E54" s="1269">
        <v>100</v>
      </c>
      <c r="F54" s="1270">
        <v>139</v>
      </c>
      <c r="G54" s="1271">
        <v>137</v>
      </c>
      <c r="H54" s="1269">
        <v>98.6</v>
      </c>
    </row>
    <row r="55" spans="2:8">
      <c r="B55" s="391" t="s">
        <v>113</v>
      </c>
      <c r="C55" s="1267">
        <v>5</v>
      </c>
      <c r="D55" s="1268">
        <v>5</v>
      </c>
      <c r="E55" s="1269">
        <v>100</v>
      </c>
      <c r="F55" s="1270">
        <v>125</v>
      </c>
      <c r="G55" s="1271">
        <v>120</v>
      </c>
      <c r="H55" s="1269">
        <v>96</v>
      </c>
    </row>
    <row r="56" spans="2:8" ht="13.8" thickBot="1">
      <c r="B56" s="392" t="s">
        <v>114</v>
      </c>
      <c r="C56" s="1272">
        <v>2</v>
      </c>
      <c r="D56" s="1273">
        <v>2</v>
      </c>
      <c r="E56" s="1274">
        <v>100</v>
      </c>
      <c r="F56" s="1275">
        <v>83</v>
      </c>
      <c r="G56" s="1276">
        <v>71</v>
      </c>
      <c r="H56" s="1274">
        <v>85.5</v>
      </c>
    </row>
    <row r="59" spans="2:8">
      <c r="F59" s="393"/>
      <c r="G59" s="393"/>
    </row>
    <row r="60" spans="2:8">
      <c r="F60" s="393"/>
      <c r="G60" s="393"/>
    </row>
    <row r="61" spans="2:8">
      <c r="F61" s="393"/>
      <c r="G61" s="393"/>
    </row>
  </sheetData>
  <phoneticPr fontId="11"/>
  <pageMargins left="0.7" right="0.7" top="0.75" bottom="0.75" header="0.3" footer="0.3"/>
  <pageSetup paperSize="9" scale="89" orientation="portrait" r:id="rId1"/>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71121-BF6B-47AC-B5C3-54D84EA417B6}">
  <dimension ref="A1:O108"/>
  <sheetViews>
    <sheetView view="pageBreakPreview" topLeftCell="A21" zoomScaleNormal="100" zoomScaleSheetLayoutView="100" workbookViewId="0">
      <selection activeCell="Q4" sqref="Q4"/>
    </sheetView>
  </sheetViews>
  <sheetFormatPr defaultColWidth="8.69921875" defaultRowHeight="13.2"/>
  <cols>
    <col min="1" max="1" width="22.5" style="583" customWidth="1"/>
    <col min="2" max="15" width="7" style="583" customWidth="1"/>
    <col min="16" max="16384" width="8.69921875" style="583"/>
  </cols>
  <sheetData>
    <row r="1" spans="1:15" ht="16.5" customHeight="1">
      <c r="A1" s="582" t="s">
        <v>1910</v>
      </c>
      <c r="L1" s="584"/>
      <c r="M1" s="584"/>
      <c r="N1" s="584"/>
      <c r="O1" s="584" t="s">
        <v>1874</v>
      </c>
    </row>
    <row r="2" spans="1:15" s="585" customFormat="1" ht="13.5" customHeight="1">
      <c r="A2" s="1360" t="s">
        <v>1875</v>
      </c>
      <c r="B2" s="1117" t="s">
        <v>1911</v>
      </c>
      <c r="C2" s="1119"/>
      <c r="D2" s="1119"/>
      <c r="E2" s="1119"/>
      <c r="F2" s="1119"/>
      <c r="G2" s="1119"/>
      <c r="H2" s="1119"/>
      <c r="I2" s="1119"/>
      <c r="J2" s="1118"/>
      <c r="K2" s="1117" t="s">
        <v>1912</v>
      </c>
      <c r="L2" s="1119"/>
      <c r="M2" s="1119"/>
      <c r="N2" s="1119"/>
      <c r="O2" s="1118"/>
    </row>
    <row r="3" spans="1:15" s="585" customFormat="1" ht="13.5" customHeight="1">
      <c r="A3" s="1360"/>
      <c r="B3" s="1115" t="s">
        <v>1913</v>
      </c>
      <c r="C3" s="1115" t="s">
        <v>1914</v>
      </c>
      <c r="D3" s="1115" t="s">
        <v>1915</v>
      </c>
      <c r="E3" s="1115" t="s">
        <v>1916</v>
      </c>
      <c r="F3" s="1117" t="s">
        <v>1917</v>
      </c>
      <c r="G3" s="1118"/>
      <c r="H3" s="1117" t="s">
        <v>1918</v>
      </c>
      <c r="I3" s="1118"/>
      <c r="J3" s="1115" t="s">
        <v>1919</v>
      </c>
      <c r="K3" s="1115" t="s">
        <v>1913</v>
      </c>
      <c r="L3" s="1115" t="s">
        <v>1920</v>
      </c>
      <c r="M3" s="1117" t="s">
        <v>1918</v>
      </c>
      <c r="N3" s="1118"/>
      <c r="O3" s="1115" t="s">
        <v>1919</v>
      </c>
    </row>
    <row r="4" spans="1:15" s="585" customFormat="1" ht="89.4" customHeight="1">
      <c r="A4" s="1360"/>
      <c r="B4" s="1116"/>
      <c r="C4" s="1116"/>
      <c r="D4" s="1116"/>
      <c r="E4" s="1116"/>
      <c r="F4" s="586" t="s">
        <v>1921</v>
      </c>
      <c r="G4" s="586" t="s">
        <v>1922</v>
      </c>
      <c r="H4" s="586" t="s">
        <v>1923</v>
      </c>
      <c r="I4" s="586" t="s">
        <v>1924</v>
      </c>
      <c r="J4" s="1116"/>
      <c r="K4" s="1116"/>
      <c r="L4" s="1116"/>
      <c r="M4" s="586" t="s">
        <v>1923</v>
      </c>
      <c r="N4" s="586" t="s">
        <v>1924</v>
      </c>
      <c r="O4" s="1116"/>
    </row>
    <row r="5" spans="1:15" ht="14.25" customHeight="1">
      <c r="A5" s="587" t="s">
        <v>1886</v>
      </c>
      <c r="B5" s="588">
        <v>96</v>
      </c>
      <c r="C5" s="588">
        <v>55</v>
      </c>
      <c r="D5" s="588">
        <v>0</v>
      </c>
      <c r="E5" s="588">
        <v>0</v>
      </c>
      <c r="F5" s="588">
        <v>0</v>
      </c>
      <c r="G5" s="588">
        <v>13</v>
      </c>
      <c r="H5" s="588">
        <v>0</v>
      </c>
      <c r="I5" s="588">
        <v>0</v>
      </c>
      <c r="J5" s="588">
        <v>28</v>
      </c>
      <c r="K5" s="588">
        <v>94</v>
      </c>
      <c r="L5" s="588">
        <v>71</v>
      </c>
      <c r="M5" s="588">
        <v>6</v>
      </c>
      <c r="N5" s="588">
        <v>0</v>
      </c>
      <c r="O5" s="588">
        <v>17</v>
      </c>
    </row>
    <row r="6" spans="1:15" ht="14.25" customHeight="1">
      <c r="A6" s="587" t="s">
        <v>59</v>
      </c>
      <c r="B6" s="588">
        <v>7</v>
      </c>
      <c r="C6" s="588">
        <v>6</v>
      </c>
      <c r="D6" s="588">
        <v>0</v>
      </c>
      <c r="E6" s="588">
        <v>0</v>
      </c>
      <c r="F6" s="588">
        <v>0</v>
      </c>
      <c r="G6" s="588">
        <v>0</v>
      </c>
      <c r="H6" s="588">
        <v>0</v>
      </c>
      <c r="I6" s="588">
        <v>0</v>
      </c>
      <c r="J6" s="588">
        <v>1</v>
      </c>
      <c r="K6" s="588">
        <v>7</v>
      </c>
      <c r="L6" s="588">
        <v>7</v>
      </c>
      <c r="M6" s="588">
        <v>0</v>
      </c>
      <c r="N6" s="588">
        <v>0</v>
      </c>
      <c r="O6" s="588">
        <v>0</v>
      </c>
    </row>
    <row r="7" spans="1:15" ht="14.25" customHeight="1">
      <c r="A7" s="587" t="s">
        <v>61</v>
      </c>
      <c r="B7" s="588">
        <v>35</v>
      </c>
      <c r="C7" s="588">
        <v>22</v>
      </c>
      <c r="D7" s="588">
        <v>0</v>
      </c>
      <c r="E7" s="588">
        <v>0</v>
      </c>
      <c r="F7" s="588">
        <v>1</v>
      </c>
      <c r="G7" s="588">
        <v>7</v>
      </c>
      <c r="H7" s="588">
        <v>2</v>
      </c>
      <c r="I7" s="588">
        <v>0</v>
      </c>
      <c r="J7" s="588">
        <v>3</v>
      </c>
      <c r="K7" s="588">
        <v>41</v>
      </c>
      <c r="L7" s="588">
        <v>34</v>
      </c>
      <c r="M7" s="588">
        <v>3</v>
      </c>
      <c r="N7" s="588">
        <v>0</v>
      </c>
      <c r="O7" s="588">
        <v>4</v>
      </c>
    </row>
    <row r="8" spans="1:15" ht="14.25" customHeight="1">
      <c r="A8" s="587" t="s">
        <v>62</v>
      </c>
      <c r="B8" s="588">
        <v>49</v>
      </c>
      <c r="C8" s="588">
        <v>35</v>
      </c>
      <c r="D8" s="588">
        <v>0</v>
      </c>
      <c r="E8" s="588">
        <v>0</v>
      </c>
      <c r="F8" s="588">
        <v>0</v>
      </c>
      <c r="G8" s="588">
        <v>0</v>
      </c>
      <c r="H8" s="588">
        <v>7</v>
      </c>
      <c r="I8" s="588">
        <v>0</v>
      </c>
      <c r="J8" s="588">
        <v>7</v>
      </c>
      <c r="K8" s="588">
        <v>52</v>
      </c>
      <c r="L8" s="588">
        <v>35</v>
      </c>
      <c r="M8" s="588">
        <v>4</v>
      </c>
      <c r="N8" s="588">
        <v>0</v>
      </c>
      <c r="O8" s="588">
        <v>13</v>
      </c>
    </row>
    <row r="9" spans="1:15" ht="14.25" customHeight="1">
      <c r="A9" s="587" t="s">
        <v>63</v>
      </c>
      <c r="B9" s="588">
        <v>11</v>
      </c>
      <c r="C9" s="588">
        <v>7</v>
      </c>
      <c r="D9" s="588">
        <v>0</v>
      </c>
      <c r="E9" s="588">
        <v>0</v>
      </c>
      <c r="F9" s="588">
        <v>0</v>
      </c>
      <c r="G9" s="588">
        <v>0</v>
      </c>
      <c r="H9" s="588">
        <v>0</v>
      </c>
      <c r="I9" s="588">
        <v>0</v>
      </c>
      <c r="J9" s="588">
        <v>4</v>
      </c>
      <c r="K9" s="588">
        <v>7</v>
      </c>
      <c r="L9" s="588">
        <v>5</v>
      </c>
      <c r="M9" s="588">
        <v>2</v>
      </c>
      <c r="N9" s="588">
        <v>0</v>
      </c>
      <c r="O9" s="588">
        <v>0</v>
      </c>
    </row>
    <row r="10" spans="1:15" ht="14.25" customHeight="1">
      <c r="A10" s="587" t="s">
        <v>64</v>
      </c>
      <c r="B10" s="588">
        <v>8</v>
      </c>
      <c r="C10" s="588">
        <v>8</v>
      </c>
      <c r="D10" s="588">
        <v>0</v>
      </c>
      <c r="E10" s="588">
        <v>0</v>
      </c>
      <c r="F10" s="588">
        <v>0</v>
      </c>
      <c r="G10" s="588">
        <v>0</v>
      </c>
      <c r="H10" s="588">
        <v>0</v>
      </c>
      <c r="I10" s="588">
        <v>0</v>
      </c>
      <c r="J10" s="588">
        <v>0</v>
      </c>
      <c r="K10" s="588">
        <v>3</v>
      </c>
      <c r="L10" s="588">
        <v>3</v>
      </c>
      <c r="M10" s="588">
        <v>0</v>
      </c>
      <c r="N10" s="588">
        <v>0</v>
      </c>
      <c r="O10" s="588">
        <v>0</v>
      </c>
    </row>
    <row r="11" spans="1:15" ht="14.25" customHeight="1">
      <c r="A11" s="587" t="s">
        <v>65</v>
      </c>
      <c r="B11" s="588">
        <v>63</v>
      </c>
      <c r="C11" s="588">
        <v>46</v>
      </c>
      <c r="D11" s="588">
        <v>3</v>
      </c>
      <c r="E11" s="588">
        <v>0</v>
      </c>
      <c r="F11" s="588">
        <v>0</v>
      </c>
      <c r="G11" s="588">
        <v>0</v>
      </c>
      <c r="H11" s="588">
        <v>4</v>
      </c>
      <c r="I11" s="588">
        <v>0</v>
      </c>
      <c r="J11" s="588">
        <v>10</v>
      </c>
      <c r="K11" s="588">
        <v>34</v>
      </c>
      <c r="L11" s="588">
        <v>28</v>
      </c>
      <c r="M11" s="588">
        <v>1</v>
      </c>
      <c r="N11" s="588">
        <v>0</v>
      </c>
      <c r="O11" s="588">
        <v>5</v>
      </c>
    </row>
    <row r="12" spans="1:15" ht="14.25" customHeight="1">
      <c r="A12" s="587" t="s">
        <v>66</v>
      </c>
      <c r="B12" s="588">
        <v>12</v>
      </c>
      <c r="C12" s="588">
        <v>10</v>
      </c>
      <c r="D12" s="588">
        <v>0</v>
      </c>
      <c r="E12" s="588">
        <v>0</v>
      </c>
      <c r="F12" s="588">
        <v>0</v>
      </c>
      <c r="G12" s="588">
        <v>0</v>
      </c>
      <c r="H12" s="588">
        <v>0</v>
      </c>
      <c r="I12" s="588">
        <v>0</v>
      </c>
      <c r="J12" s="588">
        <v>2</v>
      </c>
      <c r="K12" s="588">
        <v>19</v>
      </c>
      <c r="L12" s="588">
        <v>17</v>
      </c>
      <c r="M12" s="588">
        <v>2</v>
      </c>
      <c r="N12" s="588">
        <v>0</v>
      </c>
      <c r="O12" s="588">
        <v>0</v>
      </c>
    </row>
    <row r="13" spans="1:15" ht="14.25" customHeight="1">
      <c r="A13" s="587" t="s">
        <v>67</v>
      </c>
      <c r="B13" s="588">
        <v>7</v>
      </c>
      <c r="C13" s="588">
        <v>5</v>
      </c>
      <c r="D13" s="588">
        <v>0</v>
      </c>
      <c r="E13" s="588">
        <v>0</v>
      </c>
      <c r="F13" s="588">
        <v>0</v>
      </c>
      <c r="G13" s="588">
        <v>0</v>
      </c>
      <c r="H13" s="588">
        <v>1</v>
      </c>
      <c r="I13" s="588">
        <v>0</v>
      </c>
      <c r="J13" s="588">
        <v>1</v>
      </c>
      <c r="K13" s="588">
        <v>3</v>
      </c>
      <c r="L13" s="588">
        <v>3</v>
      </c>
      <c r="M13" s="588">
        <v>0</v>
      </c>
      <c r="N13" s="588">
        <v>0</v>
      </c>
      <c r="O13" s="588">
        <v>0</v>
      </c>
    </row>
    <row r="14" spans="1:15" ht="14.25" customHeight="1">
      <c r="A14" s="587" t="s">
        <v>68</v>
      </c>
      <c r="B14" s="588">
        <v>8</v>
      </c>
      <c r="C14" s="588">
        <v>1</v>
      </c>
      <c r="D14" s="588">
        <v>0</v>
      </c>
      <c r="E14" s="588">
        <v>0</v>
      </c>
      <c r="F14" s="588">
        <v>0</v>
      </c>
      <c r="G14" s="588">
        <v>0</v>
      </c>
      <c r="H14" s="588">
        <v>4</v>
      </c>
      <c r="I14" s="588">
        <v>0</v>
      </c>
      <c r="J14" s="588">
        <v>3</v>
      </c>
      <c r="K14" s="588">
        <v>3</v>
      </c>
      <c r="L14" s="588">
        <v>1</v>
      </c>
      <c r="M14" s="588">
        <v>2</v>
      </c>
      <c r="N14" s="588">
        <v>0</v>
      </c>
      <c r="O14" s="588">
        <v>0</v>
      </c>
    </row>
    <row r="15" spans="1:15" ht="14.25" customHeight="1">
      <c r="A15" s="587" t="s">
        <v>69</v>
      </c>
      <c r="B15" s="588">
        <v>7</v>
      </c>
      <c r="C15" s="588">
        <v>5</v>
      </c>
      <c r="D15" s="588">
        <v>0</v>
      </c>
      <c r="E15" s="588">
        <v>0</v>
      </c>
      <c r="F15" s="588">
        <v>0</v>
      </c>
      <c r="G15" s="588">
        <v>0</v>
      </c>
      <c r="H15" s="588">
        <v>0</v>
      </c>
      <c r="I15" s="588">
        <v>0</v>
      </c>
      <c r="J15" s="588">
        <v>2</v>
      </c>
      <c r="K15" s="588">
        <v>7</v>
      </c>
      <c r="L15" s="588">
        <v>4</v>
      </c>
      <c r="M15" s="588">
        <v>1</v>
      </c>
      <c r="N15" s="588">
        <v>0</v>
      </c>
      <c r="O15" s="588">
        <v>2</v>
      </c>
    </row>
    <row r="16" spans="1:15" ht="14.25" customHeight="1">
      <c r="A16" s="587" t="s">
        <v>70</v>
      </c>
      <c r="B16" s="588">
        <v>10</v>
      </c>
      <c r="C16" s="588">
        <v>5</v>
      </c>
      <c r="D16" s="588">
        <v>0</v>
      </c>
      <c r="E16" s="588">
        <v>0</v>
      </c>
      <c r="F16" s="588">
        <v>0</v>
      </c>
      <c r="G16" s="588">
        <v>0</v>
      </c>
      <c r="H16" s="588">
        <v>1</v>
      </c>
      <c r="I16" s="588">
        <v>0</v>
      </c>
      <c r="J16" s="588">
        <v>4</v>
      </c>
      <c r="K16" s="588">
        <v>0</v>
      </c>
      <c r="L16" s="588">
        <v>0</v>
      </c>
      <c r="M16" s="588">
        <v>0</v>
      </c>
      <c r="N16" s="588">
        <v>0</v>
      </c>
      <c r="O16" s="588">
        <v>0</v>
      </c>
    </row>
    <row r="17" spans="1:15" ht="14.25" customHeight="1">
      <c r="A17" s="587" t="s">
        <v>71</v>
      </c>
      <c r="B17" s="588">
        <v>9</v>
      </c>
      <c r="C17" s="588">
        <v>5</v>
      </c>
      <c r="D17" s="588">
        <v>0</v>
      </c>
      <c r="E17" s="588">
        <v>0</v>
      </c>
      <c r="F17" s="588">
        <v>0</v>
      </c>
      <c r="G17" s="588">
        <v>0</v>
      </c>
      <c r="H17" s="588">
        <v>2</v>
      </c>
      <c r="I17" s="588">
        <v>0</v>
      </c>
      <c r="J17" s="588">
        <v>2</v>
      </c>
      <c r="K17" s="588">
        <v>2</v>
      </c>
      <c r="L17" s="588">
        <v>2</v>
      </c>
      <c r="M17" s="588">
        <v>0</v>
      </c>
      <c r="N17" s="588">
        <v>0</v>
      </c>
      <c r="O17" s="588">
        <v>0</v>
      </c>
    </row>
    <row r="18" spans="1:15" ht="14.25" customHeight="1">
      <c r="A18" s="587" t="s">
        <v>72</v>
      </c>
      <c r="B18" s="588">
        <v>13</v>
      </c>
      <c r="C18" s="588">
        <v>7</v>
      </c>
      <c r="D18" s="588">
        <v>0</v>
      </c>
      <c r="E18" s="588">
        <v>0</v>
      </c>
      <c r="F18" s="588">
        <v>0</v>
      </c>
      <c r="G18" s="588">
        <v>0</v>
      </c>
      <c r="H18" s="588">
        <v>3</v>
      </c>
      <c r="I18" s="588">
        <v>1</v>
      </c>
      <c r="J18" s="588">
        <v>2</v>
      </c>
      <c r="K18" s="588">
        <v>12</v>
      </c>
      <c r="L18" s="588">
        <v>10</v>
      </c>
      <c r="M18" s="588">
        <v>2</v>
      </c>
      <c r="N18" s="588">
        <v>0</v>
      </c>
      <c r="O18" s="588">
        <v>0</v>
      </c>
    </row>
    <row r="19" spans="1:15" ht="14.25" customHeight="1">
      <c r="A19" s="587" t="s">
        <v>73</v>
      </c>
      <c r="B19" s="588">
        <v>22</v>
      </c>
      <c r="C19" s="588">
        <v>19</v>
      </c>
      <c r="D19" s="588">
        <v>0</v>
      </c>
      <c r="E19" s="588">
        <v>0</v>
      </c>
      <c r="F19" s="588">
        <v>0</v>
      </c>
      <c r="G19" s="588">
        <v>0</v>
      </c>
      <c r="H19" s="588">
        <v>0</v>
      </c>
      <c r="I19" s="588">
        <v>0</v>
      </c>
      <c r="J19" s="588">
        <v>3</v>
      </c>
      <c r="K19" s="588">
        <v>19</v>
      </c>
      <c r="L19" s="588">
        <v>16</v>
      </c>
      <c r="M19" s="588">
        <v>2</v>
      </c>
      <c r="N19" s="588">
        <v>0</v>
      </c>
      <c r="O19" s="588">
        <v>1</v>
      </c>
    </row>
    <row r="20" spans="1:15" ht="14.25" customHeight="1">
      <c r="A20" s="587" t="s">
        <v>74</v>
      </c>
      <c r="B20" s="588">
        <v>3</v>
      </c>
      <c r="C20" s="588">
        <v>2</v>
      </c>
      <c r="D20" s="588">
        <v>0</v>
      </c>
      <c r="E20" s="588">
        <v>0</v>
      </c>
      <c r="F20" s="588">
        <v>0</v>
      </c>
      <c r="G20" s="588">
        <v>0</v>
      </c>
      <c r="H20" s="588">
        <v>0</v>
      </c>
      <c r="I20" s="588">
        <v>0</v>
      </c>
      <c r="J20" s="588">
        <v>1</v>
      </c>
      <c r="K20" s="588">
        <v>0</v>
      </c>
      <c r="L20" s="588">
        <v>0</v>
      </c>
      <c r="M20" s="588">
        <v>0</v>
      </c>
      <c r="N20" s="588">
        <v>0</v>
      </c>
      <c r="O20" s="588">
        <v>0</v>
      </c>
    </row>
    <row r="21" spans="1:15" ht="14.25" customHeight="1">
      <c r="A21" s="587" t="s">
        <v>75</v>
      </c>
      <c r="B21" s="588">
        <v>25</v>
      </c>
      <c r="C21" s="588">
        <v>11</v>
      </c>
      <c r="D21" s="588">
        <v>0</v>
      </c>
      <c r="E21" s="588">
        <v>0</v>
      </c>
      <c r="F21" s="588">
        <v>0</v>
      </c>
      <c r="G21" s="588">
        <v>0</v>
      </c>
      <c r="H21" s="588">
        <v>5</v>
      </c>
      <c r="I21" s="588">
        <v>0</v>
      </c>
      <c r="J21" s="588">
        <v>9</v>
      </c>
      <c r="K21" s="588">
        <v>8</v>
      </c>
      <c r="L21" s="588">
        <v>7</v>
      </c>
      <c r="M21" s="588">
        <v>1</v>
      </c>
      <c r="N21" s="588">
        <v>0</v>
      </c>
      <c r="O21" s="588">
        <v>0</v>
      </c>
    </row>
    <row r="22" spans="1:15" ht="14.25" customHeight="1">
      <c r="A22" s="587" t="s">
        <v>76</v>
      </c>
      <c r="B22" s="588">
        <v>15</v>
      </c>
      <c r="C22" s="588">
        <v>8</v>
      </c>
      <c r="D22" s="588">
        <v>0</v>
      </c>
      <c r="E22" s="588">
        <v>0</v>
      </c>
      <c r="F22" s="588">
        <v>0</v>
      </c>
      <c r="G22" s="588">
        <v>0</v>
      </c>
      <c r="H22" s="588">
        <v>2</v>
      </c>
      <c r="I22" s="588">
        <v>0</v>
      </c>
      <c r="J22" s="588">
        <v>5</v>
      </c>
      <c r="K22" s="588">
        <v>12</v>
      </c>
      <c r="L22" s="588">
        <v>8</v>
      </c>
      <c r="M22" s="588">
        <v>2</v>
      </c>
      <c r="N22" s="588">
        <v>0</v>
      </c>
      <c r="O22" s="588">
        <v>2</v>
      </c>
    </row>
    <row r="23" spans="1:15" ht="14.25" customHeight="1">
      <c r="A23" s="587" t="s">
        <v>77</v>
      </c>
      <c r="B23" s="588">
        <v>14</v>
      </c>
      <c r="C23" s="588">
        <v>9</v>
      </c>
      <c r="D23" s="588">
        <v>0</v>
      </c>
      <c r="E23" s="588">
        <v>0</v>
      </c>
      <c r="F23" s="588">
        <v>0</v>
      </c>
      <c r="G23" s="588">
        <v>0</v>
      </c>
      <c r="H23" s="588">
        <v>5</v>
      </c>
      <c r="I23" s="588">
        <v>0</v>
      </c>
      <c r="J23" s="588">
        <v>0</v>
      </c>
      <c r="K23" s="588">
        <v>10</v>
      </c>
      <c r="L23" s="588">
        <v>6</v>
      </c>
      <c r="M23" s="588">
        <v>3</v>
      </c>
      <c r="N23" s="588">
        <v>0</v>
      </c>
      <c r="O23" s="588">
        <v>1</v>
      </c>
    </row>
    <row r="24" spans="1:15" ht="14.25" customHeight="1">
      <c r="A24" s="587" t="s">
        <v>78</v>
      </c>
      <c r="B24" s="588">
        <v>10</v>
      </c>
      <c r="C24" s="588">
        <v>6</v>
      </c>
      <c r="D24" s="588">
        <v>0</v>
      </c>
      <c r="E24" s="588">
        <v>0</v>
      </c>
      <c r="F24" s="588">
        <v>0</v>
      </c>
      <c r="G24" s="588">
        <v>0</v>
      </c>
      <c r="H24" s="588">
        <v>1</v>
      </c>
      <c r="I24" s="588">
        <v>0</v>
      </c>
      <c r="J24" s="588">
        <v>3</v>
      </c>
      <c r="K24" s="588">
        <v>11</v>
      </c>
      <c r="L24" s="588">
        <v>9</v>
      </c>
      <c r="M24" s="588">
        <v>1</v>
      </c>
      <c r="N24" s="588">
        <v>0</v>
      </c>
      <c r="O24" s="588">
        <v>1</v>
      </c>
    </row>
    <row r="25" spans="1:15" ht="14.25" customHeight="1">
      <c r="A25" s="587" t="s">
        <v>79</v>
      </c>
      <c r="B25" s="588">
        <v>2</v>
      </c>
      <c r="C25" s="588">
        <v>1</v>
      </c>
      <c r="D25" s="588">
        <v>0</v>
      </c>
      <c r="E25" s="588">
        <v>0</v>
      </c>
      <c r="F25" s="588">
        <v>0</v>
      </c>
      <c r="G25" s="588">
        <v>0</v>
      </c>
      <c r="H25" s="588">
        <v>1</v>
      </c>
      <c r="I25" s="588">
        <v>0</v>
      </c>
      <c r="J25" s="588">
        <v>0</v>
      </c>
      <c r="K25" s="588">
        <v>12</v>
      </c>
      <c r="L25" s="588">
        <v>12</v>
      </c>
      <c r="M25" s="588">
        <v>0</v>
      </c>
      <c r="N25" s="588">
        <v>0</v>
      </c>
      <c r="O25" s="588">
        <v>0</v>
      </c>
    </row>
    <row r="26" spans="1:15" ht="14.25" customHeight="1">
      <c r="A26" s="587" t="s">
        <v>222</v>
      </c>
      <c r="B26" s="588">
        <v>5</v>
      </c>
      <c r="C26" s="588">
        <v>5</v>
      </c>
      <c r="D26" s="588">
        <v>0</v>
      </c>
      <c r="E26" s="588">
        <v>0</v>
      </c>
      <c r="F26" s="588">
        <v>0</v>
      </c>
      <c r="G26" s="588">
        <v>0</v>
      </c>
      <c r="H26" s="588">
        <v>0</v>
      </c>
      <c r="I26" s="588">
        <v>0</v>
      </c>
      <c r="J26" s="588">
        <v>0</v>
      </c>
      <c r="K26" s="588">
        <v>4</v>
      </c>
      <c r="L26" s="588">
        <v>2</v>
      </c>
      <c r="M26" s="588">
        <v>2</v>
      </c>
      <c r="N26" s="588">
        <v>0</v>
      </c>
      <c r="O26" s="588">
        <v>0</v>
      </c>
    </row>
    <row r="27" spans="1:15" ht="14.25" customHeight="1">
      <c r="A27" s="587" t="s">
        <v>83</v>
      </c>
      <c r="B27" s="588">
        <v>10</v>
      </c>
      <c r="C27" s="588">
        <v>5</v>
      </c>
      <c r="D27" s="588">
        <v>0</v>
      </c>
      <c r="E27" s="588">
        <v>0</v>
      </c>
      <c r="F27" s="588">
        <v>0</v>
      </c>
      <c r="G27" s="588">
        <v>0</v>
      </c>
      <c r="H27" s="588">
        <v>0</v>
      </c>
      <c r="I27" s="588">
        <v>0</v>
      </c>
      <c r="J27" s="588">
        <v>5</v>
      </c>
      <c r="K27" s="588">
        <v>3</v>
      </c>
      <c r="L27" s="588">
        <v>3</v>
      </c>
      <c r="M27" s="588">
        <v>0</v>
      </c>
      <c r="N27" s="588">
        <v>0</v>
      </c>
      <c r="O27" s="588">
        <v>0</v>
      </c>
    </row>
    <row r="28" spans="1:15" ht="14.25" customHeight="1">
      <c r="A28" s="587" t="s">
        <v>84</v>
      </c>
      <c r="B28" s="588">
        <v>11</v>
      </c>
      <c r="C28" s="588">
        <v>2</v>
      </c>
      <c r="D28" s="588">
        <v>0</v>
      </c>
      <c r="E28" s="588">
        <v>0</v>
      </c>
      <c r="F28" s="588">
        <v>0</v>
      </c>
      <c r="G28" s="588">
        <v>1</v>
      </c>
      <c r="H28" s="588">
        <v>5</v>
      </c>
      <c r="I28" s="588">
        <v>0</v>
      </c>
      <c r="J28" s="588">
        <v>3</v>
      </c>
      <c r="K28" s="588">
        <v>1</v>
      </c>
      <c r="L28" s="588">
        <v>1</v>
      </c>
      <c r="M28" s="588">
        <v>0</v>
      </c>
      <c r="N28" s="588">
        <v>0</v>
      </c>
      <c r="O28" s="588">
        <v>0</v>
      </c>
    </row>
    <row r="29" spans="1:15" ht="14.25" customHeight="1">
      <c r="A29" s="587" t="s">
        <v>85</v>
      </c>
      <c r="B29" s="588">
        <v>21</v>
      </c>
      <c r="C29" s="588">
        <v>19</v>
      </c>
      <c r="D29" s="588">
        <v>0</v>
      </c>
      <c r="E29" s="588">
        <v>0</v>
      </c>
      <c r="F29" s="588">
        <v>0</v>
      </c>
      <c r="G29" s="588">
        <v>0</v>
      </c>
      <c r="H29" s="588">
        <v>0</v>
      </c>
      <c r="I29" s="588">
        <v>0</v>
      </c>
      <c r="J29" s="588">
        <v>2</v>
      </c>
      <c r="K29" s="588">
        <v>7</v>
      </c>
      <c r="L29" s="588">
        <v>7</v>
      </c>
      <c r="M29" s="588">
        <v>0</v>
      </c>
      <c r="N29" s="588">
        <v>0</v>
      </c>
      <c r="O29" s="588">
        <v>0</v>
      </c>
    </row>
    <row r="30" spans="1:15" ht="14.25" customHeight="1">
      <c r="A30" s="587" t="s">
        <v>86</v>
      </c>
      <c r="B30" s="588">
        <v>5</v>
      </c>
      <c r="C30" s="588">
        <v>2</v>
      </c>
      <c r="D30" s="588">
        <v>0</v>
      </c>
      <c r="E30" s="588">
        <v>0</v>
      </c>
      <c r="F30" s="588">
        <v>1</v>
      </c>
      <c r="G30" s="588">
        <v>0</v>
      </c>
      <c r="H30" s="588">
        <v>1</v>
      </c>
      <c r="I30" s="588">
        <v>0</v>
      </c>
      <c r="J30" s="588">
        <v>1</v>
      </c>
      <c r="K30" s="588">
        <v>4</v>
      </c>
      <c r="L30" s="588">
        <v>3</v>
      </c>
      <c r="M30" s="588">
        <v>0</v>
      </c>
      <c r="N30" s="588">
        <v>0</v>
      </c>
      <c r="O30" s="588">
        <v>1</v>
      </c>
    </row>
    <row r="31" spans="1:15" ht="14.25" customHeight="1">
      <c r="A31" s="587" t="s">
        <v>223</v>
      </c>
      <c r="B31" s="588">
        <v>6</v>
      </c>
      <c r="C31" s="588">
        <v>2</v>
      </c>
      <c r="D31" s="588">
        <v>0</v>
      </c>
      <c r="E31" s="588">
        <v>0</v>
      </c>
      <c r="F31" s="588">
        <v>0</v>
      </c>
      <c r="G31" s="588">
        <v>0</v>
      </c>
      <c r="H31" s="588">
        <v>1</v>
      </c>
      <c r="I31" s="588">
        <v>0</v>
      </c>
      <c r="J31" s="588">
        <v>3</v>
      </c>
      <c r="K31" s="588">
        <v>1</v>
      </c>
      <c r="L31" s="588">
        <v>0</v>
      </c>
      <c r="M31" s="588">
        <v>1</v>
      </c>
      <c r="N31" s="588">
        <v>0</v>
      </c>
      <c r="O31" s="588">
        <v>0</v>
      </c>
    </row>
    <row r="32" spans="1:15" ht="14.25" customHeight="1">
      <c r="A32" s="587" t="s">
        <v>88</v>
      </c>
      <c r="B32" s="588">
        <v>7</v>
      </c>
      <c r="C32" s="588">
        <v>5</v>
      </c>
      <c r="D32" s="588">
        <v>0</v>
      </c>
      <c r="E32" s="588">
        <v>0</v>
      </c>
      <c r="F32" s="588">
        <v>0</v>
      </c>
      <c r="G32" s="588">
        <v>0</v>
      </c>
      <c r="H32" s="588">
        <v>1</v>
      </c>
      <c r="I32" s="588">
        <v>0</v>
      </c>
      <c r="J32" s="588">
        <v>1</v>
      </c>
      <c r="K32" s="588">
        <v>4</v>
      </c>
      <c r="L32" s="588">
        <v>3</v>
      </c>
      <c r="M32" s="588">
        <v>0</v>
      </c>
      <c r="N32" s="588">
        <v>0</v>
      </c>
      <c r="O32" s="588">
        <v>1</v>
      </c>
    </row>
    <row r="33" spans="1:15" ht="14.25" customHeight="1">
      <c r="A33" s="587" t="s">
        <v>89</v>
      </c>
      <c r="B33" s="588">
        <v>6</v>
      </c>
      <c r="C33" s="588">
        <v>5</v>
      </c>
      <c r="D33" s="588">
        <v>0</v>
      </c>
      <c r="E33" s="588">
        <v>0</v>
      </c>
      <c r="F33" s="588">
        <v>0</v>
      </c>
      <c r="G33" s="588">
        <v>0</v>
      </c>
      <c r="H33" s="588">
        <v>0</v>
      </c>
      <c r="I33" s="588">
        <v>0</v>
      </c>
      <c r="J33" s="588">
        <v>1</v>
      </c>
      <c r="K33" s="588">
        <v>4</v>
      </c>
      <c r="L33" s="588">
        <v>4</v>
      </c>
      <c r="M33" s="588">
        <v>0</v>
      </c>
      <c r="N33" s="588">
        <v>0</v>
      </c>
      <c r="O33" s="588">
        <v>0</v>
      </c>
    </row>
    <row r="34" spans="1:15" ht="14.25" customHeight="1">
      <c r="A34" s="587" t="s">
        <v>90</v>
      </c>
      <c r="B34" s="588">
        <v>2</v>
      </c>
      <c r="C34" s="588">
        <v>2</v>
      </c>
      <c r="D34" s="588">
        <v>0</v>
      </c>
      <c r="E34" s="588">
        <v>0</v>
      </c>
      <c r="F34" s="588">
        <v>0</v>
      </c>
      <c r="G34" s="588">
        <v>0</v>
      </c>
      <c r="H34" s="588">
        <v>0</v>
      </c>
      <c r="I34" s="588">
        <v>0</v>
      </c>
      <c r="J34" s="588">
        <v>0</v>
      </c>
      <c r="K34" s="588">
        <v>4</v>
      </c>
      <c r="L34" s="588">
        <v>3</v>
      </c>
      <c r="M34" s="588">
        <v>1</v>
      </c>
      <c r="N34" s="588">
        <v>0</v>
      </c>
      <c r="O34" s="588">
        <v>0</v>
      </c>
    </row>
    <row r="35" spans="1:15" ht="14.25" customHeight="1">
      <c r="A35" s="587" t="s">
        <v>91</v>
      </c>
      <c r="B35" s="588">
        <v>8</v>
      </c>
      <c r="C35" s="588">
        <v>6</v>
      </c>
      <c r="D35" s="588">
        <v>0</v>
      </c>
      <c r="E35" s="588">
        <v>0</v>
      </c>
      <c r="F35" s="588">
        <v>0</v>
      </c>
      <c r="G35" s="588">
        <v>0</v>
      </c>
      <c r="H35" s="588">
        <v>2</v>
      </c>
      <c r="I35" s="588">
        <v>0</v>
      </c>
      <c r="J35" s="588">
        <v>0</v>
      </c>
      <c r="K35" s="588">
        <v>0</v>
      </c>
      <c r="L35" s="588">
        <v>0</v>
      </c>
      <c r="M35" s="588">
        <v>0</v>
      </c>
      <c r="N35" s="588">
        <v>0</v>
      </c>
      <c r="O35" s="588">
        <v>0</v>
      </c>
    </row>
    <row r="36" spans="1:15" ht="14.25" customHeight="1">
      <c r="A36" s="587" t="s">
        <v>224</v>
      </c>
      <c r="B36" s="588">
        <v>6</v>
      </c>
      <c r="C36" s="588">
        <v>0</v>
      </c>
      <c r="D36" s="588">
        <v>0</v>
      </c>
      <c r="E36" s="588">
        <v>0</v>
      </c>
      <c r="F36" s="588">
        <v>0</v>
      </c>
      <c r="G36" s="588">
        <v>0</v>
      </c>
      <c r="H36" s="588">
        <v>2</v>
      </c>
      <c r="I36" s="588">
        <v>0</v>
      </c>
      <c r="J36" s="588">
        <v>4</v>
      </c>
      <c r="K36" s="588">
        <v>2</v>
      </c>
      <c r="L36" s="588">
        <v>0</v>
      </c>
      <c r="M36" s="588">
        <v>0</v>
      </c>
      <c r="N36" s="588">
        <v>0</v>
      </c>
      <c r="O36" s="588">
        <v>2</v>
      </c>
    </row>
    <row r="37" spans="1:15" ht="14.25" customHeight="1">
      <c r="A37" s="587" t="s">
        <v>225</v>
      </c>
      <c r="B37" s="588">
        <v>6</v>
      </c>
      <c r="C37" s="588">
        <v>6</v>
      </c>
      <c r="D37" s="588">
        <v>0</v>
      </c>
      <c r="E37" s="588">
        <v>0</v>
      </c>
      <c r="F37" s="588">
        <v>0</v>
      </c>
      <c r="G37" s="588">
        <v>0</v>
      </c>
      <c r="H37" s="588">
        <v>0</v>
      </c>
      <c r="I37" s="588">
        <v>0</v>
      </c>
      <c r="J37" s="588">
        <v>0</v>
      </c>
      <c r="K37" s="588">
        <v>4</v>
      </c>
      <c r="L37" s="588">
        <v>4</v>
      </c>
      <c r="M37" s="588">
        <v>0</v>
      </c>
      <c r="N37" s="588">
        <v>0</v>
      </c>
      <c r="O37" s="588">
        <v>0</v>
      </c>
    </row>
    <row r="38" spans="1:15" ht="14.25" customHeight="1">
      <c r="A38" s="587" t="s">
        <v>226</v>
      </c>
      <c r="B38" s="588">
        <v>6</v>
      </c>
      <c r="C38" s="588">
        <v>2</v>
      </c>
      <c r="D38" s="588">
        <v>0</v>
      </c>
      <c r="E38" s="588">
        <v>0</v>
      </c>
      <c r="F38" s="588">
        <v>0</v>
      </c>
      <c r="G38" s="588">
        <v>0</v>
      </c>
      <c r="H38" s="588">
        <v>2</v>
      </c>
      <c r="I38" s="588">
        <v>0</v>
      </c>
      <c r="J38" s="588">
        <v>2</v>
      </c>
      <c r="K38" s="588">
        <v>10</v>
      </c>
      <c r="L38" s="588">
        <v>6</v>
      </c>
      <c r="M38" s="588">
        <v>1</v>
      </c>
      <c r="N38" s="588">
        <v>0</v>
      </c>
      <c r="O38" s="588">
        <v>3</v>
      </c>
    </row>
    <row r="39" spans="1:15" ht="14.25" customHeight="1">
      <c r="A39" s="587" t="s">
        <v>227</v>
      </c>
      <c r="B39" s="588">
        <v>5</v>
      </c>
      <c r="C39" s="588">
        <v>4</v>
      </c>
      <c r="D39" s="588">
        <v>0</v>
      </c>
      <c r="E39" s="588">
        <v>0</v>
      </c>
      <c r="F39" s="588">
        <v>0</v>
      </c>
      <c r="G39" s="588">
        <v>0</v>
      </c>
      <c r="H39" s="588">
        <v>1</v>
      </c>
      <c r="I39" s="588">
        <v>0</v>
      </c>
      <c r="J39" s="588">
        <v>0</v>
      </c>
      <c r="K39" s="588">
        <v>2</v>
      </c>
      <c r="L39" s="588">
        <v>1</v>
      </c>
      <c r="M39" s="588">
        <v>1</v>
      </c>
      <c r="N39" s="588">
        <v>0</v>
      </c>
      <c r="O39" s="588">
        <v>0</v>
      </c>
    </row>
    <row r="40" spans="1:15" ht="14.25" customHeight="1">
      <c r="A40" s="587" t="s">
        <v>228</v>
      </c>
      <c r="B40" s="588">
        <v>11</v>
      </c>
      <c r="C40" s="588">
        <v>3</v>
      </c>
      <c r="D40" s="588">
        <v>0</v>
      </c>
      <c r="E40" s="588">
        <v>0</v>
      </c>
      <c r="F40" s="588">
        <v>0</v>
      </c>
      <c r="G40" s="588">
        <v>0</v>
      </c>
      <c r="H40" s="588">
        <v>5</v>
      </c>
      <c r="I40" s="588">
        <v>0</v>
      </c>
      <c r="J40" s="588">
        <v>3</v>
      </c>
      <c r="K40" s="588">
        <v>3</v>
      </c>
      <c r="L40" s="588">
        <v>3</v>
      </c>
      <c r="M40" s="588">
        <v>0</v>
      </c>
      <c r="N40" s="588">
        <v>0</v>
      </c>
      <c r="O40" s="588">
        <v>0</v>
      </c>
    </row>
    <row r="41" spans="1:15" ht="14.25" customHeight="1">
      <c r="A41" s="587" t="s">
        <v>97</v>
      </c>
      <c r="B41" s="588">
        <v>7</v>
      </c>
      <c r="C41" s="588">
        <v>6</v>
      </c>
      <c r="D41" s="588">
        <v>0</v>
      </c>
      <c r="E41" s="588">
        <v>0</v>
      </c>
      <c r="F41" s="588">
        <v>0</v>
      </c>
      <c r="G41" s="588">
        <v>0</v>
      </c>
      <c r="H41" s="588">
        <v>0</v>
      </c>
      <c r="I41" s="588">
        <v>0</v>
      </c>
      <c r="J41" s="588">
        <v>1</v>
      </c>
      <c r="K41" s="588">
        <v>5</v>
      </c>
      <c r="L41" s="588">
        <v>3</v>
      </c>
      <c r="M41" s="588">
        <v>0</v>
      </c>
      <c r="N41" s="588">
        <v>1</v>
      </c>
      <c r="O41" s="588">
        <v>1</v>
      </c>
    </row>
    <row r="42" spans="1:15" ht="14.25" customHeight="1">
      <c r="A42" s="587" t="s">
        <v>98</v>
      </c>
      <c r="B42" s="588">
        <v>3</v>
      </c>
      <c r="C42" s="588">
        <v>2</v>
      </c>
      <c r="D42" s="588">
        <v>0</v>
      </c>
      <c r="E42" s="588">
        <v>0</v>
      </c>
      <c r="F42" s="588">
        <v>0</v>
      </c>
      <c r="G42" s="588">
        <v>0</v>
      </c>
      <c r="H42" s="588">
        <v>0</v>
      </c>
      <c r="I42" s="588">
        <v>0</v>
      </c>
      <c r="J42" s="588">
        <v>1</v>
      </c>
      <c r="K42" s="588">
        <v>0</v>
      </c>
      <c r="L42" s="588">
        <v>0</v>
      </c>
      <c r="M42" s="588">
        <v>0</v>
      </c>
      <c r="N42" s="588">
        <v>0</v>
      </c>
      <c r="O42" s="588">
        <v>0</v>
      </c>
    </row>
    <row r="43" spans="1:15" ht="14.25" customHeight="1">
      <c r="A43" s="587" t="s">
        <v>99</v>
      </c>
      <c r="B43" s="588">
        <v>6</v>
      </c>
      <c r="C43" s="588">
        <v>6</v>
      </c>
      <c r="D43" s="588">
        <v>0</v>
      </c>
      <c r="E43" s="588">
        <v>0</v>
      </c>
      <c r="F43" s="588">
        <v>0</v>
      </c>
      <c r="G43" s="588">
        <v>0</v>
      </c>
      <c r="H43" s="588">
        <v>0</v>
      </c>
      <c r="I43" s="588">
        <v>0</v>
      </c>
      <c r="J43" s="588">
        <v>0</v>
      </c>
      <c r="K43" s="588">
        <v>3</v>
      </c>
      <c r="L43" s="588">
        <v>3</v>
      </c>
      <c r="M43" s="588">
        <v>0</v>
      </c>
      <c r="N43" s="588">
        <v>0</v>
      </c>
      <c r="O43" s="588">
        <v>0</v>
      </c>
    </row>
    <row r="44" spans="1:15" ht="14.25" customHeight="1">
      <c r="A44" s="587" t="s">
        <v>100</v>
      </c>
      <c r="B44" s="588">
        <v>1</v>
      </c>
      <c r="C44" s="588">
        <v>1</v>
      </c>
      <c r="D44" s="588">
        <v>0</v>
      </c>
      <c r="E44" s="588">
        <v>0</v>
      </c>
      <c r="F44" s="588">
        <v>0</v>
      </c>
      <c r="G44" s="588">
        <v>0</v>
      </c>
      <c r="H44" s="588">
        <v>0</v>
      </c>
      <c r="I44" s="588">
        <v>0</v>
      </c>
      <c r="J44" s="588">
        <v>0</v>
      </c>
      <c r="K44" s="588">
        <v>1</v>
      </c>
      <c r="L44" s="588">
        <v>1</v>
      </c>
      <c r="M44" s="588">
        <v>0</v>
      </c>
      <c r="N44" s="588">
        <v>0</v>
      </c>
      <c r="O44" s="588">
        <v>0</v>
      </c>
    </row>
    <row r="45" spans="1:15" ht="14.25" customHeight="1">
      <c r="A45" s="587" t="s">
        <v>101</v>
      </c>
      <c r="B45" s="588">
        <v>0</v>
      </c>
      <c r="C45" s="588">
        <v>0</v>
      </c>
      <c r="D45" s="588">
        <v>0</v>
      </c>
      <c r="E45" s="588">
        <v>0</v>
      </c>
      <c r="F45" s="588">
        <v>0</v>
      </c>
      <c r="G45" s="588">
        <v>0</v>
      </c>
      <c r="H45" s="588">
        <v>0</v>
      </c>
      <c r="I45" s="588">
        <v>0</v>
      </c>
      <c r="J45" s="588">
        <v>0</v>
      </c>
      <c r="K45" s="588">
        <v>0</v>
      </c>
      <c r="L45" s="588">
        <v>0</v>
      </c>
      <c r="M45" s="588">
        <v>0</v>
      </c>
      <c r="N45" s="588">
        <v>0</v>
      </c>
      <c r="O45" s="588">
        <v>0</v>
      </c>
    </row>
    <row r="46" spans="1:15" ht="14.25" customHeight="1">
      <c r="A46" s="587" t="s">
        <v>102</v>
      </c>
      <c r="B46" s="588">
        <v>3</v>
      </c>
      <c r="C46" s="588">
        <v>0</v>
      </c>
      <c r="D46" s="588">
        <v>0</v>
      </c>
      <c r="E46" s="588">
        <v>0</v>
      </c>
      <c r="F46" s="588">
        <v>0</v>
      </c>
      <c r="G46" s="588">
        <v>0</v>
      </c>
      <c r="H46" s="588">
        <v>1</v>
      </c>
      <c r="I46" s="588">
        <v>0</v>
      </c>
      <c r="J46" s="588">
        <v>2</v>
      </c>
      <c r="K46" s="588">
        <v>3</v>
      </c>
      <c r="L46" s="588">
        <v>3</v>
      </c>
      <c r="M46" s="588">
        <v>0</v>
      </c>
      <c r="N46" s="588">
        <v>0</v>
      </c>
      <c r="O46" s="588">
        <v>0</v>
      </c>
    </row>
    <row r="47" spans="1:15" ht="14.25" customHeight="1">
      <c r="A47" s="587" t="s">
        <v>103</v>
      </c>
      <c r="B47" s="588">
        <v>5</v>
      </c>
      <c r="C47" s="588">
        <v>2</v>
      </c>
      <c r="D47" s="588">
        <v>0</v>
      </c>
      <c r="E47" s="588">
        <v>0</v>
      </c>
      <c r="F47" s="588">
        <v>0</v>
      </c>
      <c r="G47" s="588">
        <v>0</v>
      </c>
      <c r="H47" s="588">
        <v>3</v>
      </c>
      <c r="I47" s="588">
        <v>0</v>
      </c>
      <c r="J47" s="588">
        <v>0</v>
      </c>
      <c r="K47" s="588">
        <v>0</v>
      </c>
      <c r="L47" s="588">
        <v>0</v>
      </c>
      <c r="M47" s="588">
        <v>0</v>
      </c>
      <c r="N47" s="588">
        <v>0</v>
      </c>
      <c r="O47" s="588">
        <v>0</v>
      </c>
    </row>
    <row r="48" spans="1:15" ht="14.25" customHeight="1">
      <c r="A48" s="587" t="s">
        <v>104</v>
      </c>
      <c r="B48" s="588">
        <v>1</v>
      </c>
      <c r="C48" s="588">
        <v>0</v>
      </c>
      <c r="D48" s="588">
        <v>0</v>
      </c>
      <c r="E48" s="588">
        <v>0</v>
      </c>
      <c r="F48" s="588">
        <v>0</v>
      </c>
      <c r="G48" s="588">
        <v>0</v>
      </c>
      <c r="H48" s="588">
        <v>0</v>
      </c>
      <c r="I48" s="588">
        <v>0</v>
      </c>
      <c r="J48" s="588">
        <v>1</v>
      </c>
      <c r="K48" s="588">
        <v>0</v>
      </c>
      <c r="L48" s="588">
        <v>0</v>
      </c>
      <c r="M48" s="588">
        <v>0</v>
      </c>
      <c r="N48" s="588">
        <v>0</v>
      </c>
      <c r="O48" s="588">
        <v>0</v>
      </c>
    </row>
    <row r="49" spans="1:15" ht="14.25" customHeight="1">
      <c r="A49" s="587" t="s">
        <v>230</v>
      </c>
      <c r="B49" s="588">
        <v>1</v>
      </c>
      <c r="C49" s="588">
        <v>0</v>
      </c>
      <c r="D49" s="588">
        <v>0</v>
      </c>
      <c r="E49" s="588">
        <v>0</v>
      </c>
      <c r="F49" s="588">
        <v>0</v>
      </c>
      <c r="G49" s="588">
        <v>0</v>
      </c>
      <c r="H49" s="588">
        <v>0</v>
      </c>
      <c r="I49" s="588">
        <v>0</v>
      </c>
      <c r="J49" s="588">
        <v>1</v>
      </c>
      <c r="K49" s="588">
        <v>2</v>
      </c>
      <c r="L49" s="588">
        <v>1</v>
      </c>
      <c r="M49" s="588">
        <v>0</v>
      </c>
      <c r="N49" s="588">
        <v>0</v>
      </c>
      <c r="O49" s="588">
        <v>1</v>
      </c>
    </row>
    <row r="50" spans="1:15" ht="14.25" customHeight="1">
      <c r="A50" s="587" t="s">
        <v>106</v>
      </c>
      <c r="B50" s="588">
        <v>2</v>
      </c>
      <c r="C50" s="588">
        <v>0</v>
      </c>
      <c r="D50" s="588">
        <v>0</v>
      </c>
      <c r="E50" s="588">
        <v>0</v>
      </c>
      <c r="F50" s="588">
        <v>0</v>
      </c>
      <c r="G50" s="588">
        <v>0</v>
      </c>
      <c r="H50" s="588">
        <v>2</v>
      </c>
      <c r="I50" s="588">
        <v>0</v>
      </c>
      <c r="J50" s="588">
        <v>0</v>
      </c>
      <c r="K50" s="588">
        <v>1</v>
      </c>
      <c r="L50" s="588">
        <v>1</v>
      </c>
      <c r="M50" s="588">
        <v>0</v>
      </c>
      <c r="N50" s="588">
        <v>0</v>
      </c>
      <c r="O50" s="588">
        <v>0</v>
      </c>
    </row>
    <row r="51" spans="1:15" ht="14.25" customHeight="1">
      <c r="A51" s="587" t="s">
        <v>107</v>
      </c>
      <c r="B51" s="588">
        <v>0</v>
      </c>
      <c r="C51" s="588">
        <v>0</v>
      </c>
      <c r="D51" s="588">
        <v>0</v>
      </c>
      <c r="E51" s="588">
        <v>0</v>
      </c>
      <c r="F51" s="588">
        <v>0</v>
      </c>
      <c r="G51" s="588">
        <v>0</v>
      </c>
      <c r="H51" s="588">
        <v>0</v>
      </c>
      <c r="I51" s="588">
        <v>0</v>
      </c>
      <c r="J51" s="588">
        <v>0</v>
      </c>
      <c r="K51" s="588">
        <v>0</v>
      </c>
      <c r="L51" s="588">
        <v>0</v>
      </c>
      <c r="M51" s="588">
        <v>0</v>
      </c>
      <c r="N51" s="588">
        <v>0</v>
      </c>
      <c r="O51" s="588">
        <v>0</v>
      </c>
    </row>
    <row r="52" spans="1:15" ht="14.25" customHeight="1">
      <c r="A52" s="587" t="s">
        <v>108</v>
      </c>
      <c r="B52" s="588">
        <v>0</v>
      </c>
      <c r="C52" s="588">
        <v>0</v>
      </c>
      <c r="D52" s="588">
        <v>0</v>
      </c>
      <c r="E52" s="588">
        <v>0</v>
      </c>
      <c r="F52" s="588">
        <v>0</v>
      </c>
      <c r="G52" s="588">
        <v>0</v>
      </c>
      <c r="H52" s="588">
        <v>0</v>
      </c>
      <c r="I52" s="588">
        <v>0</v>
      </c>
      <c r="J52" s="588">
        <v>0</v>
      </c>
      <c r="K52" s="588">
        <v>1</v>
      </c>
      <c r="L52" s="588">
        <v>1</v>
      </c>
      <c r="M52" s="588">
        <v>0</v>
      </c>
      <c r="N52" s="588">
        <v>0</v>
      </c>
      <c r="O52" s="588">
        <v>0</v>
      </c>
    </row>
    <row r="53" spans="1:15" ht="14.25" customHeight="1">
      <c r="A53" s="587" t="s">
        <v>109</v>
      </c>
      <c r="B53" s="588">
        <v>1</v>
      </c>
      <c r="C53" s="588">
        <v>1</v>
      </c>
      <c r="D53" s="588">
        <v>0</v>
      </c>
      <c r="E53" s="588">
        <v>0</v>
      </c>
      <c r="F53" s="588">
        <v>0</v>
      </c>
      <c r="G53" s="588">
        <v>0</v>
      </c>
      <c r="H53" s="588">
        <v>0</v>
      </c>
      <c r="I53" s="588">
        <v>0</v>
      </c>
      <c r="J53" s="588">
        <v>0</v>
      </c>
      <c r="K53" s="588">
        <v>0</v>
      </c>
      <c r="L53" s="588">
        <v>0</v>
      </c>
      <c r="M53" s="588">
        <v>0</v>
      </c>
      <c r="N53" s="588">
        <v>0</v>
      </c>
      <c r="O53" s="588">
        <v>0</v>
      </c>
    </row>
    <row r="54" spans="1:15" ht="14.25" customHeight="1">
      <c r="A54" s="587" t="s">
        <v>110</v>
      </c>
      <c r="B54" s="588">
        <v>1</v>
      </c>
      <c r="C54" s="588">
        <v>1</v>
      </c>
      <c r="D54" s="588">
        <v>0</v>
      </c>
      <c r="E54" s="588">
        <v>0</v>
      </c>
      <c r="F54" s="588">
        <v>0</v>
      </c>
      <c r="G54" s="588">
        <v>0</v>
      </c>
      <c r="H54" s="588">
        <v>0</v>
      </c>
      <c r="I54" s="588">
        <v>0</v>
      </c>
      <c r="J54" s="588">
        <v>0</v>
      </c>
      <c r="K54" s="588">
        <v>2</v>
      </c>
      <c r="L54" s="588">
        <v>2</v>
      </c>
      <c r="M54" s="588">
        <v>0</v>
      </c>
      <c r="N54" s="588">
        <v>0</v>
      </c>
      <c r="O54" s="588">
        <v>0</v>
      </c>
    </row>
    <row r="55" spans="1:15" ht="14.25" customHeight="1">
      <c r="A55" s="587" t="s">
        <v>111</v>
      </c>
      <c r="B55" s="588">
        <v>1</v>
      </c>
      <c r="C55" s="588">
        <v>0</v>
      </c>
      <c r="D55" s="588">
        <v>0</v>
      </c>
      <c r="E55" s="588">
        <v>0</v>
      </c>
      <c r="F55" s="588">
        <v>0</v>
      </c>
      <c r="G55" s="588">
        <v>0</v>
      </c>
      <c r="H55" s="588">
        <v>0</v>
      </c>
      <c r="I55" s="588">
        <v>0</v>
      </c>
      <c r="J55" s="588">
        <v>1</v>
      </c>
      <c r="K55" s="588">
        <v>0</v>
      </c>
      <c r="L55" s="588">
        <v>0</v>
      </c>
      <c r="M55" s="588">
        <v>0</v>
      </c>
      <c r="N55" s="588">
        <v>0</v>
      </c>
      <c r="O55" s="588">
        <v>0</v>
      </c>
    </row>
    <row r="56" spans="1:15" ht="14.25" customHeight="1">
      <c r="A56" s="587" t="s">
        <v>112</v>
      </c>
      <c r="B56" s="588">
        <v>8</v>
      </c>
      <c r="C56" s="588">
        <v>2</v>
      </c>
      <c r="D56" s="588">
        <v>0</v>
      </c>
      <c r="E56" s="588">
        <v>0</v>
      </c>
      <c r="F56" s="588">
        <v>0</v>
      </c>
      <c r="G56" s="588">
        <v>0</v>
      </c>
      <c r="H56" s="588">
        <v>1</v>
      </c>
      <c r="I56" s="588">
        <v>1</v>
      </c>
      <c r="J56" s="588">
        <v>4</v>
      </c>
      <c r="K56" s="588">
        <v>3</v>
      </c>
      <c r="L56" s="588">
        <v>0</v>
      </c>
      <c r="M56" s="588">
        <v>0</v>
      </c>
      <c r="N56" s="588">
        <v>1</v>
      </c>
      <c r="O56" s="588">
        <v>2</v>
      </c>
    </row>
    <row r="57" spans="1:15" ht="14.25" customHeight="1">
      <c r="A57" s="587" t="s">
        <v>113</v>
      </c>
      <c r="B57" s="588">
        <v>3</v>
      </c>
      <c r="C57" s="588">
        <v>1</v>
      </c>
      <c r="D57" s="588">
        <v>0</v>
      </c>
      <c r="E57" s="588">
        <v>0</v>
      </c>
      <c r="F57" s="588">
        <v>0</v>
      </c>
      <c r="G57" s="588">
        <v>0</v>
      </c>
      <c r="H57" s="588">
        <v>0</v>
      </c>
      <c r="I57" s="588">
        <v>1</v>
      </c>
      <c r="J57" s="588">
        <v>1</v>
      </c>
      <c r="K57" s="588">
        <v>0</v>
      </c>
      <c r="L57" s="588">
        <v>0</v>
      </c>
      <c r="M57" s="588">
        <v>0</v>
      </c>
      <c r="N57" s="588">
        <v>0</v>
      </c>
      <c r="O57" s="588">
        <v>0</v>
      </c>
    </row>
    <row r="58" spans="1:15" ht="14.25" customHeight="1">
      <c r="A58" s="587" t="s">
        <v>114</v>
      </c>
      <c r="B58" s="588">
        <v>2</v>
      </c>
      <c r="C58" s="588">
        <v>1</v>
      </c>
      <c r="D58" s="588">
        <v>0</v>
      </c>
      <c r="E58" s="588">
        <v>0</v>
      </c>
      <c r="F58" s="588">
        <v>0</v>
      </c>
      <c r="G58" s="588">
        <v>1</v>
      </c>
      <c r="H58" s="588">
        <v>0</v>
      </c>
      <c r="I58" s="588">
        <v>0</v>
      </c>
      <c r="J58" s="588">
        <v>0</v>
      </c>
      <c r="K58" s="588">
        <v>1</v>
      </c>
      <c r="L58" s="588">
        <v>1</v>
      </c>
      <c r="M58" s="588">
        <v>0</v>
      </c>
      <c r="N58" s="588">
        <v>0</v>
      </c>
      <c r="O58" s="588">
        <v>0</v>
      </c>
    </row>
    <row r="59" spans="1:15" ht="14.25" customHeight="1">
      <c r="A59" s="589" t="s">
        <v>1631</v>
      </c>
      <c r="B59" s="588">
        <v>0</v>
      </c>
      <c r="C59" s="588">
        <v>0</v>
      </c>
      <c r="D59" s="588">
        <v>0</v>
      </c>
      <c r="E59" s="588">
        <v>0</v>
      </c>
      <c r="F59" s="588">
        <v>0</v>
      </c>
      <c r="G59" s="588">
        <v>0</v>
      </c>
      <c r="H59" s="588">
        <v>0</v>
      </c>
      <c r="I59" s="588">
        <v>0</v>
      </c>
      <c r="J59" s="588">
        <v>0</v>
      </c>
      <c r="K59" s="588">
        <v>0</v>
      </c>
      <c r="L59" s="588">
        <v>0</v>
      </c>
      <c r="M59" s="588">
        <v>0</v>
      </c>
      <c r="N59" s="588">
        <v>0</v>
      </c>
      <c r="O59" s="588">
        <v>0</v>
      </c>
    </row>
    <row r="60" spans="1:15" ht="14.25" customHeight="1">
      <c r="A60" s="589" t="s">
        <v>1632</v>
      </c>
      <c r="B60" s="588">
        <v>0</v>
      </c>
      <c r="C60" s="588">
        <v>0</v>
      </c>
      <c r="D60" s="588">
        <v>0</v>
      </c>
      <c r="E60" s="588">
        <v>0</v>
      </c>
      <c r="F60" s="588">
        <v>0</v>
      </c>
      <c r="G60" s="588">
        <v>0</v>
      </c>
      <c r="H60" s="588">
        <v>0</v>
      </c>
      <c r="I60" s="588">
        <v>0</v>
      </c>
      <c r="J60" s="588">
        <v>0</v>
      </c>
      <c r="K60" s="588">
        <v>0</v>
      </c>
      <c r="L60" s="588">
        <v>0</v>
      </c>
      <c r="M60" s="588">
        <v>0</v>
      </c>
      <c r="N60" s="588">
        <v>0</v>
      </c>
      <c r="O60" s="588">
        <v>0</v>
      </c>
    </row>
    <row r="61" spans="1:15" ht="14.25" customHeight="1">
      <c r="A61" s="589" t="s">
        <v>1633</v>
      </c>
      <c r="B61" s="588">
        <v>2</v>
      </c>
      <c r="C61" s="588">
        <v>0</v>
      </c>
      <c r="D61" s="588">
        <v>0</v>
      </c>
      <c r="E61" s="588">
        <v>0</v>
      </c>
      <c r="F61" s="588">
        <v>0</v>
      </c>
      <c r="G61" s="588">
        <v>0</v>
      </c>
      <c r="H61" s="588">
        <v>2</v>
      </c>
      <c r="I61" s="588">
        <v>0</v>
      </c>
      <c r="J61" s="588">
        <v>0</v>
      </c>
      <c r="K61" s="588">
        <v>2</v>
      </c>
      <c r="L61" s="588">
        <v>2</v>
      </c>
      <c r="M61" s="588">
        <v>0</v>
      </c>
      <c r="N61" s="588">
        <v>0</v>
      </c>
      <c r="O61" s="588">
        <v>0</v>
      </c>
    </row>
    <row r="62" spans="1:15" ht="14.25" customHeight="1">
      <c r="A62" s="589" t="s">
        <v>1634</v>
      </c>
      <c r="B62" s="588">
        <v>3</v>
      </c>
      <c r="C62" s="588">
        <v>2</v>
      </c>
      <c r="D62" s="588">
        <v>0</v>
      </c>
      <c r="E62" s="588">
        <v>0</v>
      </c>
      <c r="F62" s="588">
        <v>0</v>
      </c>
      <c r="G62" s="588">
        <v>0</v>
      </c>
      <c r="H62" s="588">
        <v>1</v>
      </c>
      <c r="I62" s="588">
        <v>0</v>
      </c>
      <c r="J62" s="588">
        <v>0</v>
      </c>
      <c r="K62" s="588">
        <v>10</v>
      </c>
      <c r="L62" s="588">
        <v>8</v>
      </c>
      <c r="M62" s="588">
        <v>1</v>
      </c>
      <c r="N62" s="588">
        <v>0</v>
      </c>
      <c r="O62" s="588">
        <v>1</v>
      </c>
    </row>
    <row r="63" spans="1:15" ht="14.25" customHeight="1">
      <c r="A63" s="589" t="s">
        <v>1635</v>
      </c>
      <c r="B63" s="588">
        <v>0</v>
      </c>
      <c r="C63" s="588">
        <v>0</v>
      </c>
      <c r="D63" s="588">
        <v>0</v>
      </c>
      <c r="E63" s="588">
        <v>0</v>
      </c>
      <c r="F63" s="588">
        <v>0</v>
      </c>
      <c r="G63" s="588">
        <v>0</v>
      </c>
      <c r="H63" s="588">
        <v>0</v>
      </c>
      <c r="I63" s="588">
        <v>0</v>
      </c>
      <c r="J63" s="588">
        <v>0</v>
      </c>
      <c r="K63" s="588">
        <v>0</v>
      </c>
      <c r="L63" s="588">
        <v>0</v>
      </c>
      <c r="M63" s="588">
        <v>0</v>
      </c>
      <c r="N63" s="588">
        <v>0</v>
      </c>
      <c r="O63" s="588">
        <v>0</v>
      </c>
    </row>
    <row r="64" spans="1:15" ht="14.25" customHeight="1">
      <c r="A64" s="589" t="s">
        <v>1636</v>
      </c>
      <c r="B64" s="588">
        <v>0</v>
      </c>
      <c r="C64" s="588">
        <v>0</v>
      </c>
      <c r="D64" s="588">
        <v>0</v>
      </c>
      <c r="E64" s="588">
        <v>0</v>
      </c>
      <c r="F64" s="588">
        <v>0</v>
      </c>
      <c r="G64" s="588">
        <v>0</v>
      </c>
      <c r="H64" s="588">
        <v>0</v>
      </c>
      <c r="I64" s="588">
        <v>0</v>
      </c>
      <c r="J64" s="588">
        <v>0</v>
      </c>
      <c r="K64" s="588">
        <v>0</v>
      </c>
      <c r="L64" s="588">
        <v>0</v>
      </c>
      <c r="M64" s="588">
        <v>0</v>
      </c>
      <c r="N64" s="588">
        <v>0</v>
      </c>
      <c r="O64" s="588">
        <v>0</v>
      </c>
    </row>
    <row r="65" spans="1:15" ht="14.25" customHeight="1">
      <c r="A65" s="589" t="s">
        <v>1637</v>
      </c>
      <c r="B65" s="588">
        <v>0</v>
      </c>
      <c r="C65" s="588">
        <v>0</v>
      </c>
      <c r="D65" s="588">
        <v>0</v>
      </c>
      <c r="E65" s="588">
        <v>0</v>
      </c>
      <c r="F65" s="588">
        <v>0</v>
      </c>
      <c r="G65" s="588">
        <v>0</v>
      </c>
      <c r="H65" s="588">
        <v>0</v>
      </c>
      <c r="I65" s="588">
        <v>0</v>
      </c>
      <c r="J65" s="588">
        <v>0</v>
      </c>
      <c r="K65" s="588">
        <v>1</v>
      </c>
      <c r="L65" s="588">
        <v>1</v>
      </c>
      <c r="M65" s="588">
        <v>0</v>
      </c>
      <c r="N65" s="588">
        <v>0</v>
      </c>
      <c r="O65" s="588">
        <v>0</v>
      </c>
    </row>
    <row r="66" spans="1:15" ht="14.25" customHeight="1">
      <c r="A66" s="589" t="s">
        <v>1638</v>
      </c>
      <c r="B66" s="588">
        <v>1</v>
      </c>
      <c r="C66" s="588">
        <v>1</v>
      </c>
      <c r="D66" s="588">
        <v>0</v>
      </c>
      <c r="E66" s="588">
        <v>0</v>
      </c>
      <c r="F66" s="588">
        <v>0</v>
      </c>
      <c r="G66" s="588">
        <v>0</v>
      </c>
      <c r="H66" s="588">
        <v>0</v>
      </c>
      <c r="I66" s="588">
        <v>0</v>
      </c>
      <c r="J66" s="588">
        <v>0</v>
      </c>
      <c r="K66" s="588">
        <v>0</v>
      </c>
      <c r="L66" s="588">
        <v>0</v>
      </c>
      <c r="M66" s="588">
        <v>0</v>
      </c>
      <c r="N66" s="588">
        <v>0</v>
      </c>
      <c r="O66" s="588">
        <v>0</v>
      </c>
    </row>
    <row r="67" spans="1:15" ht="14.25" customHeight="1">
      <c r="A67" s="589" t="s">
        <v>1639</v>
      </c>
      <c r="B67" s="588">
        <v>0</v>
      </c>
      <c r="C67" s="588">
        <v>0</v>
      </c>
      <c r="D67" s="588">
        <v>0</v>
      </c>
      <c r="E67" s="588">
        <v>0</v>
      </c>
      <c r="F67" s="588">
        <v>0</v>
      </c>
      <c r="G67" s="588">
        <v>0</v>
      </c>
      <c r="H67" s="588">
        <v>0</v>
      </c>
      <c r="I67" s="588">
        <v>0</v>
      </c>
      <c r="J67" s="588">
        <v>0</v>
      </c>
      <c r="K67" s="588">
        <v>0</v>
      </c>
      <c r="L67" s="588">
        <v>0</v>
      </c>
      <c r="M67" s="588">
        <v>0</v>
      </c>
      <c r="N67" s="588">
        <v>0</v>
      </c>
      <c r="O67" s="588">
        <v>0</v>
      </c>
    </row>
    <row r="68" spans="1:15" ht="14.25" customHeight="1">
      <c r="A68" s="589" t="s">
        <v>1640</v>
      </c>
      <c r="B68" s="588">
        <v>0</v>
      </c>
      <c r="C68" s="588">
        <v>0</v>
      </c>
      <c r="D68" s="588">
        <v>0</v>
      </c>
      <c r="E68" s="588">
        <v>0</v>
      </c>
      <c r="F68" s="588">
        <v>0</v>
      </c>
      <c r="G68" s="588">
        <v>0</v>
      </c>
      <c r="H68" s="588">
        <v>0</v>
      </c>
      <c r="I68" s="588">
        <v>0</v>
      </c>
      <c r="J68" s="588">
        <v>0</v>
      </c>
      <c r="K68" s="588">
        <v>0</v>
      </c>
      <c r="L68" s="588">
        <v>0</v>
      </c>
      <c r="M68" s="588">
        <v>0</v>
      </c>
      <c r="N68" s="588">
        <v>0</v>
      </c>
      <c r="O68" s="588">
        <v>0</v>
      </c>
    </row>
    <row r="69" spans="1:15" ht="14.25" customHeight="1">
      <c r="A69" s="589" t="s">
        <v>1641</v>
      </c>
      <c r="B69" s="588">
        <v>0</v>
      </c>
      <c r="C69" s="588">
        <v>0</v>
      </c>
      <c r="D69" s="588">
        <v>0</v>
      </c>
      <c r="E69" s="588">
        <v>0</v>
      </c>
      <c r="F69" s="588">
        <v>0</v>
      </c>
      <c r="G69" s="588">
        <v>0</v>
      </c>
      <c r="H69" s="588">
        <v>0</v>
      </c>
      <c r="I69" s="588">
        <v>0</v>
      </c>
      <c r="J69" s="588">
        <v>0</v>
      </c>
      <c r="K69" s="588">
        <v>0</v>
      </c>
      <c r="L69" s="588">
        <v>0</v>
      </c>
      <c r="M69" s="588">
        <v>0</v>
      </c>
      <c r="N69" s="588">
        <v>0</v>
      </c>
      <c r="O69" s="588">
        <v>0</v>
      </c>
    </row>
    <row r="70" spans="1:15" ht="14.25" customHeight="1">
      <c r="A70" s="589" t="s">
        <v>1642</v>
      </c>
      <c r="B70" s="588">
        <v>0</v>
      </c>
      <c r="C70" s="588">
        <v>0</v>
      </c>
      <c r="D70" s="588">
        <v>0</v>
      </c>
      <c r="E70" s="588">
        <v>0</v>
      </c>
      <c r="F70" s="588">
        <v>0</v>
      </c>
      <c r="G70" s="588">
        <v>0</v>
      </c>
      <c r="H70" s="588">
        <v>0</v>
      </c>
      <c r="I70" s="588">
        <v>0</v>
      </c>
      <c r="J70" s="588">
        <v>0</v>
      </c>
      <c r="K70" s="588">
        <v>0</v>
      </c>
      <c r="L70" s="588">
        <v>0</v>
      </c>
      <c r="M70" s="588">
        <v>0</v>
      </c>
      <c r="N70" s="588">
        <v>0</v>
      </c>
      <c r="O70" s="588">
        <v>0</v>
      </c>
    </row>
    <row r="71" spans="1:15" ht="14.25" customHeight="1">
      <c r="A71" s="589" t="s">
        <v>1643</v>
      </c>
      <c r="B71" s="588">
        <v>0</v>
      </c>
      <c r="C71" s="588">
        <v>0</v>
      </c>
      <c r="D71" s="588">
        <v>0</v>
      </c>
      <c r="E71" s="588">
        <v>0</v>
      </c>
      <c r="F71" s="588">
        <v>0</v>
      </c>
      <c r="G71" s="588">
        <v>0</v>
      </c>
      <c r="H71" s="588">
        <v>0</v>
      </c>
      <c r="I71" s="588">
        <v>0</v>
      </c>
      <c r="J71" s="588">
        <v>0</v>
      </c>
      <c r="K71" s="588">
        <v>0</v>
      </c>
      <c r="L71" s="588">
        <v>0</v>
      </c>
      <c r="M71" s="588">
        <v>0</v>
      </c>
      <c r="N71" s="588">
        <v>0</v>
      </c>
      <c r="O71" s="588">
        <v>0</v>
      </c>
    </row>
    <row r="72" spans="1:15" ht="14.25" customHeight="1">
      <c r="A72" s="589" t="s">
        <v>1644</v>
      </c>
      <c r="B72" s="588">
        <v>0</v>
      </c>
      <c r="C72" s="588">
        <v>0</v>
      </c>
      <c r="D72" s="588">
        <v>0</v>
      </c>
      <c r="E72" s="588">
        <v>0</v>
      </c>
      <c r="F72" s="588">
        <v>0</v>
      </c>
      <c r="G72" s="588">
        <v>0</v>
      </c>
      <c r="H72" s="588">
        <v>0</v>
      </c>
      <c r="I72" s="588">
        <v>0</v>
      </c>
      <c r="J72" s="588">
        <v>0</v>
      </c>
      <c r="K72" s="588">
        <v>0</v>
      </c>
      <c r="L72" s="588">
        <v>0</v>
      </c>
      <c r="M72" s="588">
        <v>0</v>
      </c>
      <c r="N72" s="588">
        <v>0</v>
      </c>
      <c r="O72" s="588">
        <v>0</v>
      </c>
    </row>
    <row r="73" spans="1:15" ht="14.25" customHeight="1">
      <c r="A73" s="589" t="s">
        <v>1645</v>
      </c>
      <c r="B73" s="588">
        <v>0</v>
      </c>
      <c r="C73" s="588">
        <v>0</v>
      </c>
      <c r="D73" s="588">
        <v>0</v>
      </c>
      <c r="E73" s="588">
        <v>0</v>
      </c>
      <c r="F73" s="588">
        <v>0</v>
      </c>
      <c r="G73" s="588">
        <v>0</v>
      </c>
      <c r="H73" s="588">
        <v>0</v>
      </c>
      <c r="I73" s="588">
        <v>0</v>
      </c>
      <c r="J73" s="588">
        <v>0</v>
      </c>
      <c r="K73" s="588">
        <v>0</v>
      </c>
      <c r="L73" s="588">
        <v>0</v>
      </c>
      <c r="M73" s="588">
        <v>0</v>
      </c>
      <c r="N73" s="588">
        <v>0</v>
      </c>
      <c r="O73" s="588">
        <v>0</v>
      </c>
    </row>
    <row r="74" spans="1:15" ht="14.25" customHeight="1">
      <c r="A74" s="589" t="s">
        <v>1646</v>
      </c>
      <c r="B74" s="588">
        <v>0</v>
      </c>
      <c r="C74" s="588">
        <v>0</v>
      </c>
      <c r="D74" s="588">
        <v>0</v>
      </c>
      <c r="E74" s="588">
        <v>0</v>
      </c>
      <c r="F74" s="588">
        <v>0</v>
      </c>
      <c r="G74" s="588">
        <v>0</v>
      </c>
      <c r="H74" s="588">
        <v>0</v>
      </c>
      <c r="I74" s="588">
        <v>0</v>
      </c>
      <c r="J74" s="588">
        <v>0</v>
      </c>
      <c r="K74" s="588">
        <v>0</v>
      </c>
      <c r="L74" s="588">
        <v>0</v>
      </c>
      <c r="M74" s="588">
        <v>0</v>
      </c>
      <c r="N74" s="588">
        <v>0</v>
      </c>
      <c r="O74" s="588">
        <v>0</v>
      </c>
    </row>
    <row r="75" spans="1:15" ht="14.25" customHeight="1">
      <c r="A75" s="589" t="s">
        <v>1647</v>
      </c>
      <c r="B75" s="588">
        <v>0</v>
      </c>
      <c r="C75" s="588">
        <v>0</v>
      </c>
      <c r="D75" s="588">
        <v>0</v>
      </c>
      <c r="E75" s="588">
        <v>0</v>
      </c>
      <c r="F75" s="588">
        <v>0</v>
      </c>
      <c r="G75" s="588">
        <v>0</v>
      </c>
      <c r="H75" s="588">
        <v>0</v>
      </c>
      <c r="I75" s="588">
        <v>0</v>
      </c>
      <c r="J75" s="588">
        <v>0</v>
      </c>
      <c r="K75" s="588">
        <v>0</v>
      </c>
      <c r="L75" s="588">
        <v>0</v>
      </c>
      <c r="M75" s="588">
        <v>0</v>
      </c>
      <c r="N75" s="588">
        <v>0</v>
      </c>
      <c r="O75" s="588">
        <v>0</v>
      </c>
    </row>
    <row r="76" spans="1:15" ht="14.25" customHeight="1">
      <c r="A76" s="589" t="s">
        <v>1648</v>
      </c>
      <c r="B76" s="588">
        <v>0</v>
      </c>
      <c r="C76" s="588">
        <v>0</v>
      </c>
      <c r="D76" s="588">
        <v>0</v>
      </c>
      <c r="E76" s="588">
        <v>0</v>
      </c>
      <c r="F76" s="588">
        <v>0</v>
      </c>
      <c r="G76" s="588">
        <v>0</v>
      </c>
      <c r="H76" s="588">
        <v>0</v>
      </c>
      <c r="I76" s="588">
        <v>0</v>
      </c>
      <c r="J76" s="588">
        <v>0</v>
      </c>
      <c r="K76" s="588">
        <v>0</v>
      </c>
      <c r="L76" s="588">
        <v>0</v>
      </c>
      <c r="M76" s="588">
        <v>0</v>
      </c>
      <c r="N76" s="588">
        <v>0</v>
      </c>
      <c r="O76" s="588">
        <v>0</v>
      </c>
    </row>
    <row r="77" spans="1:15" ht="14.25" customHeight="1">
      <c r="A77" s="589" t="s">
        <v>1650</v>
      </c>
      <c r="B77" s="588">
        <v>0</v>
      </c>
      <c r="C77" s="588">
        <v>0</v>
      </c>
      <c r="D77" s="588">
        <v>0</v>
      </c>
      <c r="E77" s="588">
        <v>0</v>
      </c>
      <c r="F77" s="588">
        <v>0</v>
      </c>
      <c r="G77" s="588">
        <v>0</v>
      </c>
      <c r="H77" s="588">
        <v>0</v>
      </c>
      <c r="I77" s="588">
        <v>0</v>
      </c>
      <c r="J77" s="588">
        <v>0</v>
      </c>
      <c r="K77" s="588">
        <v>0</v>
      </c>
      <c r="L77" s="588">
        <v>0</v>
      </c>
      <c r="M77" s="588">
        <v>0</v>
      </c>
      <c r="N77" s="588">
        <v>0</v>
      </c>
      <c r="O77" s="588">
        <v>0</v>
      </c>
    </row>
    <row r="78" spans="1:15" ht="14.25" customHeight="1">
      <c r="A78" s="589" t="s">
        <v>1651</v>
      </c>
      <c r="B78" s="588">
        <v>0</v>
      </c>
      <c r="C78" s="588">
        <v>0</v>
      </c>
      <c r="D78" s="588">
        <v>0</v>
      </c>
      <c r="E78" s="588">
        <v>0</v>
      </c>
      <c r="F78" s="588">
        <v>0</v>
      </c>
      <c r="G78" s="588">
        <v>0</v>
      </c>
      <c r="H78" s="588">
        <v>0</v>
      </c>
      <c r="I78" s="588">
        <v>0</v>
      </c>
      <c r="J78" s="588">
        <v>0</v>
      </c>
      <c r="K78" s="588">
        <v>0</v>
      </c>
      <c r="L78" s="588">
        <v>0</v>
      </c>
      <c r="M78" s="588">
        <v>0</v>
      </c>
      <c r="N78" s="588">
        <v>0</v>
      </c>
      <c r="O78" s="588">
        <v>0</v>
      </c>
    </row>
    <row r="79" spans="1:15" ht="14.25" customHeight="1">
      <c r="A79" s="589" t="s">
        <v>1652</v>
      </c>
      <c r="B79" s="588">
        <v>0</v>
      </c>
      <c r="C79" s="588">
        <v>0</v>
      </c>
      <c r="D79" s="588">
        <v>0</v>
      </c>
      <c r="E79" s="588">
        <v>0</v>
      </c>
      <c r="F79" s="588">
        <v>0</v>
      </c>
      <c r="G79" s="588">
        <v>0</v>
      </c>
      <c r="H79" s="588">
        <v>0</v>
      </c>
      <c r="I79" s="588">
        <v>0</v>
      </c>
      <c r="J79" s="588">
        <v>0</v>
      </c>
      <c r="K79" s="588">
        <v>0</v>
      </c>
      <c r="L79" s="588">
        <v>0</v>
      </c>
      <c r="M79" s="588">
        <v>0</v>
      </c>
      <c r="N79" s="588">
        <v>0</v>
      </c>
      <c r="O79" s="588">
        <v>0</v>
      </c>
    </row>
    <row r="80" spans="1:15" ht="14.25" customHeight="1">
      <c r="A80" s="589" t="s">
        <v>1653</v>
      </c>
      <c r="B80" s="588">
        <v>3</v>
      </c>
      <c r="C80" s="588">
        <v>2</v>
      </c>
      <c r="D80" s="588">
        <v>0</v>
      </c>
      <c r="E80" s="588">
        <v>0</v>
      </c>
      <c r="F80" s="588">
        <v>0</v>
      </c>
      <c r="G80" s="588">
        <v>0</v>
      </c>
      <c r="H80" s="588">
        <v>0</v>
      </c>
      <c r="I80" s="588">
        <v>0</v>
      </c>
      <c r="J80" s="588">
        <v>1</v>
      </c>
      <c r="K80" s="588">
        <v>1</v>
      </c>
      <c r="L80" s="588">
        <v>1</v>
      </c>
      <c r="M80" s="588">
        <v>0</v>
      </c>
      <c r="N80" s="588">
        <v>0</v>
      </c>
      <c r="O80" s="588">
        <v>0</v>
      </c>
    </row>
    <row r="81" spans="1:15" ht="14.25" customHeight="1">
      <c r="A81" s="589" t="s">
        <v>1654</v>
      </c>
      <c r="B81" s="588">
        <v>1</v>
      </c>
      <c r="C81" s="588">
        <v>0</v>
      </c>
      <c r="D81" s="588">
        <v>0</v>
      </c>
      <c r="E81" s="588">
        <v>0</v>
      </c>
      <c r="F81" s="588">
        <v>1</v>
      </c>
      <c r="G81" s="588">
        <v>0</v>
      </c>
      <c r="H81" s="588">
        <v>0</v>
      </c>
      <c r="I81" s="588">
        <v>0</v>
      </c>
      <c r="J81" s="588">
        <v>0</v>
      </c>
      <c r="K81" s="588">
        <v>0</v>
      </c>
      <c r="L81" s="588">
        <v>0</v>
      </c>
      <c r="M81" s="588">
        <v>0</v>
      </c>
      <c r="N81" s="588">
        <v>0</v>
      </c>
      <c r="O81" s="588">
        <v>0</v>
      </c>
    </row>
    <row r="82" spans="1:15" ht="14.25" customHeight="1">
      <c r="A82" s="589" t="s">
        <v>1655</v>
      </c>
      <c r="B82" s="588">
        <v>10</v>
      </c>
      <c r="C82" s="588">
        <v>5</v>
      </c>
      <c r="D82" s="588">
        <v>0</v>
      </c>
      <c r="E82" s="588">
        <v>0</v>
      </c>
      <c r="F82" s="588">
        <v>0</v>
      </c>
      <c r="G82" s="588">
        <v>1</v>
      </c>
      <c r="H82" s="588">
        <v>2</v>
      </c>
      <c r="I82" s="588">
        <v>0</v>
      </c>
      <c r="J82" s="588">
        <v>2</v>
      </c>
      <c r="K82" s="588">
        <v>0</v>
      </c>
      <c r="L82" s="588">
        <v>0</v>
      </c>
      <c r="M82" s="588">
        <v>0</v>
      </c>
      <c r="N82" s="588">
        <v>0</v>
      </c>
      <c r="O82" s="588">
        <v>0</v>
      </c>
    </row>
    <row r="83" spans="1:15" ht="14.25" customHeight="1">
      <c r="A83" s="589" t="s">
        <v>1656</v>
      </c>
      <c r="B83" s="588">
        <v>1</v>
      </c>
      <c r="C83" s="588">
        <v>1</v>
      </c>
      <c r="D83" s="588">
        <v>0</v>
      </c>
      <c r="E83" s="588">
        <v>0</v>
      </c>
      <c r="F83" s="588">
        <v>0</v>
      </c>
      <c r="G83" s="588">
        <v>0</v>
      </c>
      <c r="H83" s="588">
        <v>0</v>
      </c>
      <c r="I83" s="588">
        <v>0</v>
      </c>
      <c r="J83" s="588">
        <v>0</v>
      </c>
      <c r="K83" s="588">
        <v>0</v>
      </c>
      <c r="L83" s="588">
        <v>0</v>
      </c>
      <c r="M83" s="588">
        <v>0</v>
      </c>
      <c r="N83" s="588">
        <v>0</v>
      </c>
      <c r="O83" s="588">
        <v>0</v>
      </c>
    </row>
    <row r="84" spans="1:15" ht="14.25" customHeight="1">
      <c r="A84" s="589" t="s">
        <v>1657</v>
      </c>
      <c r="B84" s="588">
        <v>1</v>
      </c>
      <c r="C84" s="588">
        <v>0</v>
      </c>
      <c r="D84" s="588">
        <v>0</v>
      </c>
      <c r="E84" s="588">
        <v>0</v>
      </c>
      <c r="F84" s="588">
        <v>0</v>
      </c>
      <c r="G84" s="588">
        <v>0</v>
      </c>
      <c r="H84" s="588">
        <v>1</v>
      </c>
      <c r="I84" s="588">
        <v>0</v>
      </c>
      <c r="J84" s="588">
        <v>0</v>
      </c>
      <c r="K84" s="588">
        <v>0</v>
      </c>
      <c r="L84" s="588">
        <v>0</v>
      </c>
      <c r="M84" s="588">
        <v>0</v>
      </c>
      <c r="N84" s="588">
        <v>0</v>
      </c>
      <c r="O84" s="588">
        <v>0</v>
      </c>
    </row>
    <row r="85" spans="1:15" ht="14.25" customHeight="1">
      <c r="A85" s="589" t="s">
        <v>1658</v>
      </c>
      <c r="B85" s="588">
        <v>5</v>
      </c>
      <c r="C85" s="588">
        <v>2</v>
      </c>
      <c r="D85" s="588">
        <v>0</v>
      </c>
      <c r="E85" s="588">
        <v>0</v>
      </c>
      <c r="F85" s="588">
        <v>0</v>
      </c>
      <c r="G85" s="588">
        <v>0</v>
      </c>
      <c r="H85" s="588">
        <v>2</v>
      </c>
      <c r="I85" s="588">
        <v>0</v>
      </c>
      <c r="J85" s="588">
        <v>1</v>
      </c>
      <c r="K85" s="588">
        <v>0</v>
      </c>
      <c r="L85" s="588">
        <v>0</v>
      </c>
      <c r="M85" s="588">
        <v>0</v>
      </c>
      <c r="N85" s="588">
        <v>0</v>
      </c>
      <c r="O85" s="588">
        <v>0</v>
      </c>
    </row>
    <row r="86" spans="1:15" ht="14.25" customHeight="1">
      <c r="A86" s="589" t="s">
        <v>1659</v>
      </c>
      <c r="B86" s="588">
        <v>2</v>
      </c>
      <c r="C86" s="588">
        <v>2</v>
      </c>
      <c r="D86" s="588">
        <v>0</v>
      </c>
      <c r="E86" s="588">
        <v>0</v>
      </c>
      <c r="F86" s="588">
        <v>0</v>
      </c>
      <c r="G86" s="588">
        <v>0</v>
      </c>
      <c r="H86" s="588">
        <v>0</v>
      </c>
      <c r="I86" s="588">
        <v>0</v>
      </c>
      <c r="J86" s="588">
        <v>0</v>
      </c>
      <c r="K86" s="588">
        <v>7</v>
      </c>
      <c r="L86" s="588">
        <v>4</v>
      </c>
      <c r="M86" s="588">
        <v>0</v>
      </c>
      <c r="N86" s="588">
        <v>0</v>
      </c>
      <c r="O86" s="588">
        <v>3</v>
      </c>
    </row>
    <row r="87" spans="1:15" ht="14.25" customHeight="1">
      <c r="A87" s="589" t="s">
        <v>1660</v>
      </c>
      <c r="B87" s="588">
        <v>0</v>
      </c>
      <c r="C87" s="588">
        <v>0</v>
      </c>
      <c r="D87" s="588">
        <v>0</v>
      </c>
      <c r="E87" s="588">
        <v>0</v>
      </c>
      <c r="F87" s="588">
        <v>0</v>
      </c>
      <c r="G87" s="588">
        <v>0</v>
      </c>
      <c r="H87" s="588">
        <v>0</v>
      </c>
      <c r="I87" s="588">
        <v>0</v>
      </c>
      <c r="J87" s="588">
        <v>0</v>
      </c>
      <c r="K87" s="588">
        <v>0</v>
      </c>
      <c r="L87" s="588">
        <v>0</v>
      </c>
      <c r="M87" s="588">
        <v>0</v>
      </c>
      <c r="N87" s="588">
        <v>0</v>
      </c>
      <c r="O87" s="588">
        <v>0</v>
      </c>
    </row>
    <row r="88" spans="1:15" ht="14.25" customHeight="1">
      <c r="A88" s="589" t="s">
        <v>1661</v>
      </c>
      <c r="B88" s="588">
        <v>0</v>
      </c>
      <c r="C88" s="588">
        <v>0</v>
      </c>
      <c r="D88" s="588">
        <v>0</v>
      </c>
      <c r="E88" s="588">
        <v>0</v>
      </c>
      <c r="F88" s="588">
        <v>0</v>
      </c>
      <c r="G88" s="588">
        <v>0</v>
      </c>
      <c r="H88" s="588">
        <v>0</v>
      </c>
      <c r="I88" s="588">
        <v>0</v>
      </c>
      <c r="J88" s="588">
        <v>0</v>
      </c>
      <c r="K88" s="588">
        <v>12</v>
      </c>
      <c r="L88" s="588">
        <v>5</v>
      </c>
      <c r="M88" s="588">
        <v>3</v>
      </c>
      <c r="N88" s="588">
        <v>0</v>
      </c>
      <c r="O88" s="588">
        <v>4</v>
      </c>
    </row>
    <row r="89" spans="1:15" ht="14.25" customHeight="1">
      <c r="A89" s="589" t="s">
        <v>1662</v>
      </c>
      <c r="B89" s="588">
        <v>2</v>
      </c>
      <c r="C89" s="588">
        <v>0</v>
      </c>
      <c r="D89" s="588">
        <v>0</v>
      </c>
      <c r="E89" s="588">
        <v>0</v>
      </c>
      <c r="F89" s="588">
        <v>0</v>
      </c>
      <c r="G89" s="588">
        <v>0</v>
      </c>
      <c r="H89" s="588">
        <v>0</v>
      </c>
      <c r="I89" s="588">
        <v>0</v>
      </c>
      <c r="J89" s="588">
        <v>2</v>
      </c>
      <c r="K89" s="588">
        <v>0</v>
      </c>
      <c r="L89" s="588">
        <v>0</v>
      </c>
      <c r="M89" s="588">
        <v>0</v>
      </c>
      <c r="N89" s="588">
        <v>0</v>
      </c>
      <c r="O89" s="588">
        <v>0</v>
      </c>
    </row>
    <row r="90" spans="1:15" ht="14.25" customHeight="1">
      <c r="A90" s="589" t="s">
        <v>1663</v>
      </c>
      <c r="B90" s="588">
        <v>3</v>
      </c>
      <c r="C90" s="588">
        <v>0</v>
      </c>
      <c r="D90" s="588">
        <v>0</v>
      </c>
      <c r="E90" s="588">
        <v>0</v>
      </c>
      <c r="F90" s="588">
        <v>0</v>
      </c>
      <c r="G90" s="588">
        <v>0</v>
      </c>
      <c r="H90" s="588">
        <v>1</v>
      </c>
      <c r="I90" s="588">
        <v>0</v>
      </c>
      <c r="J90" s="588">
        <v>2</v>
      </c>
      <c r="K90" s="588">
        <v>0</v>
      </c>
      <c r="L90" s="588">
        <v>0</v>
      </c>
      <c r="M90" s="588">
        <v>0</v>
      </c>
      <c r="N90" s="588">
        <v>0</v>
      </c>
      <c r="O90" s="588">
        <v>0</v>
      </c>
    </row>
    <row r="91" spans="1:15" ht="14.25" customHeight="1">
      <c r="A91" s="589" t="s">
        <v>1664</v>
      </c>
      <c r="B91" s="588">
        <v>1</v>
      </c>
      <c r="C91" s="588">
        <v>0</v>
      </c>
      <c r="D91" s="588">
        <v>0</v>
      </c>
      <c r="E91" s="588">
        <v>0</v>
      </c>
      <c r="F91" s="588">
        <v>0</v>
      </c>
      <c r="G91" s="588">
        <v>0</v>
      </c>
      <c r="H91" s="588">
        <v>0</v>
      </c>
      <c r="I91" s="588">
        <v>0</v>
      </c>
      <c r="J91" s="588">
        <v>1</v>
      </c>
      <c r="K91" s="588">
        <v>0</v>
      </c>
      <c r="L91" s="588">
        <v>0</v>
      </c>
      <c r="M91" s="588">
        <v>0</v>
      </c>
      <c r="N91" s="588">
        <v>0</v>
      </c>
      <c r="O91" s="588">
        <v>0</v>
      </c>
    </row>
    <row r="92" spans="1:15" ht="14.25" customHeight="1">
      <c r="A92" s="589" t="s">
        <v>1665</v>
      </c>
      <c r="B92" s="588">
        <v>0</v>
      </c>
      <c r="C92" s="588">
        <v>0</v>
      </c>
      <c r="D92" s="588">
        <v>0</v>
      </c>
      <c r="E92" s="588">
        <v>0</v>
      </c>
      <c r="F92" s="588">
        <v>0</v>
      </c>
      <c r="G92" s="588">
        <v>0</v>
      </c>
      <c r="H92" s="588">
        <v>0</v>
      </c>
      <c r="I92" s="588">
        <v>0</v>
      </c>
      <c r="J92" s="588">
        <v>0</v>
      </c>
      <c r="K92" s="588">
        <v>0</v>
      </c>
      <c r="L92" s="588">
        <v>0</v>
      </c>
      <c r="M92" s="588">
        <v>0</v>
      </c>
      <c r="N92" s="588">
        <v>0</v>
      </c>
      <c r="O92" s="588">
        <v>0</v>
      </c>
    </row>
    <row r="93" spans="1:15" ht="14.25" customHeight="1">
      <c r="A93" s="589" t="s">
        <v>1666</v>
      </c>
      <c r="B93" s="588">
        <v>0</v>
      </c>
      <c r="C93" s="588">
        <v>0</v>
      </c>
      <c r="D93" s="588">
        <v>0</v>
      </c>
      <c r="E93" s="588">
        <v>0</v>
      </c>
      <c r="F93" s="588">
        <v>0</v>
      </c>
      <c r="G93" s="588">
        <v>0</v>
      </c>
      <c r="H93" s="588">
        <v>0</v>
      </c>
      <c r="I93" s="588">
        <v>0</v>
      </c>
      <c r="J93" s="588">
        <v>0</v>
      </c>
      <c r="K93" s="588">
        <v>0</v>
      </c>
      <c r="L93" s="588">
        <v>0</v>
      </c>
      <c r="M93" s="588">
        <v>0</v>
      </c>
      <c r="N93" s="588">
        <v>0</v>
      </c>
      <c r="O93" s="588">
        <v>0</v>
      </c>
    </row>
    <row r="94" spans="1:15" ht="14.25" customHeight="1">
      <c r="A94" s="589" t="s">
        <v>1667</v>
      </c>
      <c r="B94" s="588">
        <v>0</v>
      </c>
      <c r="C94" s="588">
        <v>0</v>
      </c>
      <c r="D94" s="588">
        <v>0</v>
      </c>
      <c r="E94" s="588">
        <v>0</v>
      </c>
      <c r="F94" s="588">
        <v>0</v>
      </c>
      <c r="G94" s="588">
        <v>0</v>
      </c>
      <c r="H94" s="588">
        <v>0</v>
      </c>
      <c r="I94" s="588">
        <v>0</v>
      </c>
      <c r="J94" s="588">
        <v>0</v>
      </c>
      <c r="K94" s="588">
        <v>0</v>
      </c>
      <c r="L94" s="588">
        <v>0</v>
      </c>
      <c r="M94" s="588">
        <v>0</v>
      </c>
      <c r="N94" s="588">
        <v>0</v>
      </c>
      <c r="O94" s="588">
        <v>0</v>
      </c>
    </row>
    <row r="95" spans="1:15" ht="14.25" customHeight="1">
      <c r="A95" s="589" t="s">
        <v>1668</v>
      </c>
      <c r="B95" s="588">
        <v>0</v>
      </c>
      <c r="C95" s="588">
        <v>0</v>
      </c>
      <c r="D95" s="588">
        <v>0</v>
      </c>
      <c r="E95" s="588">
        <v>0</v>
      </c>
      <c r="F95" s="588">
        <v>0</v>
      </c>
      <c r="G95" s="588">
        <v>0</v>
      </c>
      <c r="H95" s="588">
        <v>0</v>
      </c>
      <c r="I95" s="588">
        <v>0</v>
      </c>
      <c r="J95" s="588">
        <v>0</v>
      </c>
      <c r="K95" s="588">
        <v>0</v>
      </c>
      <c r="L95" s="588">
        <v>0</v>
      </c>
      <c r="M95" s="588">
        <v>0</v>
      </c>
      <c r="N95" s="588">
        <v>0</v>
      </c>
      <c r="O95" s="588">
        <v>0</v>
      </c>
    </row>
    <row r="96" spans="1:15" ht="14.25" customHeight="1">
      <c r="A96" s="589" t="s">
        <v>1669</v>
      </c>
      <c r="B96" s="588">
        <v>0</v>
      </c>
      <c r="C96" s="588">
        <v>0</v>
      </c>
      <c r="D96" s="588">
        <v>0</v>
      </c>
      <c r="E96" s="588">
        <v>0</v>
      </c>
      <c r="F96" s="588">
        <v>0</v>
      </c>
      <c r="G96" s="588">
        <v>0</v>
      </c>
      <c r="H96" s="588">
        <v>0</v>
      </c>
      <c r="I96" s="588">
        <v>0</v>
      </c>
      <c r="J96" s="588">
        <v>0</v>
      </c>
      <c r="K96" s="588">
        <v>0</v>
      </c>
      <c r="L96" s="588">
        <v>0</v>
      </c>
      <c r="M96" s="588">
        <v>0</v>
      </c>
      <c r="N96" s="588">
        <v>0</v>
      </c>
      <c r="O96" s="588">
        <v>0</v>
      </c>
    </row>
    <row r="97" spans="1:15" ht="14.25" customHeight="1">
      <c r="A97" s="589" t="s">
        <v>1670</v>
      </c>
      <c r="B97" s="588">
        <v>0</v>
      </c>
      <c r="C97" s="588">
        <v>0</v>
      </c>
      <c r="D97" s="588">
        <v>0</v>
      </c>
      <c r="E97" s="588">
        <v>0</v>
      </c>
      <c r="F97" s="588">
        <v>0</v>
      </c>
      <c r="G97" s="588">
        <v>0</v>
      </c>
      <c r="H97" s="588">
        <v>0</v>
      </c>
      <c r="I97" s="588">
        <v>0</v>
      </c>
      <c r="J97" s="588">
        <v>0</v>
      </c>
      <c r="K97" s="588">
        <v>0</v>
      </c>
      <c r="L97" s="588">
        <v>0</v>
      </c>
      <c r="M97" s="588">
        <v>0</v>
      </c>
      <c r="N97" s="588">
        <v>0</v>
      </c>
      <c r="O97" s="588">
        <v>0</v>
      </c>
    </row>
    <row r="98" spans="1:15" ht="14.25" customHeight="1">
      <c r="A98" s="589" t="s">
        <v>1671</v>
      </c>
      <c r="B98" s="588">
        <v>0</v>
      </c>
      <c r="C98" s="588">
        <v>0</v>
      </c>
      <c r="D98" s="588">
        <v>0</v>
      </c>
      <c r="E98" s="588">
        <v>0</v>
      </c>
      <c r="F98" s="588">
        <v>0</v>
      </c>
      <c r="G98" s="588">
        <v>0</v>
      </c>
      <c r="H98" s="588">
        <v>0</v>
      </c>
      <c r="I98" s="588">
        <v>0</v>
      </c>
      <c r="J98" s="588">
        <v>0</v>
      </c>
      <c r="K98" s="588">
        <v>0</v>
      </c>
      <c r="L98" s="588">
        <v>0</v>
      </c>
      <c r="M98" s="588">
        <v>0</v>
      </c>
      <c r="N98" s="588">
        <v>0</v>
      </c>
      <c r="O98" s="588">
        <v>0</v>
      </c>
    </row>
    <row r="99" spans="1:15" ht="14.25" customHeight="1">
      <c r="A99" s="589" t="s">
        <v>1672</v>
      </c>
      <c r="B99" s="588">
        <v>0</v>
      </c>
      <c r="C99" s="588">
        <v>0</v>
      </c>
      <c r="D99" s="588">
        <v>0</v>
      </c>
      <c r="E99" s="588">
        <v>0</v>
      </c>
      <c r="F99" s="588">
        <v>0</v>
      </c>
      <c r="G99" s="588">
        <v>0</v>
      </c>
      <c r="H99" s="588">
        <v>0</v>
      </c>
      <c r="I99" s="588">
        <v>0</v>
      </c>
      <c r="J99" s="588">
        <v>0</v>
      </c>
      <c r="K99" s="588">
        <v>0</v>
      </c>
      <c r="L99" s="588">
        <v>0</v>
      </c>
      <c r="M99" s="588">
        <v>0</v>
      </c>
      <c r="N99" s="588">
        <v>0</v>
      </c>
      <c r="O99" s="588">
        <v>0</v>
      </c>
    </row>
    <row r="100" spans="1:15" ht="14.25" customHeight="1">
      <c r="A100" s="589" t="s">
        <v>448</v>
      </c>
      <c r="B100" s="588">
        <v>0</v>
      </c>
      <c r="C100" s="588">
        <v>0</v>
      </c>
      <c r="D100" s="588">
        <v>0</v>
      </c>
      <c r="E100" s="588">
        <v>0</v>
      </c>
      <c r="F100" s="588">
        <v>0</v>
      </c>
      <c r="G100" s="588">
        <v>0</v>
      </c>
      <c r="H100" s="588">
        <v>0</v>
      </c>
      <c r="I100" s="588">
        <v>0</v>
      </c>
      <c r="J100" s="588">
        <v>0</v>
      </c>
      <c r="K100" s="588">
        <v>0</v>
      </c>
      <c r="L100" s="588">
        <v>0</v>
      </c>
      <c r="M100" s="588">
        <v>0</v>
      </c>
      <c r="N100" s="588">
        <v>0</v>
      </c>
      <c r="O100" s="588">
        <v>0</v>
      </c>
    </row>
    <row r="101" spans="1:15" ht="14.25" customHeight="1">
      <c r="B101" s="577"/>
      <c r="C101" s="577"/>
      <c r="D101" s="577"/>
      <c r="E101" s="577"/>
      <c r="F101" s="577"/>
      <c r="G101" s="577"/>
      <c r="H101" s="577"/>
      <c r="I101" s="577"/>
      <c r="J101" s="590"/>
      <c r="K101" s="577"/>
      <c r="L101" s="577"/>
      <c r="M101" s="577"/>
      <c r="N101" s="577"/>
      <c r="O101" s="577"/>
    </row>
    <row r="102" spans="1:15" ht="14.25" customHeight="1">
      <c r="A102" s="591" t="s">
        <v>161</v>
      </c>
      <c r="B102" s="579">
        <v>590</v>
      </c>
      <c r="C102" s="579">
        <v>389</v>
      </c>
      <c r="D102" s="579">
        <v>3</v>
      </c>
      <c r="E102" s="579">
        <v>0</v>
      </c>
      <c r="F102" s="579">
        <v>3</v>
      </c>
      <c r="G102" s="579">
        <v>31</v>
      </c>
      <c r="H102" s="579">
        <v>53</v>
      </c>
      <c r="I102" s="579">
        <v>6</v>
      </c>
      <c r="J102" s="592">
        <v>105</v>
      </c>
      <c r="K102" s="579">
        <v>428</v>
      </c>
      <c r="L102" s="579">
        <v>330</v>
      </c>
      <c r="M102" s="579">
        <v>50</v>
      </c>
      <c r="N102" s="579">
        <v>2</v>
      </c>
      <c r="O102" s="579">
        <v>46</v>
      </c>
    </row>
    <row r="103" spans="1:15" ht="14.25" customHeight="1">
      <c r="A103" s="591" t="s">
        <v>164</v>
      </c>
      <c r="B103" s="579">
        <v>29</v>
      </c>
      <c r="C103" s="579">
        <v>19</v>
      </c>
      <c r="D103" s="579">
        <v>0</v>
      </c>
      <c r="E103" s="579">
        <v>0</v>
      </c>
      <c r="F103" s="579">
        <v>2</v>
      </c>
      <c r="G103" s="579">
        <v>0</v>
      </c>
      <c r="H103" s="579">
        <v>6</v>
      </c>
      <c r="I103" s="579">
        <v>0</v>
      </c>
      <c r="J103" s="592">
        <v>2</v>
      </c>
      <c r="K103" s="579">
        <v>23</v>
      </c>
      <c r="L103" s="579">
        <v>17</v>
      </c>
      <c r="M103" s="579">
        <v>4</v>
      </c>
      <c r="N103" s="579">
        <v>0</v>
      </c>
      <c r="O103" s="579">
        <v>2</v>
      </c>
    </row>
    <row r="104" spans="1:15" ht="14.25" customHeight="1">
      <c r="A104" s="591" t="s">
        <v>376</v>
      </c>
      <c r="B104" s="579">
        <v>619</v>
      </c>
      <c r="C104" s="579">
        <v>408</v>
      </c>
      <c r="D104" s="579">
        <v>3</v>
      </c>
      <c r="E104" s="579">
        <v>0</v>
      </c>
      <c r="F104" s="579">
        <v>5</v>
      </c>
      <c r="G104" s="579">
        <v>31</v>
      </c>
      <c r="H104" s="579">
        <v>59</v>
      </c>
      <c r="I104" s="579">
        <v>6</v>
      </c>
      <c r="J104" s="592">
        <v>107</v>
      </c>
      <c r="K104" s="579">
        <v>451</v>
      </c>
      <c r="L104" s="579">
        <v>347</v>
      </c>
      <c r="M104" s="579">
        <v>54</v>
      </c>
      <c r="N104" s="579">
        <v>2</v>
      </c>
      <c r="O104" s="579">
        <v>48</v>
      </c>
    </row>
    <row r="105" spans="1:15" ht="14.25" customHeight="1">
      <c r="A105" s="593"/>
      <c r="B105" s="581"/>
      <c r="C105" s="581"/>
      <c r="D105" s="581"/>
      <c r="E105" s="581"/>
      <c r="F105" s="581"/>
      <c r="G105" s="581"/>
      <c r="H105" s="581"/>
      <c r="I105" s="581"/>
      <c r="J105" s="594"/>
      <c r="K105" s="581"/>
      <c r="L105" s="581"/>
      <c r="M105" s="581"/>
      <c r="N105" s="581"/>
      <c r="O105" s="581"/>
    </row>
    <row r="106" spans="1:15" ht="14.25" customHeight="1">
      <c r="A106" s="591" t="s">
        <v>1908</v>
      </c>
      <c r="B106" s="579">
        <v>54</v>
      </c>
      <c r="C106" s="579">
        <v>33</v>
      </c>
      <c r="D106" s="579">
        <v>0</v>
      </c>
      <c r="E106" s="579">
        <v>0</v>
      </c>
      <c r="F106" s="579">
        <v>0</v>
      </c>
      <c r="G106" s="579">
        <v>0</v>
      </c>
      <c r="H106" s="579">
        <v>7</v>
      </c>
      <c r="I106" s="579">
        <v>0</v>
      </c>
      <c r="J106" s="592">
        <v>14</v>
      </c>
      <c r="K106" s="579">
        <v>28</v>
      </c>
      <c r="L106" s="579">
        <v>15</v>
      </c>
      <c r="M106" s="579">
        <v>2</v>
      </c>
      <c r="N106" s="579">
        <v>1</v>
      </c>
      <c r="O106" s="579">
        <v>10</v>
      </c>
    </row>
    <row r="107" spans="1:15" ht="14.25" customHeight="1">
      <c r="A107" s="593"/>
      <c r="B107" s="581"/>
      <c r="C107" s="581"/>
      <c r="D107" s="581"/>
      <c r="E107" s="581"/>
      <c r="F107" s="581"/>
      <c r="G107" s="581"/>
      <c r="H107" s="581"/>
      <c r="I107" s="581"/>
      <c r="J107" s="594"/>
      <c r="K107" s="581"/>
      <c r="L107" s="581"/>
      <c r="M107" s="581"/>
      <c r="N107" s="581"/>
      <c r="O107" s="581"/>
    </row>
    <row r="108" spans="1:15" ht="14.25" customHeight="1">
      <c r="A108" s="591" t="s">
        <v>1909</v>
      </c>
      <c r="B108" s="579">
        <v>673</v>
      </c>
      <c r="C108" s="579">
        <v>441</v>
      </c>
      <c r="D108" s="579">
        <v>3</v>
      </c>
      <c r="E108" s="579">
        <v>0</v>
      </c>
      <c r="F108" s="579">
        <v>5</v>
      </c>
      <c r="G108" s="579">
        <v>31</v>
      </c>
      <c r="H108" s="579">
        <v>66</v>
      </c>
      <c r="I108" s="579">
        <v>6</v>
      </c>
      <c r="J108" s="592">
        <v>121</v>
      </c>
      <c r="K108" s="579">
        <v>479</v>
      </c>
      <c r="L108" s="579">
        <v>362</v>
      </c>
      <c r="M108" s="579">
        <v>56</v>
      </c>
      <c r="N108" s="579">
        <v>3</v>
      </c>
      <c r="O108" s="579">
        <v>58</v>
      </c>
    </row>
  </sheetData>
  <mergeCells count="14">
    <mergeCell ref="K3:K4"/>
    <mergeCell ref="L3:L4"/>
    <mergeCell ref="M3:N3"/>
    <mergeCell ref="O3:O4"/>
    <mergeCell ref="A2:A4"/>
    <mergeCell ref="B2:J2"/>
    <mergeCell ref="K2:O2"/>
    <mergeCell ref="B3:B4"/>
    <mergeCell ref="C3:C4"/>
    <mergeCell ref="D3:D4"/>
    <mergeCell ref="E3:E4"/>
    <mergeCell ref="F3:G3"/>
    <mergeCell ref="H3:I3"/>
    <mergeCell ref="J3:J4"/>
  </mergeCells>
  <phoneticPr fontId="11"/>
  <printOptions horizontalCentered="1"/>
  <pageMargins left="0.70866141732283472" right="0.70866141732283472" top="0.9055118110236221" bottom="0.59055118110236227" header="0.51181102362204722" footer="0.51181102362204722"/>
  <pageSetup paperSize="9" scale="96" fitToHeight="0" orientation="landscape" r:id="rId1"/>
  <headerFooter alignWithMargins="0"/>
  <rowBreaks count="3" manualBreakCount="3">
    <brk id="31" max="16383" man="1"/>
    <brk id="58" max="16383" man="1"/>
    <brk id="87" max="16383" man="1"/>
  </rowBreaks>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A18AF2D-05C8-4534-BDD2-44200BCBE463}">
  <sheetPr>
    <pageSetUpPr fitToPage="1"/>
  </sheetPr>
  <dimension ref="A1:M85"/>
  <sheetViews>
    <sheetView view="pageBreakPreview" zoomScaleNormal="100" workbookViewId="0">
      <pane xSplit="1" ySplit="6" topLeftCell="B17" activePane="bottomRight" state="frozen"/>
      <selection activeCell="J55" sqref="J55"/>
      <selection pane="topRight" activeCell="J55" sqref="J55"/>
      <selection pane="bottomLeft" activeCell="J55" sqref="J55"/>
      <selection pane="bottomRight" activeCell="J55" sqref="J55"/>
    </sheetView>
  </sheetViews>
  <sheetFormatPr defaultColWidth="8.09765625" defaultRowHeight="13.2"/>
  <cols>
    <col min="1" max="1" width="9.796875" style="57" customWidth="1"/>
    <col min="2" max="2" width="10.19921875" style="57" customWidth="1"/>
    <col min="3" max="3" width="8.69921875" style="57" customWidth="1"/>
    <col min="4" max="4" width="3.296875" style="57" customWidth="1"/>
    <col min="5" max="5" width="10.19921875" style="57" customWidth="1"/>
    <col min="6" max="6" width="8.69921875" style="57" customWidth="1"/>
    <col min="7" max="8" width="10.19921875" style="57" customWidth="1"/>
    <col min="9" max="9" width="4.5" style="57" customWidth="1"/>
    <col min="10" max="10" width="10.19921875" style="57" customWidth="1"/>
    <col min="11" max="11" width="8.69921875" style="57" customWidth="1"/>
    <col min="12" max="12" width="3.296875" style="57" customWidth="1"/>
    <col min="13" max="13" width="8.19921875" style="57" bestFit="1" customWidth="1"/>
    <col min="14" max="16384" width="8.09765625" style="57"/>
  </cols>
  <sheetData>
    <row r="1" spans="1:13" ht="16.2">
      <c r="A1" s="335" t="s">
        <v>1217</v>
      </c>
      <c r="B1" s="336"/>
      <c r="C1" s="336"/>
      <c r="D1" s="336"/>
      <c r="E1" s="336"/>
      <c r="F1" s="336"/>
      <c r="G1" s="336"/>
      <c r="H1" s="336"/>
      <c r="I1" s="336"/>
      <c r="J1" s="336"/>
      <c r="K1" s="336"/>
    </row>
    <row r="2" spans="1:13" ht="15" customHeight="1">
      <c r="A2" s="336"/>
      <c r="B2" s="336"/>
      <c r="C2" s="336"/>
      <c r="D2" s="336"/>
      <c r="E2" s="336"/>
      <c r="F2" s="336"/>
      <c r="G2" s="336"/>
      <c r="H2" s="336"/>
      <c r="I2" s="336"/>
      <c r="J2" s="337"/>
      <c r="K2" s="337" t="s">
        <v>1218</v>
      </c>
    </row>
    <row r="3" spans="1:13" s="1365" customFormat="1" ht="15.9" customHeight="1">
      <c r="A3" s="1361" t="s">
        <v>454</v>
      </c>
      <c r="B3" s="1362" t="s">
        <v>1219</v>
      </c>
      <c r="C3" s="1363"/>
      <c r="D3" s="1363"/>
      <c r="E3" s="1363"/>
      <c r="F3" s="1363"/>
      <c r="G3" s="1362" t="s">
        <v>1220</v>
      </c>
      <c r="H3" s="1363"/>
      <c r="I3" s="1363"/>
      <c r="J3" s="1363"/>
      <c r="K3" s="1364"/>
    </row>
    <row r="4" spans="1:13" s="1365" customFormat="1" ht="15.9" customHeight="1">
      <c r="A4" s="1366"/>
      <c r="B4" s="1367" t="s">
        <v>1221</v>
      </c>
      <c r="C4" s="1368"/>
      <c r="D4" s="1367" t="s">
        <v>1222</v>
      </c>
      <c r="E4" s="1369"/>
      <c r="F4" s="1369"/>
      <c r="G4" s="1370" t="s">
        <v>1223</v>
      </c>
      <c r="H4" s="1371" t="s">
        <v>1224</v>
      </c>
      <c r="I4" s="1367" t="s">
        <v>1225</v>
      </c>
      <c r="J4" s="1368"/>
      <c r="K4" s="1307" t="s">
        <v>1226</v>
      </c>
    </row>
    <row r="5" spans="1:13" s="1365" customFormat="1" ht="15.9" customHeight="1">
      <c r="A5" s="1366"/>
      <c r="B5" s="1307" t="s">
        <v>1227</v>
      </c>
      <c r="C5" s="1372" t="s">
        <v>1228</v>
      </c>
      <c r="D5" s="1373" t="s">
        <v>1229</v>
      </c>
      <c r="E5" s="1307" t="s">
        <v>1227</v>
      </c>
      <c r="F5" s="1374" t="s">
        <v>1228</v>
      </c>
      <c r="G5" s="1307" t="s">
        <v>1230</v>
      </c>
      <c r="H5" s="1307" t="s">
        <v>1230</v>
      </c>
      <c r="I5" s="1373" t="s">
        <v>1231</v>
      </c>
      <c r="J5" s="1307" t="s">
        <v>1230</v>
      </c>
      <c r="K5" s="1375"/>
    </row>
    <row r="6" spans="1:13" s="1365" customFormat="1" ht="15.9" customHeight="1">
      <c r="A6" s="1376"/>
      <c r="B6" s="1375"/>
      <c r="C6" s="1377"/>
      <c r="D6" s="1378" t="s">
        <v>1232</v>
      </c>
      <c r="E6" s="1375"/>
      <c r="F6" s="1379"/>
      <c r="G6" s="1310"/>
      <c r="H6" s="1310"/>
      <c r="I6" s="1380" t="s">
        <v>1233</v>
      </c>
      <c r="J6" s="1310"/>
      <c r="K6" s="1375"/>
    </row>
    <row r="7" spans="1:13" s="1388" customFormat="1" ht="15.9" customHeight="1">
      <c r="A7" s="1381" t="s">
        <v>684</v>
      </c>
      <c r="B7" s="1382">
        <v>1317</v>
      </c>
      <c r="C7" s="1383">
        <v>43191</v>
      </c>
      <c r="D7" s="1384">
        <v>3</v>
      </c>
      <c r="E7" s="1382">
        <v>1064</v>
      </c>
      <c r="F7" s="1383">
        <v>43191</v>
      </c>
      <c r="G7" s="1382">
        <v>930</v>
      </c>
      <c r="H7" s="1382">
        <v>840</v>
      </c>
      <c r="I7" s="1385">
        <v>48</v>
      </c>
      <c r="J7" s="1382">
        <v>770</v>
      </c>
      <c r="K7" s="1383">
        <v>38899</v>
      </c>
      <c r="L7" s="1386"/>
      <c r="M7" s="1387"/>
    </row>
    <row r="8" spans="1:13" s="1365" customFormat="1" ht="15.9" customHeight="1">
      <c r="A8" s="1389" t="s">
        <v>59</v>
      </c>
      <c r="B8" s="1382">
        <v>800</v>
      </c>
      <c r="C8" s="1383">
        <v>45017</v>
      </c>
      <c r="D8" s="1384">
        <v>1</v>
      </c>
      <c r="E8" s="1382">
        <v>664</v>
      </c>
      <c r="F8" s="1383">
        <v>45017</v>
      </c>
      <c r="G8" s="1382">
        <v>440</v>
      </c>
      <c r="H8" s="1382">
        <v>400</v>
      </c>
      <c r="I8" s="1385">
        <v>16</v>
      </c>
      <c r="J8" s="1382">
        <v>365</v>
      </c>
      <c r="K8" s="1390">
        <v>45017</v>
      </c>
      <c r="M8" s="1391"/>
    </row>
    <row r="9" spans="1:13" s="1365" customFormat="1" ht="15.9" customHeight="1">
      <c r="A9" s="1389" t="s">
        <v>61</v>
      </c>
      <c r="B9" s="1382">
        <v>711.2</v>
      </c>
      <c r="C9" s="1383">
        <v>39173</v>
      </c>
      <c r="D9" s="1384">
        <v>2</v>
      </c>
      <c r="E9" s="1382">
        <v>837</v>
      </c>
      <c r="F9" s="1383">
        <v>39173</v>
      </c>
      <c r="G9" s="1382">
        <v>724</v>
      </c>
      <c r="H9" s="1382">
        <v>652</v>
      </c>
      <c r="I9" s="1385">
        <v>40</v>
      </c>
      <c r="J9" s="1382">
        <v>604</v>
      </c>
      <c r="K9" s="1383">
        <v>39173</v>
      </c>
      <c r="M9" s="1391"/>
    </row>
    <row r="10" spans="1:13" s="1365" customFormat="1" ht="15.9" customHeight="1">
      <c r="A10" s="1389" t="s">
        <v>62</v>
      </c>
      <c r="B10" s="1382">
        <v>1076</v>
      </c>
      <c r="C10" s="1383">
        <v>39173</v>
      </c>
      <c r="D10" s="1384">
        <v>2</v>
      </c>
      <c r="E10" s="1382">
        <v>818</v>
      </c>
      <c r="F10" s="1383">
        <v>39173</v>
      </c>
      <c r="G10" s="1382">
        <v>759</v>
      </c>
      <c r="H10" s="1382">
        <v>686</v>
      </c>
      <c r="I10" s="1385">
        <v>48</v>
      </c>
      <c r="J10" s="1382">
        <v>613</v>
      </c>
      <c r="K10" s="1383">
        <v>39173</v>
      </c>
      <c r="M10" s="1391"/>
    </row>
    <row r="11" spans="1:13" s="1365" customFormat="1" ht="15.9" customHeight="1">
      <c r="A11" s="1389" t="s">
        <v>63</v>
      </c>
      <c r="B11" s="1382">
        <v>736.2</v>
      </c>
      <c r="C11" s="1383">
        <v>45748</v>
      </c>
      <c r="D11" s="1384">
        <v>1</v>
      </c>
      <c r="E11" s="1382">
        <v>625.5</v>
      </c>
      <c r="F11" s="1383">
        <v>45748</v>
      </c>
      <c r="G11" s="1382">
        <v>405</v>
      </c>
      <c r="H11" s="1382">
        <v>366</v>
      </c>
      <c r="I11" s="1385">
        <v>16</v>
      </c>
      <c r="J11" s="1382">
        <v>342</v>
      </c>
      <c r="K11" s="1383">
        <v>44652</v>
      </c>
      <c r="M11" s="1391"/>
    </row>
    <row r="12" spans="1:13" s="1365" customFormat="1" ht="15.9" customHeight="1">
      <c r="A12" s="1389" t="s">
        <v>64</v>
      </c>
      <c r="B12" s="1382">
        <v>960</v>
      </c>
      <c r="C12" s="1383">
        <v>44652</v>
      </c>
      <c r="D12" s="1384">
        <v>1</v>
      </c>
      <c r="E12" s="1382">
        <v>820</v>
      </c>
      <c r="F12" s="1383">
        <v>44652</v>
      </c>
      <c r="G12" s="1382">
        <v>530</v>
      </c>
      <c r="H12" s="1382">
        <v>470</v>
      </c>
      <c r="I12" s="1385">
        <v>22</v>
      </c>
      <c r="J12" s="1382">
        <v>450</v>
      </c>
      <c r="K12" s="1383">
        <v>44470</v>
      </c>
      <c r="M12" s="1391"/>
    </row>
    <row r="13" spans="1:13" s="1365" customFormat="1" ht="15.9" customHeight="1">
      <c r="A13" s="1389" t="s">
        <v>65</v>
      </c>
      <c r="B13" s="1382">
        <v>1050</v>
      </c>
      <c r="C13" s="1383">
        <v>41730</v>
      </c>
      <c r="D13" s="1384">
        <v>2</v>
      </c>
      <c r="E13" s="1382">
        <v>860</v>
      </c>
      <c r="F13" s="1383">
        <v>41730</v>
      </c>
      <c r="G13" s="1382">
        <v>720</v>
      </c>
      <c r="H13" s="1382">
        <v>660</v>
      </c>
      <c r="I13" s="1385">
        <v>42</v>
      </c>
      <c r="J13" s="1382">
        <v>590</v>
      </c>
      <c r="K13" s="1383" t="s">
        <v>1234</v>
      </c>
      <c r="M13" s="1391"/>
    </row>
    <row r="14" spans="1:13" s="1365" customFormat="1" ht="15.9" customHeight="1">
      <c r="A14" s="1389" t="s">
        <v>66</v>
      </c>
      <c r="B14" s="1382">
        <v>972</v>
      </c>
      <c r="C14" s="1383">
        <v>35521</v>
      </c>
      <c r="D14" s="1384">
        <v>1</v>
      </c>
      <c r="E14" s="1382">
        <v>831</v>
      </c>
      <c r="F14" s="1383">
        <v>35521</v>
      </c>
      <c r="G14" s="1382">
        <v>564</v>
      </c>
      <c r="H14" s="1382">
        <v>509</v>
      </c>
      <c r="I14" s="1385">
        <v>26</v>
      </c>
      <c r="J14" s="1382">
        <v>467</v>
      </c>
      <c r="K14" s="1383">
        <v>45748</v>
      </c>
      <c r="M14" s="1391"/>
    </row>
    <row r="15" spans="1:13" s="1365" customFormat="1" ht="15.9" customHeight="1">
      <c r="A15" s="1389" t="s">
        <v>67</v>
      </c>
      <c r="B15" s="1382">
        <v>900</v>
      </c>
      <c r="C15" s="1383">
        <v>44287</v>
      </c>
      <c r="D15" s="1384">
        <v>1</v>
      </c>
      <c r="E15" s="1382">
        <v>775</v>
      </c>
      <c r="F15" s="1383">
        <v>44287</v>
      </c>
      <c r="G15" s="1382">
        <v>485</v>
      </c>
      <c r="H15" s="1382">
        <v>435</v>
      </c>
      <c r="I15" s="1385">
        <v>20</v>
      </c>
      <c r="J15" s="1382">
        <v>405</v>
      </c>
      <c r="K15" s="1383">
        <v>44044</v>
      </c>
      <c r="M15" s="1391"/>
    </row>
    <row r="16" spans="1:13" s="1365" customFormat="1" ht="15.9" customHeight="1">
      <c r="A16" s="1389" t="s">
        <v>68</v>
      </c>
      <c r="B16" s="1382">
        <v>930</v>
      </c>
      <c r="C16" s="1383">
        <v>45383</v>
      </c>
      <c r="D16" s="1384">
        <v>2</v>
      </c>
      <c r="E16" s="1382">
        <v>800</v>
      </c>
      <c r="F16" s="1383">
        <v>45383</v>
      </c>
      <c r="G16" s="1382">
        <v>530</v>
      </c>
      <c r="H16" s="1382">
        <v>490</v>
      </c>
      <c r="I16" s="1385">
        <v>28</v>
      </c>
      <c r="J16" s="1382">
        <v>470</v>
      </c>
      <c r="K16" s="1383">
        <v>35886</v>
      </c>
      <c r="M16" s="1391"/>
    </row>
    <row r="17" spans="1:13" s="1365" customFormat="1" ht="15.9" customHeight="1">
      <c r="A17" s="1389" t="s">
        <v>69</v>
      </c>
      <c r="B17" s="1382">
        <v>940</v>
      </c>
      <c r="C17" s="1383">
        <v>38808</v>
      </c>
      <c r="D17" s="1384">
        <v>2</v>
      </c>
      <c r="E17" s="1382">
        <v>800</v>
      </c>
      <c r="F17" s="1383">
        <v>38808</v>
      </c>
      <c r="G17" s="1382">
        <v>520</v>
      </c>
      <c r="H17" s="1382">
        <v>480</v>
      </c>
      <c r="I17" s="1385">
        <v>26</v>
      </c>
      <c r="J17" s="1382">
        <v>460</v>
      </c>
      <c r="K17" s="1383">
        <v>40634</v>
      </c>
      <c r="M17" s="1391"/>
    </row>
    <row r="18" spans="1:13" s="1365" customFormat="1" ht="15.9" customHeight="1">
      <c r="A18" s="1389" t="s">
        <v>70</v>
      </c>
      <c r="B18" s="1382">
        <v>850</v>
      </c>
      <c r="C18" s="1383">
        <v>41730</v>
      </c>
      <c r="D18" s="1384">
        <v>1</v>
      </c>
      <c r="E18" s="1382">
        <v>730</v>
      </c>
      <c r="F18" s="1383">
        <v>41730</v>
      </c>
      <c r="G18" s="1382">
        <v>415</v>
      </c>
      <c r="H18" s="1382">
        <v>382</v>
      </c>
      <c r="I18" s="1385">
        <v>18</v>
      </c>
      <c r="J18" s="1382">
        <v>355</v>
      </c>
      <c r="K18" s="1383">
        <v>34790</v>
      </c>
      <c r="M18" s="1391"/>
    </row>
    <row r="19" spans="1:13" s="1365" customFormat="1" ht="15.9" customHeight="1">
      <c r="A19" s="1389" t="s">
        <v>71</v>
      </c>
      <c r="B19" s="1382">
        <v>774</v>
      </c>
      <c r="C19" s="1383">
        <v>39173</v>
      </c>
      <c r="D19" s="1384">
        <v>1</v>
      </c>
      <c r="E19" s="1382">
        <v>640</v>
      </c>
      <c r="F19" s="1383">
        <v>39173</v>
      </c>
      <c r="G19" s="1382">
        <v>395</v>
      </c>
      <c r="H19" s="1382">
        <v>365</v>
      </c>
      <c r="I19" s="1385">
        <v>18</v>
      </c>
      <c r="J19" s="1382">
        <v>340</v>
      </c>
      <c r="K19" s="1383">
        <v>38534</v>
      </c>
      <c r="M19" s="1391"/>
    </row>
    <row r="20" spans="1:13" s="1365" customFormat="1" ht="15.9" customHeight="1">
      <c r="A20" s="1389" t="s">
        <v>72</v>
      </c>
      <c r="B20" s="1382">
        <v>950</v>
      </c>
      <c r="C20" s="1383">
        <v>34425</v>
      </c>
      <c r="D20" s="1384">
        <v>1</v>
      </c>
      <c r="E20" s="1382">
        <v>810</v>
      </c>
      <c r="F20" s="1383">
        <v>34425</v>
      </c>
      <c r="G20" s="1382">
        <v>540</v>
      </c>
      <c r="H20" s="1382">
        <v>500</v>
      </c>
      <c r="I20" s="1385">
        <v>28</v>
      </c>
      <c r="J20" s="1382">
        <v>480</v>
      </c>
      <c r="K20" s="1383">
        <v>37165</v>
      </c>
      <c r="M20" s="1391"/>
    </row>
    <row r="21" spans="1:13" s="1365" customFormat="1" ht="15.9" customHeight="1">
      <c r="A21" s="1389" t="s">
        <v>73</v>
      </c>
      <c r="B21" s="1382">
        <v>974.9</v>
      </c>
      <c r="C21" s="1383">
        <v>45383</v>
      </c>
      <c r="D21" s="1384">
        <v>2</v>
      </c>
      <c r="E21" s="1382">
        <v>801.4</v>
      </c>
      <c r="F21" s="1383">
        <v>45383</v>
      </c>
      <c r="G21" s="1382">
        <v>677.6</v>
      </c>
      <c r="H21" s="1382">
        <v>605.6</v>
      </c>
      <c r="I21" s="1385">
        <v>34</v>
      </c>
      <c r="J21" s="1382">
        <v>585.29999999999995</v>
      </c>
      <c r="K21" s="1383">
        <v>45383</v>
      </c>
      <c r="M21" s="1391"/>
    </row>
    <row r="22" spans="1:13" s="1365" customFormat="1" ht="15.9" customHeight="1">
      <c r="A22" s="1389" t="s">
        <v>74</v>
      </c>
      <c r="B22" s="1382">
        <v>800</v>
      </c>
      <c r="C22" s="1383">
        <v>45383</v>
      </c>
      <c r="D22" s="1384">
        <v>2</v>
      </c>
      <c r="E22" s="1382">
        <v>650</v>
      </c>
      <c r="F22" s="1383">
        <v>45383</v>
      </c>
      <c r="G22" s="1382">
        <v>333</v>
      </c>
      <c r="H22" s="1382">
        <v>306</v>
      </c>
      <c r="I22" s="1385">
        <v>13</v>
      </c>
      <c r="J22" s="1382">
        <v>288</v>
      </c>
      <c r="K22" s="1383">
        <v>40634</v>
      </c>
      <c r="M22" s="1391"/>
    </row>
    <row r="23" spans="1:13" s="1365" customFormat="1" ht="15.9" customHeight="1">
      <c r="A23" s="1389" t="s">
        <v>75</v>
      </c>
      <c r="B23" s="1382">
        <v>998</v>
      </c>
      <c r="C23" s="1383">
        <v>37987</v>
      </c>
      <c r="D23" s="1384">
        <v>2</v>
      </c>
      <c r="E23" s="1382">
        <v>821</v>
      </c>
      <c r="F23" s="1383">
        <v>37987</v>
      </c>
      <c r="G23" s="1382">
        <v>648</v>
      </c>
      <c r="H23" s="1382">
        <v>581</v>
      </c>
      <c r="I23" s="1385">
        <v>30</v>
      </c>
      <c r="J23" s="1382">
        <v>562</v>
      </c>
      <c r="K23" s="1383">
        <v>37987</v>
      </c>
      <c r="M23" s="1391"/>
    </row>
    <row r="24" spans="1:13" s="1365" customFormat="1" ht="15.9" customHeight="1">
      <c r="A24" s="1389" t="s">
        <v>76</v>
      </c>
      <c r="B24" s="1382">
        <v>926.5</v>
      </c>
      <c r="C24" s="1383">
        <v>42461</v>
      </c>
      <c r="D24" s="1384">
        <v>1</v>
      </c>
      <c r="E24" s="1382">
        <v>800</v>
      </c>
      <c r="F24" s="1383">
        <v>42461</v>
      </c>
      <c r="G24" s="1382">
        <v>547.9</v>
      </c>
      <c r="H24" s="1382">
        <v>488.1</v>
      </c>
      <c r="I24" s="1385">
        <v>26</v>
      </c>
      <c r="J24" s="1382">
        <v>458.25</v>
      </c>
      <c r="K24" s="1383">
        <v>42461</v>
      </c>
      <c r="M24" s="1391"/>
    </row>
    <row r="25" spans="1:13" s="1365" customFormat="1" ht="15.9" customHeight="1">
      <c r="A25" s="1389" t="s">
        <v>77</v>
      </c>
      <c r="B25" s="1382">
        <v>946</v>
      </c>
      <c r="C25" s="1383">
        <v>42095</v>
      </c>
      <c r="D25" s="1384">
        <v>1</v>
      </c>
      <c r="E25" s="1382">
        <v>804</v>
      </c>
      <c r="F25" s="1383">
        <v>42095</v>
      </c>
      <c r="G25" s="1382">
        <v>520</v>
      </c>
      <c r="H25" s="1382">
        <v>480</v>
      </c>
      <c r="I25" s="1385">
        <v>26</v>
      </c>
      <c r="J25" s="1382">
        <v>460</v>
      </c>
      <c r="K25" s="1383">
        <v>36800</v>
      </c>
      <c r="M25" s="1391"/>
    </row>
    <row r="26" spans="1:13" s="1365" customFormat="1" ht="15.9" customHeight="1">
      <c r="A26" s="1389" t="s">
        <v>78</v>
      </c>
      <c r="B26" s="1382">
        <v>882</v>
      </c>
      <c r="C26" s="1383">
        <v>45748</v>
      </c>
      <c r="D26" s="1384">
        <v>1</v>
      </c>
      <c r="E26" s="1382">
        <v>754</v>
      </c>
      <c r="F26" s="1383">
        <v>45748</v>
      </c>
      <c r="G26" s="1382">
        <v>540</v>
      </c>
      <c r="H26" s="1382">
        <v>480</v>
      </c>
      <c r="I26" s="1385">
        <v>22</v>
      </c>
      <c r="J26" s="1382">
        <v>450</v>
      </c>
      <c r="K26" s="1383">
        <v>45748</v>
      </c>
      <c r="M26" s="1391"/>
    </row>
    <row r="27" spans="1:13" s="1365" customFormat="1" ht="15.9" customHeight="1">
      <c r="A27" s="1389" t="s">
        <v>79</v>
      </c>
      <c r="B27" s="1382">
        <v>820</v>
      </c>
      <c r="C27" s="1383">
        <v>45729</v>
      </c>
      <c r="D27" s="1384">
        <v>1</v>
      </c>
      <c r="E27" s="1382">
        <v>663</v>
      </c>
      <c r="F27" s="1383">
        <v>45729</v>
      </c>
      <c r="G27" s="1382">
        <v>398</v>
      </c>
      <c r="H27" s="1382">
        <v>364</v>
      </c>
      <c r="I27" s="1385">
        <v>16</v>
      </c>
      <c r="J27" s="1382">
        <v>336</v>
      </c>
      <c r="K27" s="1383">
        <v>45017</v>
      </c>
      <c r="M27" s="1391"/>
    </row>
    <row r="28" spans="1:13" s="1365" customFormat="1" ht="15.9" customHeight="1">
      <c r="A28" s="1389" t="s">
        <v>81</v>
      </c>
      <c r="B28" s="1382">
        <v>900</v>
      </c>
      <c r="C28" s="1383">
        <v>40269</v>
      </c>
      <c r="D28" s="1384">
        <v>1</v>
      </c>
      <c r="E28" s="1382">
        <v>780</v>
      </c>
      <c r="F28" s="1383">
        <v>40269</v>
      </c>
      <c r="G28" s="1382">
        <v>505</v>
      </c>
      <c r="H28" s="1382">
        <v>455</v>
      </c>
      <c r="I28" s="1385">
        <v>22</v>
      </c>
      <c r="J28" s="1382">
        <v>430</v>
      </c>
      <c r="K28" s="1383">
        <v>35886</v>
      </c>
      <c r="M28" s="1391"/>
    </row>
    <row r="29" spans="1:13" s="1365" customFormat="1" ht="15.9" customHeight="1">
      <c r="A29" s="1389" t="s">
        <v>83</v>
      </c>
      <c r="B29" s="1382">
        <v>826.5</v>
      </c>
      <c r="C29" s="1383">
        <v>41730</v>
      </c>
      <c r="D29" s="1384">
        <v>1</v>
      </c>
      <c r="E29" s="1382">
        <v>704</v>
      </c>
      <c r="F29" s="1383">
        <v>41730</v>
      </c>
      <c r="G29" s="1382">
        <v>530</v>
      </c>
      <c r="H29" s="1382">
        <v>470</v>
      </c>
      <c r="I29" s="1385">
        <v>20</v>
      </c>
      <c r="J29" s="1382">
        <v>450</v>
      </c>
      <c r="K29" s="1383">
        <v>34060</v>
      </c>
      <c r="M29" s="1391"/>
    </row>
    <row r="30" spans="1:13" s="1365" customFormat="1" ht="15.9" customHeight="1">
      <c r="A30" s="1389" t="s">
        <v>84</v>
      </c>
      <c r="B30" s="1382">
        <v>900</v>
      </c>
      <c r="C30" s="1383">
        <v>44110</v>
      </c>
      <c r="D30" s="1384">
        <v>1</v>
      </c>
      <c r="E30" s="1382">
        <v>780</v>
      </c>
      <c r="F30" s="1383">
        <v>44110</v>
      </c>
      <c r="G30" s="1382">
        <v>530</v>
      </c>
      <c r="H30" s="1382">
        <v>470</v>
      </c>
      <c r="I30" s="1385">
        <v>14</v>
      </c>
      <c r="J30" s="1382">
        <v>450</v>
      </c>
      <c r="K30" s="1383">
        <v>44470</v>
      </c>
      <c r="M30" s="1391"/>
    </row>
    <row r="31" spans="1:13" s="1365" customFormat="1" ht="15.9" customHeight="1">
      <c r="A31" s="1389" t="s">
        <v>85</v>
      </c>
      <c r="B31" s="1382">
        <v>1000</v>
      </c>
      <c r="C31" s="1383">
        <v>44652</v>
      </c>
      <c r="D31" s="1384">
        <v>2</v>
      </c>
      <c r="E31" s="1382">
        <v>830</v>
      </c>
      <c r="F31" s="1383">
        <v>44652</v>
      </c>
      <c r="G31" s="1382">
        <v>630</v>
      </c>
      <c r="H31" s="1382">
        <v>560</v>
      </c>
      <c r="I31" s="1385">
        <v>19</v>
      </c>
      <c r="J31" s="1382">
        <v>520</v>
      </c>
      <c r="K31" s="1383">
        <v>44378</v>
      </c>
      <c r="M31" s="1391"/>
    </row>
    <row r="32" spans="1:13" s="1365" customFormat="1" ht="15.9" customHeight="1">
      <c r="A32" s="1389" t="s">
        <v>86</v>
      </c>
      <c r="B32" s="1382">
        <v>880</v>
      </c>
      <c r="C32" s="1383">
        <v>44866</v>
      </c>
      <c r="D32" s="1384">
        <v>1</v>
      </c>
      <c r="E32" s="1382">
        <v>740</v>
      </c>
      <c r="F32" s="1383">
        <v>44866</v>
      </c>
      <c r="G32" s="1382">
        <v>500</v>
      </c>
      <c r="H32" s="1382">
        <v>450</v>
      </c>
      <c r="I32" s="1385">
        <v>18</v>
      </c>
      <c r="J32" s="1382">
        <v>430</v>
      </c>
      <c r="K32" s="1383">
        <v>43890</v>
      </c>
      <c r="M32" s="1391"/>
    </row>
    <row r="33" spans="1:13" s="1365" customFormat="1" ht="15.9" customHeight="1">
      <c r="A33" s="1389" t="s">
        <v>87</v>
      </c>
      <c r="B33" s="1382">
        <v>765</v>
      </c>
      <c r="C33" s="1383">
        <v>45748</v>
      </c>
      <c r="D33" s="1384">
        <v>1</v>
      </c>
      <c r="E33" s="1382">
        <v>666</v>
      </c>
      <c r="F33" s="1383">
        <v>45748</v>
      </c>
      <c r="G33" s="1382">
        <v>460</v>
      </c>
      <c r="H33" s="1382">
        <v>420</v>
      </c>
      <c r="I33" s="1385">
        <v>20</v>
      </c>
      <c r="J33" s="1382">
        <v>400</v>
      </c>
      <c r="K33" s="1383">
        <v>34060</v>
      </c>
      <c r="M33" s="1391"/>
    </row>
    <row r="34" spans="1:13" s="1365" customFormat="1" ht="15.9" customHeight="1">
      <c r="A34" s="1389" t="s">
        <v>88</v>
      </c>
      <c r="B34" s="1382">
        <v>705.5</v>
      </c>
      <c r="C34" s="1383">
        <v>45748</v>
      </c>
      <c r="D34" s="1384">
        <v>1</v>
      </c>
      <c r="E34" s="1382">
        <v>621</v>
      </c>
      <c r="F34" s="1383">
        <v>45748</v>
      </c>
      <c r="G34" s="1382">
        <v>445</v>
      </c>
      <c r="H34" s="1382">
        <v>400</v>
      </c>
      <c r="I34" s="1385">
        <v>18</v>
      </c>
      <c r="J34" s="1382">
        <v>355</v>
      </c>
      <c r="K34" s="1383">
        <v>35156</v>
      </c>
      <c r="M34" s="1391"/>
    </row>
    <row r="35" spans="1:13" s="1365" customFormat="1" ht="15.9" customHeight="1">
      <c r="A35" s="1389" t="s">
        <v>89</v>
      </c>
      <c r="B35" s="1382">
        <v>880</v>
      </c>
      <c r="C35" s="1383">
        <v>45748</v>
      </c>
      <c r="D35" s="1384">
        <v>2</v>
      </c>
      <c r="E35" s="1382">
        <v>740</v>
      </c>
      <c r="F35" s="1383">
        <v>45748</v>
      </c>
      <c r="G35" s="1382">
        <v>500</v>
      </c>
      <c r="H35" s="1382">
        <v>440</v>
      </c>
      <c r="I35" s="1385">
        <v>20</v>
      </c>
      <c r="J35" s="1382">
        <v>420</v>
      </c>
      <c r="K35" s="1383">
        <v>45383</v>
      </c>
      <c r="M35" s="1391"/>
    </row>
    <row r="36" spans="1:13" s="1365" customFormat="1" ht="15.9" customHeight="1">
      <c r="A36" s="1389" t="s">
        <v>90</v>
      </c>
      <c r="B36" s="1392">
        <v>851</v>
      </c>
      <c r="C36" s="1383">
        <v>45383</v>
      </c>
      <c r="D36" s="1393">
        <v>1</v>
      </c>
      <c r="E36" s="1392">
        <v>707</v>
      </c>
      <c r="F36" s="1383">
        <v>45383</v>
      </c>
      <c r="G36" s="1392">
        <v>440</v>
      </c>
      <c r="H36" s="1392">
        <v>370</v>
      </c>
      <c r="I36" s="1385">
        <v>16</v>
      </c>
      <c r="J36" s="1392">
        <v>350</v>
      </c>
      <c r="K36" s="1383">
        <v>45383</v>
      </c>
      <c r="M36" s="1391"/>
    </row>
    <row r="37" spans="1:13" s="1365" customFormat="1" ht="15.9" customHeight="1">
      <c r="A37" s="1389" t="s">
        <v>91</v>
      </c>
      <c r="B37" s="1392">
        <v>830</v>
      </c>
      <c r="C37" s="1383">
        <v>45748</v>
      </c>
      <c r="D37" s="1393">
        <v>1</v>
      </c>
      <c r="E37" s="1392">
        <v>690</v>
      </c>
      <c r="F37" s="1383">
        <v>45748</v>
      </c>
      <c r="G37" s="1392">
        <v>390</v>
      </c>
      <c r="H37" s="1392">
        <v>320</v>
      </c>
      <c r="I37" s="1385">
        <v>16</v>
      </c>
      <c r="J37" s="1392">
        <v>300</v>
      </c>
      <c r="K37" s="1383">
        <v>35065</v>
      </c>
      <c r="M37" s="1391"/>
    </row>
    <row r="38" spans="1:13" s="1365" customFormat="1" ht="15.9" customHeight="1">
      <c r="A38" s="1389" t="s">
        <v>224</v>
      </c>
      <c r="B38" s="1392">
        <v>830</v>
      </c>
      <c r="C38" s="1383">
        <v>41730</v>
      </c>
      <c r="D38" s="1393">
        <v>1</v>
      </c>
      <c r="E38" s="1392">
        <v>694</v>
      </c>
      <c r="F38" s="1383">
        <v>41730</v>
      </c>
      <c r="G38" s="1392">
        <v>413</v>
      </c>
      <c r="H38" s="1392">
        <v>360</v>
      </c>
      <c r="I38" s="1385">
        <v>16</v>
      </c>
      <c r="J38" s="1392">
        <v>337</v>
      </c>
      <c r="K38" s="1383">
        <v>38796</v>
      </c>
      <c r="M38" s="1391"/>
    </row>
    <row r="39" spans="1:13" s="1365" customFormat="1" ht="15.9" customHeight="1">
      <c r="A39" s="1389" t="s">
        <v>225</v>
      </c>
      <c r="B39" s="1392">
        <v>702</v>
      </c>
      <c r="C39" s="1383">
        <v>40634</v>
      </c>
      <c r="D39" s="1393">
        <v>1</v>
      </c>
      <c r="E39" s="1392">
        <v>631.79999999999995</v>
      </c>
      <c r="F39" s="1383">
        <v>40634</v>
      </c>
      <c r="G39" s="1392">
        <v>390</v>
      </c>
      <c r="H39" s="1392">
        <v>360</v>
      </c>
      <c r="I39" s="1385">
        <v>16</v>
      </c>
      <c r="J39" s="1392">
        <v>335</v>
      </c>
      <c r="K39" s="1383">
        <v>39264</v>
      </c>
      <c r="M39" s="1391"/>
    </row>
    <row r="40" spans="1:13" s="1365" customFormat="1" ht="15.6" customHeight="1">
      <c r="A40" s="1394" t="s">
        <v>226</v>
      </c>
      <c r="B40" s="1395">
        <v>800</v>
      </c>
      <c r="C40" s="1396">
        <v>38803</v>
      </c>
      <c r="D40" s="1397">
        <v>1</v>
      </c>
      <c r="E40" s="1395">
        <v>680</v>
      </c>
      <c r="F40" s="1396">
        <v>39173</v>
      </c>
      <c r="G40" s="1395">
        <v>390</v>
      </c>
      <c r="H40" s="1395">
        <v>370</v>
      </c>
      <c r="I40" s="1398">
        <v>20</v>
      </c>
      <c r="J40" s="1395">
        <v>350</v>
      </c>
      <c r="K40" s="1396">
        <v>40179</v>
      </c>
      <c r="L40" s="1399"/>
      <c r="M40" s="1391"/>
    </row>
    <row r="41" spans="1:13" s="1365" customFormat="1" ht="15.9" customHeight="1">
      <c r="A41" s="1389" t="s">
        <v>227</v>
      </c>
      <c r="B41" s="1392">
        <v>800</v>
      </c>
      <c r="C41" s="1383">
        <v>38803</v>
      </c>
      <c r="D41" s="1393">
        <v>1</v>
      </c>
      <c r="E41" s="1392">
        <v>690</v>
      </c>
      <c r="F41" s="1383">
        <v>38803</v>
      </c>
      <c r="G41" s="1392">
        <v>410</v>
      </c>
      <c r="H41" s="1392">
        <v>360</v>
      </c>
      <c r="I41" s="1306">
        <v>16</v>
      </c>
      <c r="J41" s="1392">
        <v>330</v>
      </c>
      <c r="K41" s="1383">
        <v>42826</v>
      </c>
      <c r="M41" s="1391"/>
    </row>
    <row r="42" spans="1:13" s="1365" customFormat="1" ht="15.9" customHeight="1">
      <c r="A42" s="1389" t="s">
        <v>228</v>
      </c>
      <c r="B42" s="1392">
        <v>780</v>
      </c>
      <c r="C42" s="1383">
        <v>43117</v>
      </c>
      <c r="D42" s="1393">
        <v>1</v>
      </c>
      <c r="E42" s="1392">
        <v>630</v>
      </c>
      <c r="F42" s="1383">
        <v>43117</v>
      </c>
      <c r="G42" s="1392">
        <v>413</v>
      </c>
      <c r="H42" s="1392">
        <v>351</v>
      </c>
      <c r="I42" s="1306">
        <v>16</v>
      </c>
      <c r="J42" s="1392">
        <v>327</v>
      </c>
      <c r="K42" s="1383">
        <v>40513</v>
      </c>
      <c r="M42" s="1391"/>
    </row>
    <row r="43" spans="1:13" s="1365" customFormat="1" ht="15.9" customHeight="1">
      <c r="A43" s="1389" t="s">
        <v>97</v>
      </c>
      <c r="B43" s="1392">
        <v>820</v>
      </c>
      <c r="C43" s="1383">
        <v>40544</v>
      </c>
      <c r="D43" s="1393">
        <v>1</v>
      </c>
      <c r="E43" s="1392">
        <v>672</v>
      </c>
      <c r="F43" s="1383">
        <v>40544</v>
      </c>
      <c r="G43" s="1392">
        <v>380</v>
      </c>
      <c r="H43" s="1392">
        <v>320</v>
      </c>
      <c r="I43" s="1306">
        <v>16</v>
      </c>
      <c r="J43" s="1392">
        <v>300</v>
      </c>
      <c r="K43" s="1383">
        <v>42644</v>
      </c>
      <c r="M43" s="1391"/>
    </row>
    <row r="44" spans="1:13" s="1365" customFormat="1" ht="15.9" customHeight="1">
      <c r="A44" s="1389" t="s">
        <v>98</v>
      </c>
      <c r="B44" s="1392">
        <v>800</v>
      </c>
      <c r="C44" s="1383">
        <v>41730</v>
      </c>
      <c r="D44" s="1393">
        <v>1</v>
      </c>
      <c r="E44" s="1392">
        <v>660</v>
      </c>
      <c r="F44" s="1383">
        <v>41730</v>
      </c>
      <c r="G44" s="1392">
        <v>350</v>
      </c>
      <c r="H44" s="1392">
        <v>285</v>
      </c>
      <c r="I44" s="1306">
        <v>14</v>
      </c>
      <c r="J44" s="1392">
        <v>265</v>
      </c>
      <c r="K44" s="1383">
        <v>41730</v>
      </c>
      <c r="M44" s="1391"/>
    </row>
    <row r="45" spans="1:13" s="1365" customFormat="1" ht="15.9" customHeight="1">
      <c r="A45" s="1389" t="s">
        <v>99</v>
      </c>
      <c r="B45" s="1392">
        <v>720</v>
      </c>
      <c r="C45" s="1383">
        <v>42461</v>
      </c>
      <c r="D45" s="1393">
        <v>1</v>
      </c>
      <c r="E45" s="1392">
        <v>600</v>
      </c>
      <c r="F45" s="1383">
        <v>42461</v>
      </c>
      <c r="G45" s="1392">
        <v>350</v>
      </c>
      <c r="H45" s="1392">
        <v>285</v>
      </c>
      <c r="I45" s="1306">
        <v>12</v>
      </c>
      <c r="J45" s="1392">
        <v>265</v>
      </c>
      <c r="K45" s="1383">
        <v>42491</v>
      </c>
      <c r="M45" s="1391"/>
    </row>
    <row r="46" spans="1:13" s="1365" customFormat="1" ht="15.9" customHeight="1">
      <c r="A46" s="1389" t="s">
        <v>100</v>
      </c>
      <c r="B46" s="1392">
        <v>750</v>
      </c>
      <c r="C46" s="1383">
        <v>45100</v>
      </c>
      <c r="D46" s="1393">
        <v>1</v>
      </c>
      <c r="E46" s="1392">
        <v>570</v>
      </c>
      <c r="F46" s="1383">
        <v>45100</v>
      </c>
      <c r="G46" s="1392">
        <v>270</v>
      </c>
      <c r="H46" s="1392">
        <v>225</v>
      </c>
      <c r="I46" s="1306">
        <v>8</v>
      </c>
      <c r="J46" s="1392">
        <v>203</v>
      </c>
      <c r="K46" s="1383">
        <v>45383</v>
      </c>
      <c r="M46" s="1391"/>
    </row>
    <row r="47" spans="1:13" s="1365" customFormat="1" ht="15.9" customHeight="1">
      <c r="A47" s="1389" t="s">
        <v>101</v>
      </c>
      <c r="B47" s="1392">
        <v>785</v>
      </c>
      <c r="C47" s="1383">
        <v>42095</v>
      </c>
      <c r="D47" s="1393">
        <v>1</v>
      </c>
      <c r="E47" s="1392">
        <v>644</v>
      </c>
      <c r="F47" s="1383">
        <v>42095</v>
      </c>
      <c r="G47" s="1392">
        <v>298</v>
      </c>
      <c r="H47" s="1392">
        <v>243</v>
      </c>
      <c r="I47" s="1306">
        <v>12</v>
      </c>
      <c r="J47" s="1392">
        <v>220</v>
      </c>
      <c r="K47" s="1383">
        <v>42826</v>
      </c>
      <c r="M47" s="1391"/>
    </row>
    <row r="48" spans="1:13" s="1365" customFormat="1" ht="15.9" customHeight="1">
      <c r="A48" s="1389" t="s">
        <v>102</v>
      </c>
      <c r="B48" s="1392">
        <v>785</v>
      </c>
      <c r="C48" s="1383">
        <v>44075</v>
      </c>
      <c r="D48" s="1393">
        <v>1</v>
      </c>
      <c r="E48" s="1392">
        <v>644</v>
      </c>
      <c r="F48" s="1383">
        <v>44075</v>
      </c>
      <c r="G48" s="1392">
        <v>298</v>
      </c>
      <c r="H48" s="1392">
        <v>243</v>
      </c>
      <c r="I48" s="1306">
        <v>12</v>
      </c>
      <c r="J48" s="1392">
        <v>220</v>
      </c>
      <c r="K48" s="1383">
        <v>35886</v>
      </c>
      <c r="M48" s="1391"/>
    </row>
    <row r="49" spans="1:13" s="1365" customFormat="1" ht="15.9" customHeight="1">
      <c r="A49" s="1389" t="s">
        <v>103</v>
      </c>
      <c r="B49" s="1392">
        <v>782</v>
      </c>
      <c r="C49" s="1383">
        <v>42289</v>
      </c>
      <c r="D49" s="1393">
        <v>1</v>
      </c>
      <c r="E49" s="1392">
        <v>641</v>
      </c>
      <c r="F49" s="1383">
        <v>42289</v>
      </c>
      <c r="G49" s="1392">
        <v>271</v>
      </c>
      <c r="H49" s="1392">
        <v>233</v>
      </c>
      <c r="I49" s="1306">
        <v>12</v>
      </c>
      <c r="J49" s="1392">
        <v>215</v>
      </c>
      <c r="K49" s="1383">
        <v>34881</v>
      </c>
      <c r="M49" s="1391"/>
    </row>
    <row r="50" spans="1:13" s="1365" customFormat="1" ht="15.9" customHeight="1">
      <c r="A50" s="1389" t="s">
        <v>104</v>
      </c>
      <c r="B50" s="1392">
        <v>749</v>
      </c>
      <c r="C50" s="1383">
        <v>40269</v>
      </c>
      <c r="D50" s="1393">
        <v>1</v>
      </c>
      <c r="E50" s="1392">
        <v>614</v>
      </c>
      <c r="F50" s="1383">
        <v>40269</v>
      </c>
      <c r="G50" s="1392">
        <v>279</v>
      </c>
      <c r="H50" s="1392">
        <v>233</v>
      </c>
      <c r="I50" s="1306">
        <v>10</v>
      </c>
      <c r="J50" s="1392">
        <v>219</v>
      </c>
      <c r="K50" s="1383">
        <v>34790</v>
      </c>
      <c r="M50" s="1391"/>
    </row>
    <row r="51" spans="1:13" s="1365" customFormat="1" ht="15.9" customHeight="1">
      <c r="A51" s="1389" t="s">
        <v>230</v>
      </c>
      <c r="B51" s="1392">
        <v>760</v>
      </c>
      <c r="C51" s="1383">
        <v>41752</v>
      </c>
      <c r="D51" s="1393">
        <v>1</v>
      </c>
      <c r="E51" s="1392">
        <v>607</v>
      </c>
      <c r="F51" s="1383">
        <v>41752</v>
      </c>
      <c r="G51" s="1392">
        <v>271</v>
      </c>
      <c r="H51" s="1392">
        <v>217</v>
      </c>
      <c r="I51" s="1306">
        <v>14</v>
      </c>
      <c r="J51" s="1392">
        <v>202</v>
      </c>
      <c r="K51" s="1383">
        <v>38803</v>
      </c>
      <c r="M51" s="1391"/>
    </row>
    <row r="52" spans="1:13" s="1365" customFormat="1" ht="15.9" customHeight="1">
      <c r="A52" s="1389" t="s">
        <v>106</v>
      </c>
      <c r="B52" s="1392">
        <v>788</v>
      </c>
      <c r="C52" s="1383">
        <v>34790</v>
      </c>
      <c r="D52" s="1393">
        <v>1</v>
      </c>
      <c r="E52" s="1392">
        <v>639</v>
      </c>
      <c r="F52" s="1390">
        <v>34790</v>
      </c>
      <c r="G52" s="1392">
        <v>284</v>
      </c>
      <c r="H52" s="1392">
        <v>237</v>
      </c>
      <c r="I52" s="1306">
        <v>12</v>
      </c>
      <c r="J52" s="1392">
        <v>213</v>
      </c>
      <c r="K52" s="1383">
        <v>34790</v>
      </c>
      <c r="M52" s="1391"/>
    </row>
    <row r="53" spans="1:13" s="1365" customFormat="1" ht="15.9" customHeight="1">
      <c r="A53" s="1389" t="s">
        <v>107</v>
      </c>
      <c r="B53" s="1392">
        <v>788</v>
      </c>
      <c r="C53" s="1383">
        <v>35065</v>
      </c>
      <c r="D53" s="1393">
        <v>1</v>
      </c>
      <c r="E53" s="1392">
        <v>639</v>
      </c>
      <c r="F53" s="1390">
        <v>35065</v>
      </c>
      <c r="G53" s="1392">
        <v>284</v>
      </c>
      <c r="H53" s="1392">
        <v>237</v>
      </c>
      <c r="I53" s="1306">
        <v>10</v>
      </c>
      <c r="J53" s="1392">
        <v>213</v>
      </c>
      <c r="K53" s="1383">
        <v>35065</v>
      </c>
      <c r="M53" s="1391"/>
    </row>
    <row r="54" spans="1:13" s="1365" customFormat="1" ht="15.9" customHeight="1">
      <c r="A54" s="1389" t="s">
        <v>108</v>
      </c>
      <c r="B54" s="1392">
        <v>788</v>
      </c>
      <c r="C54" s="1383">
        <v>43009</v>
      </c>
      <c r="D54" s="1393">
        <v>1</v>
      </c>
      <c r="E54" s="1392">
        <v>639</v>
      </c>
      <c r="F54" s="1390">
        <v>43009</v>
      </c>
      <c r="G54" s="1392">
        <v>285</v>
      </c>
      <c r="H54" s="1392">
        <v>237</v>
      </c>
      <c r="I54" s="1306">
        <v>14</v>
      </c>
      <c r="J54" s="1392">
        <v>214</v>
      </c>
      <c r="K54" s="1383">
        <v>34790</v>
      </c>
      <c r="M54" s="1391"/>
    </row>
    <row r="55" spans="1:13" s="1365" customFormat="1" ht="15.9" customHeight="1">
      <c r="A55" s="1389" t="s">
        <v>109</v>
      </c>
      <c r="B55" s="1392">
        <v>788</v>
      </c>
      <c r="C55" s="1383">
        <v>42826</v>
      </c>
      <c r="D55" s="1393">
        <v>1</v>
      </c>
      <c r="E55" s="1392">
        <v>639</v>
      </c>
      <c r="F55" s="1390">
        <v>42826</v>
      </c>
      <c r="G55" s="1392">
        <v>284</v>
      </c>
      <c r="H55" s="1392">
        <v>237</v>
      </c>
      <c r="I55" s="1306">
        <v>12</v>
      </c>
      <c r="J55" s="1392">
        <v>213</v>
      </c>
      <c r="K55" s="1383">
        <v>34790</v>
      </c>
      <c r="M55" s="1391"/>
    </row>
    <row r="56" spans="1:13" s="1365" customFormat="1" ht="15.9" customHeight="1">
      <c r="A56" s="1389" t="s">
        <v>110</v>
      </c>
      <c r="B56" s="1392">
        <v>788</v>
      </c>
      <c r="C56" s="1383">
        <v>41730</v>
      </c>
      <c r="D56" s="1393">
        <v>1</v>
      </c>
      <c r="E56" s="1392">
        <v>639</v>
      </c>
      <c r="F56" s="1390">
        <v>41730</v>
      </c>
      <c r="G56" s="1392">
        <v>285</v>
      </c>
      <c r="H56" s="1392">
        <v>237</v>
      </c>
      <c r="I56" s="1306">
        <v>10</v>
      </c>
      <c r="J56" s="1392">
        <v>214</v>
      </c>
      <c r="K56" s="1383">
        <v>35156</v>
      </c>
      <c r="M56" s="1391"/>
    </row>
    <row r="57" spans="1:13" s="1365" customFormat="1" ht="15.9" customHeight="1">
      <c r="A57" s="1389" t="s">
        <v>111</v>
      </c>
      <c r="B57" s="1392">
        <v>788</v>
      </c>
      <c r="C57" s="1383">
        <v>41730</v>
      </c>
      <c r="D57" s="1393">
        <v>1</v>
      </c>
      <c r="E57" s="1392">
        <v>639</v>
      </c>
      <c r="F57" s="1390">
        <v>41730</v>
      </c>
      <c r="G57" s="1392">
        <v>284</v>
      </c>
      <c r="H57" s="1392">
        <v>237</v>
      </c>
      <c r="I57" s="1306">
        <v>8</v>
      </c>
      <c r="J57" s="1392">
        <v>213</v>
      </c>
      <c r="K57" s="1383">
        <v>40650</v>
      </c>
      <c r="M57" s="1391"/>
    </row>
    <row r="58" spans="1:13" s="1365" customFormat="1" ht="15.9" customHeight="1">
      <c r="A58" s="1389" t="s">
        <v>112</v>
      </c>
      <c r="B58" s="1392">
        <v>761</v>
      </c>
      <c r="C58" s="1383">
        <v>43922</v>
      </c>
      <c r="D58" s="1393">
        <v>1</v>
      </c>
      <c r="E58" s="1392">
        <v>615</v>
      </c>
      <c r="F58" s="1390">
        <v>43922</v>
      </c>
      <c r="G58" s="1392">
        <v>280</v>
      </c>
      <c r="H58" s="1392">
        <v>234</v>
      </c>
      <c r="I58" s="1306">
        <v>10</v>
      </c>
      <c r="J58" s="1392">
        <v>209</v>
      </c>
      <c r="K58" s="1383">
        <v>35156</v>
      </c>
      <c r="M58" s="1391"/>
    </row>
    <row r="59" spans="1:13" s="1365" customFormat="1" ht="15.9" customHeight="1">
      <c r="A59" s="1389" t="s">
        <v>113</v>
      </c>
      <c r="B59" s="1392">
        <v>760</v>
      </c>
      <c r="C59" s="1383">
        <v>44105</v>
      </c>
      <c r="D59" s="1393">
        <v>1</v>
      </c>
      <c r="E59" s="1392">
        <v>609</v>
      </c>
      <c r="F59" s="1390">
        <v>44105</v>
      </c>
      <c r="G59" s="1392">
        <v>270</v>
      </c>
      <c r="H59" s="1392">
        <v>226</v>
      </c>
      <c r="I59" s="1306">
        <v>8</v>
      </c>
      <c r="J59" s="1392">
        <v>215</v>
      </c>
      <c r="K59" s="1383">
        <v>38443</v>
      </c>
      <c r="M59" s="1391"/>
    </row>
    <row r="60" spans="1:13" s="1365" customFormat="1" ht="15.9" customHeight="1">
      <c r="A60" s="1389" t="s">
        <v>114</v>
      </c>
      <c r="B60" s="1392">
        <v>790</v>
      </c>
      <c r="C60" s="1383">
        <v>45383</v>
      </c>
      <c r="D60" s="1393">
        <v>1</v>
      </c>
      <c r="E60" s="1392">
        <v>641</v>
      </c>
      <c r="F60" s="1383">
        <v>45383</v>
      </c>
      <c r="G60" s="1392">
        <v>285</v>
      </c>
      <c r="H60" s="1392">
        <v>230</v>
      </c>
      <c r="I60" s="1306">
        <v>10</v>
      </c>
      <c r="J60" s="1392">
        <v>210</v>
      </c>
      <c r="K60" s="1383">
        <v>44652</v>
      </c>
      <c r="M60" s="1391"/>
    </row>
    <row r="61" spans="1:13" s="1365" customFormat="1" ht="15.9" customHeight="1">
      <c r="A61" s="1400" t="s">
        <v>1235</v>
      </c>
      <c r="B61" s="1401" t="s">
        <v>1236</v>
      </c>
      <c r="C61" s="1401"/>
      <c r="D61" s="1401"/>
      <c r="E61" s="1402"/>
      <c r="F61" s="1401"/>
      <c r="G61" s="1402"/>
      <c r="H61" s="1402"/>
      <c r="I61" s="60"/>
      <c r="J61" s="1402"/>
      <c r="K61" s="1402"/>
      <c r="M61" s="1391"/>
    </row>
    <row r="62" spans="1:13" s="1365" customFormat="1" ht="15.9" customHeight="1">
      <c r="A62" s="1400" t="s">
        <v>1233</v>
      </c>
      <c r="B62" s="1401" t="s">
        <v>1237</v>
      </c>
      <c r="C62" s="1401"/>
      <c r="D62" s="1401"/>
      <c r="E62" s="1402"/>
      <c r="F62" s="1401"/>
      <c r="G62" s="1402"/>
      <c r="H62" s="1402"/>
      <c r="I62" s="60"/>
      <c r="J62" s="1402"/>
      <c r="K62" s="1402"/>
      <c r="M62" s="1391"/>
    </row>
    <row r="63" spans="1:13" s="338" customFormat="1" ht="15.9" customHeight="1">
      <c r="A63" s="340"/>
      <c r="B63" s="341"/>
      <c r="C63" s="341"/>
      <c r="D63" s="341"/>
      <c r="E63" s="342"/>
      <c r="F63" s="341"/>
      <c r="G63" s="342"/>
      <c r="H63" s="342"/>
      <c r="I63" s="343"/>
      <c r="J63" s="342"/>
      <c r="K63" s="342"/>
      <c r="M63" s="339"/>
    </row>
    <row r="64" spans="1:13" s="338" customFormat="1" ht="13.8">
      <c r="A64" s="344"/>
      <c r="B64" s="345"/>
      <c r="C64" s="346"/>
      <c r="D64" s="346"/>
      <c r="E64" s="345"/>
      <c r="F64" s="346"/>
      <c r="G64" s="345"/>
      <c r="H64" s="345"/>
      <c r="I64" s="347"/>
      <c r="J64" s="345"/>
      <c r="K64" s="345"/>
      <c r="M64" s="339"/>
    </row>
    <row r="65" spans="1:13" s="338" customFormat="1" ht="13.8">
      <c r="A65" s="344"/>
      <c r="B65" s="345"/>
      <c r="C65" s="346"/>
      <c r="D65" s="346"/>
      <c r="E65" s="345"/>
      <c r="F65" s="346"/>
      <c r="G65" s="345"/>
      <c r="H65" s="345"/>
      <c r="I65" s="347"/>
      <c r="J65" s="345"/>
      <c r="K65" s="345"/>
      <c r="M65" s="339"/>
    </row>
    <row r="66" spans="1:13" s="338" customFormat="1" ht="13.8">
      <c r="A66" s="344"/>
      <c r="B66" s="345"/>
      <c r="C66" s="346"/>
      <c r="D66" s="346"/>
      <c r="E66" s="345"/>
      <c r="F66" s="346"/>
      <c r="G66" s="345"/>
      <c r="H66" s="345"/>
      <c r="I66" s="347"/>
      <c r="J66" s="345"/>
      <c r="K66" s="345"/>
      <c r="M66" s="339"/>
    </row>
    <row r="67" spans="1:13" s="338" customFormat="1" ht="13.8"/>
    <row r="68" spans="1:13" s="338" customFormat="1" ht="13.8"/>
    <row r="69" spans="1:13" s="338" customFormat="1" ht="13.8"/>
    <row r="70" spans="1:13" s="338" customFormat="1" ht="13.8"/>
    <row r="71" spans="1:13" s="338" customFormat="1" ht="13.8"/>
    <row r="72" spans="1:13" s="338" customFormat="1" ht="13.8"/>
    <row r="73" spans="1:13" s="338" customFormat="1" ht="13.8"/>
    <row r="74" spans="1:13" s="338" customFormat="1" ht="13.8"/>
    <row r="75" spans="1:13" s="338" customFormat="1" ht="13.8"/>
    <row r="76" spans="1:13" s="338" customFormat="1" ht="13.8"/>
    <row r="77" spans="1:13" s="338" customFormat="1" ht="13.8"/>
    <row r="78" spans="1:13" s="338" customFormat="1" ht="13.8"/>
    <row r="79" spans="1:13" s="338" customFormat="1" ht="13.8"/>
    <row r="80" spans="1:13" s="338" customFormat="1" ht="13.8"/>
    <row r="81" s="338" customFormat="1" ht="13.8"/>
    <row r="82" s="338" customFormat="1" ht="13.8"/>
    <row r="83" s="338" customFormat="1" ht="13.8"/>
    <row r="84" s="338" customFormat="1" ht="13.8"/>
    <row r="85" s="338" customFormat="1" ht="13.8"/>
  </sheetData>
  <mergeCells count="14">
    <mergeCell ref="F5:F6"/>
    <mergeCell ref="G5:G6"/>
    <mergeCell ref="H5:H6"/>
    <mergeCell ref="J5:J6"/>
    <mergeCell ref="A3:A6"/>
    <mergeCell ref="B3:F3"/>
    <mergeCell ref="G3:K3"/>
    <mergeCell ref="B4:C4"/>
    <mergeCell ref="D4:F4"/>
    <mergeCell ref="I4:J4"/>
    <mergeCell ref="K4:K6"/>
    <mergeCell ref="B5:B6"/>
    <mergeCell ref="C5:C6"/>
    <mergeCell ref="E5:E6"/>
  </mergeCells>
  <phoneticPr fontId="11"/>
  <pageMargins left="1.1811023622047245" right="0.78740157480314965" top="0.82677165354330717" bottom="0.43307086614173229" header="0.51181102362204722" footer="0.19685039370078741"/>
  <pageSetup paperSize="9" scale="76" fitToHeight="0" orientation="portrait" r:id="rId1"/>
  <headerFooter alignWithMargins="0"/>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DDA8EB-CFDF-4E1C-AD05-CBFD7EE93CFD}">
  <dimension ref="A1:P63"/>
  <sheetViews>
    <sheetView view="pageBreakPreview" zoomScaleNormal="100" zoomScaleSheetLayoutView="100" workbookViewId="0">
      <selection activeCell="B7" sqref="B7:B8"/>
    </sheetView>
  </sheetViews>
  <sheetFormatPr defaultColWidth="8.09765625" defaultRowHeight="30" customHeight="1"/>
  <cols>
    <col min="1" max="1" width="0.3984375" style="348" customWidth="1"/>
    <col min="2" max="2" width="7.296875" style="348" customWidth="1"/>
    <col min="3" max="3" width="0.69921875" style="348" customWidth="1"/>
    <col min="4" max="5" width="6.8984375" style="349" customWidth="1"/>
    <col min="6" max="7" width="6.8984375" style="350" customWidth="1"/>
    <col min="8" max="14" width="6.8984375" style="349" customWidth="1"/>
    <col min="15" max="16" width="6.8984375" style="350" customWidth="1"/>
    <col min="17" max="16384" width="8.09765625" style="348"/>
  </cols>
  <sheetData>
    <row r="1" spans="1:16" ht="17.25" customHeight="1">
      <c r="B1" s="335" t="s">
        <v>1238</v>
      </c>
    </row>
    <row r="2" spans="1:16" ht="12">
      <c r="P2" s="337" t="s">
        <v>1239</v>
      </c>
    </row>
    <row r="3" spans="1:16" ht="32.25" customHeight="1">
      <c r="A3" s="1403"/>
      <c r="B3" s="1404" t="s">
        <v>1934</v>
      </c>
      <c r="C3" s="775"/>
      <c r="D3" s="1131" t="s">
        <v>1240</v>
      </c>
      <c r="E3" s="1132"/>
      <c r="F3" s="1130" t="s">
        <v>1241</v>
      </c>
      <c r="G3" s="1130"/>
      <c r="H3" s="1128" t="s">
        <v>1242</v>
      </c>
      <c r="I3" s="1128"/>
      <c r="J3" s="1128"/>
      <c r="K3" s="1128"/>
      <c r="L3" s="1128"/>
      <c r="M3" s="1128" t="s">
        <v>1243</v>
      </c>
      <c r="N3" s="1128"/>
      <c r="O3" s="1133" t="s">
        <v>1244</v>
      </c>
      <c r="P3" s="1130"/>
    </row>
    <row r="4" spans="1:16" ht="18" customHeight="1">
      <c r="A4" s="1405"/>
      <c r="C4" s="351"/>
      <c r="D4" s="1134" t="s">
        <v>1245</v>
      </c>
      <c r="E4" s="1128" t="s">
        <v>1246</v>
      </c>
      <c r="F4" s="1130" t="s">
        <v>1247</v>
      </c>
      <c r="G4" s="1130" t="s">
        <v>1246</v>
      </c>
      <c r="H4" s="1128" t="s">
        <v>1248</v>
      </c>
      <c r="I4" s="1128"/>
      <c r="J4" s="1128"/>
      <c r="K4" s="1128"/>
      <c r="L4" s="1128" t="s">
        <v>1225</v>
      </c>
      <c r="M4" s="1128" t="s">
        <v>1249</v>
      </c>
      <c r="N4" s="1128" t="s">
        <v>1246</v>
      </c>
      <c r="O4" s="1130" t="s">
        <v>1247</v>
      </c>
      <c r="P4" s="1130" t="s">
        <v>1246</v>
      </c>
    </row>
    <row r="5" spans="1:16" ht="18" customHeight="1">
      <c r="A5" s="1405"/>
      <c r="C5" s="351"/>
      <c r="D5" s="1135"/>
      <c r="E5" s="1129"/>
      <c r="F5" s="1129"/>
      <c r="G5" s="1129"/>
      <c r="H5" s="1128" t="s">
        <v>1250</v>
      </c>
      <c r="I5" s="1128"/>
      <c r="J5" s="1128" t="s">
        <v>1246</v>
      </c>
      <c r="K5" s="1128"/>
      <c r="L5" s="1129"/>
      <c r="M5" s="1129"/>
      <c r="N5" s="1129"/>
      <c r="O5" s="1129"/>
      <c r="P5" s="1129"/>
    </row>
    <row r="6" spans="1:16" ht="18" customHeight="1">
      <c r="A6" s="1406"/>
      <c r="B6" s="1407" t="s">
        <v>1251</v>
      </c>
      <c r="C6" s="352"/>
      <c r="D6" s="1136"/>
      <c r="E6" s="1129"/>
      <c r="F6" s="1129"/>
      <c r="G6" s="1129"/>
      <c r="H6" s="776" t="s">
        <v>1252</v>
      </c>
      <c r="I6" s="776" t="s">
        <v>1253</v>
      </c>
      <c r="J6" s="776" t="s">
        <v>1252</v>
      </c>
      <c r="K6" s="776" t="s">
        <v>1253</v>
      </c>
      <c r="L6" s="1129"/>
      <c r="M6" s="1129"/>
      <c r="N6" s="1129"/>
      <c r="O6" s="1129"/>
      <c r="P6" s="1129"/>
    </row>
    <row r="7" spans="1:16" ht="15" customHeight="1">
      <c r="A7" s="777"/>
      <c r="B7" s="1122" t="s">
        <v>56</v>
      </c>
      <c r="C7" s="779"/>
      <c r="D7" s="1120">
        <v>780</v>
      </c>
      <c r="E7" s="1124" t="s">
        <v>1254</v>
      </c>
      <c r="F7" s="781" t="s">
        <v>1255</v>
      </c>
      <c r="G7" s="781" t="s">
        <v>1254</v>
      </c>
      <c r="H7" s="1126">
        <v>750</v>
      </c>
      <c r="I7" s="780"/>
      <c r="J7" s="780"/>
      <c r="K7" s="1120">
        <v>260</v>
      </c>
      <c r="L7" s="1120">
        <v>68</v>
      </c>
      <c r="M7" s="1120">
        <v>66.5</v>
      </c>
      <c r="N7" s="1120">
        <v>48</v>
      </c>
      <c r="O7" s="1120" t="s">
        <v>1256</v>
      </c>
      <c r="P7" s="1120" t="s">
        <v>1256</v>
      </c>
    </row>
    <row r="8" spans="1:16" ht="19.2">
      <c r="A8" s="777"/>
      <c r="B8" s="1123"/>
      <c r="C8" s="354"/>
      <c r="D8" s="1121"/>
      <c r="E8" s="1125"/>
      <c r="F8" s="784" t="s">
        <v>1257</v>
      </c>
      <c r="G8" s="784" t="s">
        <v>1258</v>
      </c>
      <c r="H8" s="1127"/>
      <c r="I8" s="782"/>
      <c r="J8" s="782"/>
      <c r="K8" s="1121"/>
      <c r="L8" s="1121"/>
      <c r="M8" s="1121"/>
      <c r="N8" s="1121"/>
      <c r="O8" s="1121"/>
      <c r="P8" s="1121"/>
    </row>
    <row r="9" spans="1:16" ht="15" customHeight="1">
      <c r="A9" s="786"/>
      <c r="B9" s="787" t="s">
        <v>124</v>
      </c>
      <c r="C9" s="788"/>
      <c r="D9" s="789">
        <v>613</v>
      </c>
      <c r="E9" s="790">
        <v>47.5</v>
      </c>
      <c r="F9" s="790">
        <v>40.5</v>
      </c>
      <c r="G9" s="790">
        <v>36</v>
      </c>
      <c r="H9" s="791"/>
      <c r="I9" s="790">
        <v>76</v>
      </c>
      <c r="J9" s="790"/>
      <c r="K9" s="790">
        <v>76</v>
      </c>
      <c r="L9" s="790"/>
      <c r="M9" s="790">
        <v>41.5</v>
      </c>
      <c r="N9" s="790">
        <v>37</v>
      </c>
      <c r="O9" s="790" t="s">
        <v>1259</v>
      </c>
      <c r="P9" s="790" t="s">
        <v>1259</v>
      </c>
    </row>
    <row r="10" spans="1:16" ht="15" customHeight="1">
      <c r="A10" s="786"/>
      <c r="B10" s="787" t="s">
        <v>126</v>
      </c>
      <c r="C10" s="788"/>
      <c r="D10" s="789">
        <v>744</v>
      </c>
      <c r="E10" s="790">
        <v>106.6</v>
      </c>
      <c r="F10" s="790">
        <v>63.8</v>
      </c>
      <c r="G10" s="790">
        <v>38.299999999999997</v>
      </c>
      <c r="H10" s="791">
        <v>621</v>
      </c>
      <c r="I10" s="790"/>
      <c r="J10" s="790"/>
      <c r="K10" s="790">
        <v>113.1</v>
      </c>
      <c r="L10" s="790">
        <v>61.5</v>
      </c>
      <c r="M10" s="790">
        <v>74</v>
      </c>
      <c r="N10" s="792">
        <v>52.4</v>
      </c>
      <c r="O10" s="793" t="s">
        <v>1260</v>
      </c>
      <c r="P10" s="793" t="s">
        <v>1261</v>
      </c>
    </row>
    <row r="11" spans="1:16" ht="15" customHeight="1">
      <c r="A11" s="786"/>
      <c r="B11" s="787" t="s">
        <v>1262</v>
      </c>
      <c r="C11" s="788"/>
      <c r="D11" s="789">
        <v>730</v>
      </c>
      <c r="E11" s="790">
        <v>111</v>
      </c>
      <c r="F11" s="790">
        <v>66</v>
      </c>
      <c r="G11" s="790">
        <v>48</v>
      </c>
      <c r="H11" s="791">
        <v>626</v>
      </c>
      <c r="I11" s="790"/>
      <c r="J11" s="790"/>
      <c r="K11" s="790">
        <v>128</v>
      </c>
      <c r="L11" s="790">
        <v>63</v>
      </c>
      <c r="M11" s="790">
        <v>100</v>
      </c>
      <c r="N11" s="790">
        <v>63</v>
      </c>
      <c r="O11" s="793" t="s">
        <v>1263</v>
      </c>
      <c r="P11" s="793" t="s">
        <v>1263</v>
      </c>
    </row>
    <row r="12" spans="1:16" ht="15" customHeight="1">
      <c r="A12" s="786"/>
      <c r="B12" s="787" t="s">
        <v>130</v>
      </c>
      <c r="C12" s="788"/>
      <c r="D12" s="789">
        <v>578.70000000000005</v>
      </c>
      <c r="E12" s="790">
        <v>33</v>
      </c>
      <c r="F12" s="790">
        <v>29</v>
      </c>
      <c r="G12" s="790">
        <v>25</v>
      </c>
      <c r="H12" s="791"/>
      <c r="I12" s="790">
        <v>53</v>
      </c>
      <c r="J12" s="790"/>
      <c r="K12" s="790"/>
      <c r="L12" s="790">
        <v>36</v>
      </c>
      <c r="M12" s="790">
        <v>41</v>
      </c>
      <c r="N12" s="790">
        <v>33</v>
      </c>
      <c r="O12" s="793" t="s">
        <v>1264</v>
      </c>
      <c r="P12" s="790" t="s">
        <v>1265</v>
      </c>
    </row>
    <row r="13" spans="1:16" ht="15" customHeight="1">
      <c r="A13" s="786"/>
      <c r="B13" s="787" t="s">
        <v>132</v>
      </c>
      <c r="C13" s="788"/>
      <c r="D13" s="789">
        <v>750</v>
      </c>
      <c r="E13" s="790">
        <v>36</v>
      </c>
      <c r="F13" s="790">
        <v>24</v>
      </c>
      <c r="G13" s="790">
        <v>22</v>
      </c>
      <c r="H13" s="791"/>
      <c r="I13" s="790">
        <v>150</v>
      </c>
      <c r="J13" s="790"/>
      <c r="K13" s="790">
        <v>77</v>
      </c>
      <c r="L13" s="790">
        <v>42</v>
      </c>
      <c r="M13" s="790">
        <v>53</v>
      </c>
      <c r="N13" s="790">
        <v>33</v>
      </c>
      <c r="O13" s="793" t="s">
        <v>1266</v>
      </c>
      <c r="P13" s="793" t="s">
        <v>1266</v>
      </c>
    </row>
    <row r="14" spans="1:16" ht="15" customHeight="1">
      <c r="A14" s="786"/>
      <c r="B14" s="787" t="s">
        <v>134</v>
      </c>
      <c r="C14" s="788"/>
      <c r="D14" s="790">
        <v>760</v>
      </c>
      <c r="E14" s="789">
        <v>92</v>
      </c>
      <c r="F14" s="790">
        <v>59</v>
      </c>
      <c r="G14" s="790">
        <v>47</v>
      </c>
      <c r="H14" s="791">
        <v>760</v>
      </c>
      <c r="I14" s="790"/>
      <c r="J14" s="790"/>
      <c r="K14" s="790">
        <v>119</v>
      </c>
      <c r="L14" s="790">
        <v>70</v>
      </c>
      <c r="M14" s="790">
        <v>68</v>
      </c>
      <c r="N14" s="790">
        <v>52</v>
      </c>
      <c r="O14" s="793" t="s">
        <v>1267</v>
      </c>
      <c r="P14" s="793" t="s">
        <v>1267</v>
      </c>
    </row>
    <row r="15" spans="1:16" ht="15" customHeight="1">
      <c r="A15" s="786"/>
      <c r="B15" s="787" t="s">
        <v>136</v>
      </c>
      <c r="C15" s="788"/>
      <c r="D15" s="789">
        <v>750</v>
      </c>
      <c r="E15" s="790">
        <v>60</v>
      </c>
      <c r="F15" s="790">
        <v>48</v>
      </c>
      <c r="G15" s="790">
        <v>44</v>
      </c>
      <c r="H15" s="791"/>
      <c r="I15" s="790">
        <v>100</v>
      </c>
      <c r="J15" s="790"/>
      <c r="K15" s="790">
        <v>80</v>
      </c>
      <c r="L15" s="790">
        <v>59</v>
      </c>
      <c r="M15" s="790">
        <v>76</v>
      </c>
      <c r="N15" s="792">
        <v>60</v>
      </c>
      <c r="O15" s="793" t="s">
        <v>1268</v>
      </c>
      <c r="P15" s="793" t="s">
        <v>1268</v>
      </c>
    </row>
    <row r="16" spans="1:16" ht="15" customHeight="1">
      <c r="A16" s="786"/>
      <c r="B16" s="787" t="s">
        <v>138</v>
      </c>
      <c r="C16" s="788"/>
      <c r="D16" s="789">
        <v>700</v>
      </c>
      <c r="E16" s="790">
        <v>49</v>
      </c>
      <c r="F16" s="790">
        <v>35</v>
      </c>
      <c r="G16" s="790">
        <v>28</v>
      </c>
      <c r="H16" s="791"/>
      <c r="I16" s="790">
        <v>74</v>
      </c>
      <c r="J16" s="790"/>
      <c r="K16" s="790"/>
      <c r="L16" s="790">
        <v>45</v>
      </c>
      <c r="M16" s="790">
        <v>67</v>
      </c>
      <c r="N16" s="790">
        <v>46</v>
      </c>
      <c r="O16" s="793" t="s">
        <v>1269</v>
      </c>
      <c r="P16" s="793" t="s">
        <v>1270</v>
      </c>
    </row>
    <row r="17" spans="1:16" ht="15" customHeight="1">
      <c r="A17" s="786"/>
      <c r="B17" s="787" t="s">
        <v>140</v>
      </c>
      <c r="C17" s="788"/>
      <c r="D17" s="790">
        <v>740</v>
      </c>
      <c r="E17" s="790">
        <v>51</v>
      </c>
      <c r="F17" s="790">
        <v>44</v>
      </c>
      <c r="G17" s="790">
        <v>36</v>
      </c>
      <c r="H17" s="791"/>
      <c r="I17" s="790">
        <v>75</v>
      </c>
      <c r="J17" s="794"/>
      <c r="K17" s="790">
        <v>75</v>
      </c>
      <c r="L17" s="790">
        <v>51</v>
      </c>
      <c r="M17" s="790">
        <v>66</v>
      </c>
      <c r="N17" s="790">
        <v>51</v>
      </c>
      <c r="O17" s="793" t="s">
        <v>1271</v>
      </c>
      <c r="P17" s="793" t="s">
        <v>1272</v>
      </c>
    </row>
    <row r="18" spans="1:16" ht="15" customHeight="1">
      <c r="A18" s="786"/>
      <c r="B18" s="787" t="s">
        <v>1273</v>
      </c>
      <c r="C18" s="788"/>
      <c r="D18" s="789">
        <v>720</v>
      </c>
      <c r="E18" s="790">
        <v>54</v>
      </c>
      <c r="F18" s="790">
        <v>48</v>
      </c>
      <c r="G18" s="790">
        <v>38</v>
      </c>
      <c r="H18" s="791"/>
      <c r="I18" s="791">
        <v>100</v>
      </c>
      <c r="J18" s="790"/>
      <c r="K18" s="790">
        <v>100</v>
      </c>
      <c r="L18" s="790">
        <v>49</v>
      </c>
      <c r="M18" s="790">
        <v>60</v>
      </c>
      <c r="N18" s="790">
        <v>45</v>
      </c>
      <c r="O18" s="793" t="s">
        <v>1274</v>
      </c>
      <c r="P18" s="793" t="s">
        <v>1269</v>
      </c>
    </row>
    <row r="19" spans="1:16" ht="15" customHeight="1">
      <c r="A19" s="786"/>
      <c r="B19" s="787" t="s">
        <v>144</v>
      </c>
      <c r="C19" s="788"/>
      <c r="D19" s="789">
        <v>650</v>
      </c>
      <c r="E19" s="790">
        <v>39</v>
      </c>
      <c r="F19" s="790">
        <v>27</v>
      </c>
      <c r="G19" s="790">
        <v>25</v>
      </c>
      <c r="H19" s="791"/>
      <c r="I19" s="790">
        <v>52</v>
      </c>
      <c r="J19" s="790"/>
      <c r="K19" s="790"/>
      <c r="L19" s="790">
        <v>39</v>
      </c>
      <c r="M19" s="790">
        <v>49</v>
      </c>
      <c r="N19" s="790">
        <v>39</v>
      </c>
      <c r="O19" s="793" t="s">
        <v>1266</v>
      </c>
      <c r="P19" s="793" t="s">
        <v>1275</v>
      </c>
    </row>
    <row r="20" spans="1:16" ht="15" customHeight="1">
      <c r="A20" s="786"/>
      <c r="B20" s="787" t="s">
        <v>146</v>
      </c>
      <c r="C20" s="788"/>
      <c r="D20" s="789">
        <v>600</v>
      </c>
      <c r="E20" s="790">
        <v>38</v>
      </c>
      <c r="F20" s="790">
        <v>20</v>
      </c>
      <c r="G20" s="790">
        <v>16</v>
      </c>
      <c r="H20" s="791"/>
      <c r="I20" s="790">
        <v>49</v>
      </c>
      <c r="J20" s="790"/>
      <c r="K20" s="790">
        <v>49</v>
      </c>
      <c r="L20" s="790">
        <v>38</v>
      </c>
      <c r="M20" s="790">
        <v>46</v>
      </c>
      <c r="N20" s="790">
        <v>38</v>
      </c>
      <c r="O20" s="793" t="s">
        <v>1276</v>
      </c>
      <c r="P20" s="793" t="s">
        <v>1276</v>
      </c>
    </row>
    <row r="21" spans="1:16" ht="15" customHeight="1">
      <c r="A21" s="786"/>
      <c r="B21" s="787" t="s">
        <v>148</v>
      </c>
      <c r="C21" s="788"/>
      <c r="D21" s="789">
        <v>730</v>
      </c>
      <c r="E21" s="790">
        <v>60</v>
      </c>
      <c r="F21" s="790">
        <v>48</v>
      </c>
      <c r="G21" s="790">
        <v>38</v>
      </c>
      <c r="H21" s="791"/>
      <c r="I21" s="790">
        <v>100</v>
      </c>
      <c r="J21" s="790"/>
      <c r="K21" s="790"/>
      <c r="L21" s="790">
        <v>57</v>
      </c>
      <c r="M21" s="790">
        <v>48</v>
      </c>
      <c r="N21" s="790">
        <v>45</v>
      </c>
      <c r="O21" s="793" t="s">
        <v>1277</v>
      </c>
      <c r="P21" s="793" t="s">
        <v>1277</v>
      </c>
    </row>
    <row r="22" spans="1:16" ht="15" customHeight="1">
      <c r="A22" s="786"/>
      <c r="B22" s="787" t="s">
        <v>150</v>
      </c>
      <c r="C22" s="788"/>
      <c r="D22" s="789">
        <v>731.4</v>
      </c>
      <c r="E22" s="790">
        <v>86.5</v>
      </c>
      <c r="F22" s="790">
        <v>61</v>
      </c>
      <c r="G22" s="790">
        <v>49</v>
      </c>
      <c r="H22" s="791">
        <v>667.5</v>
      </c>
      <c r="I22" s="790"/>
      <c r="J22" s="790"/>
      <c r="K22" s="790">
        <v>130</v>
      </c>
      <c r="L22" s="790">
        <v>61</v>
      </c>
      <c r="M22" s="790">
        <v>70</v>
      </c>
      <c r="N22" s="790">
        <v>58.5</v>
      </c>
      <c r="O22" s="793" t="s">
        <v>1267</v>
      </c>
      <c r="P22" s="793" t="s">
        <v>1278</v>
      </c>
    </row>
    <row r="23" spans="1:16" ht="15" customHeight="1">
      <c r="A23" s="786"/>
      <c r="B23" s="787" t="s">
        <v>152</v>
      </c>
      <c r="C23" s="788"/>
      <c r="D23" s="789">
        <v>610</v>
      </c>
      <c r="E23" s="790">
        <v>32</v>
      </c>
      <c r="F23" s="790">
        <v>28</v>
      </c>
      <c r="G23" s="790">
        <v>21</v>
      </c>
      <c r="H23" s="791"/>
      <c r="I23" s="790">
        <v>54</v>
      </c>
      <c r="J23" s="790"/>
      <c r="K23" s="790"/>
      <c r="L23" s="790">
        <v>39</v>
      </c>
      <c r="M23" s="790">
        <v>38</v>
      </c>
      <c r="N23" s="790">
        <v>30</v>
      </c>
      <c r="O23" s="793" t="s">
        <v>1279</v>
      </c>
      <c r="P23" s="793" t="s">
        <v>1279</v>
      </c>
    </row>
    <row r="24" spans="1:16" ht="15" customHeight="1">
      <c r="A24" s="786"/>
      <c r="B24" s="787" t="s">
        <v>1280</v>
      </c>
      <c r="C24" s="788"/>
      <c r="D24" s="789">
        <v>720</v>
      </c>
      <c r="E24" s="790">
        <v>76</v>
      </c>
      <c r="F24" s="790">
        <v>54</v>
      </c>
      <c r="G24" s="790">
        <v>42</v>
      </c>
      <c r="H24" s="791">
        <v>677</v>
      </c>
      <c r="I24" s="790"/>
      <c r="J24" s="790"/>
      <c r="K24" s="790">
        <v>126</v>
      </c>
      <c r="L24" s="790">
        <v>60</v>
      </c>
      <c r="M24" s="790">
        <v>73</v>
      </c>
      <c r="N24" s="790">
        <v>56</v>
      </c>
      <c r="O24" s="793" t="s">
        <v>1281</v>
      </c>
      <c r="P24" s="793" t="s">
        <v>1281</v>
      </c>
    </row>
    <row r="25" spans="1:16" ht="15" customHeight="1">
      <c r="A25" s="786"/>
      <c r="B25" s="787" t="s">
        <v>156</v>
      </c>
      <c r="C25" s="788"/>
      <c r="D25" s="789">
        <v>741.3</v>
      </c>
      <c r="E25" s="790">
        <v>60.8</v>
      </c>
      <c r="F25" s="790">
        <v>41.2</v>
      </c>
      <c r="G25" s="790">
        <v>36</v>
      </c>
      <c r="H25" s="791"/>
      <c r="I25" s="790">
        <v>130</v>
      </c>
      <c r="J25" s="790"/>
      <c r="K25" s="790"/>
      <c r="L25" s="790">
        <v>61</v>
      </c>
      <c r="M25" s="790">
        <v>61.8</v>
      </c>
      <c r="N25" s="790">
        <v>51.5</v>
      </c>
      <c r="O25" s="793" t="s">
        <v>1282</v>
      </c>
      <c r="P25" s="793" t="s">
        <v>1282</v>
      </c>
    </row>
    <row r="26" spans="1:16" ht="15" customHeight="1">
      <c r="A26" s="786"/>
      <c r="B26" s="787" t="s">
        <v>157</v>
      </c>
      <c r="C26" s="788"/>
      <c r="D26" s="789">
        <v>737</v>
      </c>
      <c r="E26" s="790">
        <v>56</v>
      </c>
      <c r="F26" s="790">
        <v>44</v>
      </c>
      <c r="G26" s="790">
        <v>38</v>
      </c>
      <c r="H26" s="791"/>
      <c r="I26" s="790">
        <v>100</v>
      </c>
      <c r="J26" s="790"/>
      <c r="K26" s="790">
        <v>80</v>
      </c>
      <c r="L26" s="790">
        <v>50</v>
      </c>
      <c r="M26" s="790">
        <v>53</v>
      </c>
      <c r="N26" s="790">
        <v>48</v>
      </c>
      <c r="O26" s="793" t="s">
        <v>1278</v>
      </c>
      <c r="P26" s="793" t="s">
        <v>1279</v>
      </c>
    </row>
    <row r="27" spans="1:16" ht="15" customHeight="1">
      <c r="A27" s="786"/>
      <c r="B27" s="787" t="s">
        <v>159</v>
      </c>
      <c r="C27" s="788"/>
      <c r="D27" s="789">
        <v>688</v>
      </c>
      <c r="E27" s="790">
        <v>55</v>
      </c>
      <c r="F27" s="790">
        <v>60</v>
      </c>
      <c r="G27" s="790">
        <v>50</v>
      </c>
      <c r="H27" s="791"/>
      <c r="I27" s="790">
        <v>100</v>
      </c>
      <c r="J27" s="790"/>
      <c r="K27" s="790"/>
      <c r="L27" s="790">
        <v>50</v>
      </c>
      <c r="M27" s="790">
        <v>65</v>
      </c>
      <c r="N27" s="792">
        <v>55</v>
      </c>
      <c r="O27" s="793" t="s">
        <v>1283</v>
      </c>
      <c r="P27" s="793" t="s">
        <v>1283</v>
      </c>
    </row>
    <row r="28" spans="1:16" ht="15" customHeight="1">
      <c r="A28" s="786"/>
      <c r="B28" s="787" t="s">
        <v>160</v>
      </c>
      <c r="C28" s="788"/>
      <c r="D28" s="795">
        <v>609</v>
      </c>
      <c r="E28" s="791">
        <v>30</v>
      </c>
      <c r="F28" s="791">
        <v>26</v>
      </c>
      <c r="G28" s="791">
        <v>21</v>
      </c>
      <c r="H28" s="791"/>
      <c r="I28" s="791">
        <v>49</v>
      </c>
      <c r="J28" s="791"/>
      <c r="K28" s="791"/>
      <c r="L28" s="791">
        <v>39</v>
      </c>
      <c r="M28" s="791">
        <v>37</v>
      </c>
      <c r="N28" s="791">
        <v>28</v>
      </c>
      <c r="O28" s="793" t="s">
        <v>1278</v>
      </c>
      <c r="P28" s="793" t="s">
        <v>1278</v>
      </c>
    </row>
    <row r="29" spans="1:16" ht="15" customHeight="1">
      <c r="A29" s="786"/>
      <c r="B29" s="787" t="s">
        <v>162</v>
      </c>
      <c r="C29" s="788"/>
      <c r="D29" s="795">
        <v>705</v>
      </c>
      <c r="E29" s="791">
        <v>46</v>
      </c>
      <c r="F29" s="791">
        <v>42</v>
      </c>
      <c r="G29" s="791">
        <v>30.5</v>
      </c>
      <c r="H29" s="791"/>
      <c r="I29" s="791">
        <v>66</v>
      </c>
      <c r="J29" s="791"/>
      <c r="K29" s="791"/>
      <c r="L29" s="791">
        <v>43</v>
      </c>
      <c r="M29" s="791">
        <v>55</v>
      </c>
      <c r="N29" s="791">
        <v>47</v>
      </c>
      <c r="O29" s="793" t="s">
        <v>1284</v>
      </c>
      <c r="P29" s="793" t="s">
        <v>1285</v>
      </c>
    </row>
    <row r="30" spans="1:16" ht="15" customHeight="1">
      <c r="A30" s="786"/>
      <c r="B30" s="787" t="s">
        <v>163</v>
      </c>
      <c r="C30" s="788"/>
      <c r="D30" s="795">
        <v>623</v>
      </c>
      <c r="E30" s="791">
        <v>34</v>
      </c>
      <c r="F30" s="791">
        <v>25</v>
      </c>
      <c r="G30" s="791">
        <v>24</v>
      </c>
      <c r="H30" s="791"/>
      <c r="I30" s="791">
        <v>125</v>
      </c>
      <c r="J30" s="791"/>
      <c r="K30" s="791">
        <v>120</v>
      </c>
      <c r="L30" s="791">
        <v>43</v>
      </c>
      <c r="M30" s="791">
        <v>43</v>
      </c>
      <c r="N30" s="791">
        <v>33</v>
      </c>
      <c r="O30" s="793" t="s">
        <v>1286</v>
      </c>
      <c r="P30" s="793" t="s">
        <v>1272</v>
      </c>
    </row>
    <row r="31" spans="1:16" ht="15" customHeight="1">
      <c r="A31" s="786"/>
      <c r="B31" s="787" t="s">
        <v>165</v>
      </c>
      <c r="C31" s="788"/>
      <c r="D31" s="795">
        <v>690</v>
      </c>
      <c r="E31" s="791">
        <v>35</v>
      </c>
      <c r="F31" s="791">
        <v>23</v>
      </c>
      <c r="G31" s="791">
        <v>20</v>
      </c>
      <c r="H31" s="791"/>
      <c r="I31" s="791">
        <v>58</v>
      </c>
      <c r="J31" s="791"/>
      <c r="K31" s="791"/>
      <c r="L31" s="791"/>
      <c r="M31" s="791">
        <v>43</v>
      </c>
      <c r="N31" s="791">
        <v>31</v>
      </c>
      <c r="O31" s="793" t="s">
        <v>1279</v>
      </c>
      <c r="P31" s="793" t="s">
        <v>1285</v>
      </c>
    </row>
    <row r="32" spans="1:16" ht="15" customHeight="1">
      <c r="A32" s="786"/>
      <c r="B32" s="787" t="s">
        <v>166</v>
      </c>
      <c r="C32" s="788"/>
      <c r="D32" s="795">
        <v>750</v>
      </c>
      <c r="E32" s="791">
        <v>75</v>
      </c>
      <c r="F32" s="791">
        <v>50</v>
      </c>
      <c r="G32" s="791">
        <v>45</v>
      </c>
      <c r="H32" s="791"/>
      <c r="I32" s="791">
        <v>100</v>
      </c>
      <c r="J32" s="791"/>
      <c r="K32" s="791">
        <v>85</v>
      </c>
      <c r="L32" s="791">
        <v>65</v>
      </c>
      <c r="M32" s="791"/>
      <c r="N32" s="791"/>
      <c r="O32" s="793" t="s">
        <v>1287</v>
      </c>
      <c r="P32" s="793" t="s">
        <v>1278</v>
      </c>
    </row>
    <row r="33" spans="1:16" ht="15" customHeight="1">
      <c r="A33" s="786"/>
      <c r="B33" s="787" t="s">
        <v>168</v>
      </c>
      <c r="C33" s="788"/>
      <c r="D33" s="795">
        <v>680</v>
      </c>
      <c r="E33" s="791">
        <v>58</v>
      </c>
      <c r="F33" s="791">
        <v>42</v>
      </c>
      <c r="G33" s="791">
        <v>33</v>
      </c>
      <c r="H33" s="791"/>
      <c r="I33" s="791">
        <v>75</v>
      </c>
      <c r="J33" s="791"/>
      <c r="K33" s="791">
        <v>75</v>
      </c>
      <c r="L33" s="791">
        <v>50</v>
      </c>
      <c r="M33" s="791">
        <v>56</v>
      </c>
      <c r="N33" s="791">
        <v>45</v>
      </c>
      <c r="O33" s="793" t="s">
        <v>1288</v>
      </c>
      <c r="P33" s="793" t="s">
        <v>1289</v>
      </c>
    </row>
    <row r="34" spans="1:16" ht="15" customHeight="1">
      <c r="A34" s="786"/>
      <c r="B34" s="787" t="s">
        <v>169</v>
      </c>
      <c r="C34" s="788"/>
      <c r="D34" s="795">
        <v>680</v>
      </c>
      <c r="E34" s="791">
        <v>35</v>
      </c>
      <c r="F34" s="791">
        <v>24</v>
      </c>
      <c r="G34" s="791">
        <v>22</v>
      </c>
      <c r="H34" s="791"/>
      <c r="I34" s="791">
        <v>120</v>
      </c>
      <c r="J34" s="791"/>
      <c r="K34" s="791"/>
      <c r="L34" s="791">
        <v>45</v>
      </c>
      <c r="M34" s="791">
        <v>55</v>
      </c>
      <c r="N34" s="791">
        <v>31</v>
      </c>
      <c r="O34" s="793" t="s">
        <v>1290</v>
      </c>
      <c r="P34" s="793" t="s">
        <v>1268</v>
      </c>
    </row>
    <row r="35" spans="1:16" ht="15" customHeight="1">
      <c r="A35" s="786"/>
      <c r="B35" s="787" t="s">
        <v>171</v>
      </c>
      <c r="C35" s="788"/>
      <c r="D35" s="795">
        <v>598</v>
      </c>
      <c r="E35" s="791">
        <v>46</v>
      </c>
      <c r="F35" s="791">
        <v>34</v>
      </c>
      <c r="G35" s="791">
        <v>29</v>
      </c>
      <c r="H35" s="791"/>
      <c r="I35" s="791">
        <v>65</v>
      </c>
      <c r="J35" s="791"/>
      <c r="K35" s="791"/>
      <c r="L35" s="791">
        <v>43</v>
      </c>
      <c r="M35" s="791">
        <v>47</v>
      </c>
      <c r="N35" s="791">
        <v>37</v>
      </c>
      <c r="O35" s="793" t="s">
        <v>1278</v>
      </c>
      <c r="P35" s="793" t="s">
        <v>1291</v>
      </c>
    </row>
    <row r="36" spans="1:16" ht="15" customHeight="1">
      <c r="A36" s="786"/>
      <c r="B36" s="787" t="s">
        <v>172</v>
      </c>
      <c r="C36" s="788"/>
      <c r="D36" s="795">
        <v>683</v>
      </c>
      <c r="E36" s="791">
        <v>53</v>
      </c>
      <c r="F36" s="791">
        <v>33</v>
      </c>
      <c r="G36" s="791">
        <v>28</v>
      </c>
      <c r="H36" s="791"/>
      <c r="I36" s="791">
        <v>75</v>
      </c>
      <c r="J36" s="791"/>
      <c r="K36" s="791"/>
      <c r="L36" s="791">
        <v>50</v>
      </c>
      <c r="M36" s="791">
        <v>65</v>
      </c>
      <c r="N36" s="791">
        <v>51</v>
      </c>
      <c r="O36" s="793" t="s">
        <v>1292</v>
      </c>
      <c r="P36" s="793" t="s">
        <v>1290</v>
      </c>
    </row>
    <row r="37" spans="1:16" ht="15" customHeight="1">
      <c r="A37" s="786"/>
      <c r="B37" s="787" t="s">
        <v>1293</v>
      </c>
      <c r="C37" s="788"/>
      <c r="D37" s="795">
        <v>666</v>
      </c>
      <c r="E37" s="791">
        <v>50</v>
      </c>
      <c r="F37" s="793" t="s">
        <v>1277</v>
      </c>
      <c r="G37" s="793" t="s">
        <v>1294</v>
      </c>
      <c r="H37" s="791"/>
      <c r="I37" s="791">
        <v>70</v>
      </c>
      <c r="J37" s="791"/>
      <c r="K37" s="791"/>
      <c r="L37" s="791">
        <v>41</v>
      </c>
      <c r="M37" s="791">
        <v>50</v>
      </c>
      <c r="N37" s="791">
        <v>45.4</v>
      </c>
      <c r="O37" s="793" t="s">
        <v>1277</v>
      </c>
      <c r="P37" s="793" t="s">
        <v>1294</v>
      </c>
    </row>
    <row r="38" spans="1:16" ht="15" customHeight="1">
      <c r="A38" s="786"/>
      <c r="B38" s="353" t="s">
        <v>1295</v>
      </c>
      <c r="C38" s="354"/>
      <c r="D38" s="355">
        <v>650</v>
      </c>
      <c r="E38" s="785">
        <v>40</v>
      </c>
      <c r="F38" s="783" t="s">
        <v>1290</v>
      </c>
      <c r="G38" s="783" t="s">
        <v>1266</v>
      </c>
      <c r="H38" s="785"/>
      <c r="I38" s="785">
        <v>60</v>
      </c>
      <c r="J38" s="785"/>
      <c r="K38" s="785"/>
      <c r="L38" s="785">
        <v>41</v>
      </c>
      <c r="M38" s="785">
        <v>55</v>
      </c>
      <c r="N38" s="785">
        <v>41</v>
      </c>
      <c r="O38" s="783" t="s">
        <v>1290</v>
      </c>
      <c r="P38" s="783" t="s">
        <v>1266</v>
      </c>
    </row>
    <row r="39" spans="1:16" ht="15" customHeight="1">
      <c r="A39" s="786"/>
      <c r="B39" s="787" t="s">
        <v>175</v>
      </c>
      <c r="C39" s="788"/>
      <c r="D39" s="795">
        <v>641</v>
      </c>
      <c r="E39" s="791">
        <v>35</v>
      </c>
      <c r="F39" s="791">
        <v>25</v>
      </c>
      <c r="G39" s="791">
        <v>21</v>
      </c>
      <c r="H39" s="791"/>
      <c r="I39" s="791">
        <v>51</v>
      </c>
      <c r="J39" s="791"/>
      <c r="K39" s="791"/>
      <c r="L39" s="791">
        <v>37</v>
      </c>
      <c r="M39" s="791">
        <v>45</v>
      </c>
      <c r="N39" s="791">
        <v>36</v>
      </c>
      <c r="O39" s="793" t="s">
        <v>1296</v>
      </c>
      <c r="P39" s="793" t="s">
        <v>1296</v>
      </c>
    </row>
    <row r="40" spans="1:16" ht="15" customHeight="1">
      <c r="A40" s="786"/>
      <c r="B40" s="787" t="s">
        <v>176</v>
      </c>
      <c r="C40" s="788"/>
      <c r="D40" s="795">
        <v>574.79999999999995</v>
      </c>
      <c r="E40" s="791">
        <v>37</v>
      </c>
      <c r="F40" s="791">
        <v>19</v>
      </c>
      <c r="G40" s="791">
        <v>15</v>
      </c>
      <c r="H40" s="791"/>
      <c r="I40" s="791">
        <v>45</v>
      </c>
      <c r="J40" s="791"/>
      <c r="K40" s="791"/>
      <c r="L40" s="791">
        <v>37</v>
      </c>
      <c r="M40" s="791">
        <v>45</v>
      </c>
      <c r="N40" s="791">
        <v>37</v>
      </c>
      <c r="O40" s="793" t="s">
        <v>1268</v>
      </c>
      <c r="P40" s="793" t="s">
        <v>1268</v>
      </c>
    </row>
    <row r="41" spans="1:16" ht="15" customHeight="1">
      <c r="A41" s="786"/>
      <c r="B41" s="787" t="s">
        <v>177</v>
      </c>
      <c r="C41" s="788"/>
      <c r="D41" s="795">
        <v>640</v>
      </c>
      <c r="E41" s="791">
        <v>40</v>
      </c>
      <c r="F41" s="791">
        <v>27</v>
      </c>
      <c r="G41" s="791">
        <v>25</v>
      </c>
      <c r="H41" s="791"/>
      <c r="I41" s="791">
        <v>57</v>
      </c>
      <c r="J41" s="791"/>
      <c r="K41" s="791"/>
      <c r="L41" s="791">
        <v>35</v>
      </c>
      <c r="M41" s="791">
        <v>58</v>
      </c>
      <c r="N41" s="791">
        <v>46.7</v>
      </c>
      <c r="O41" s="793" t="s">
        <v>1279</v>
      </c>
      <c r="P41" s="793" t="s">
        <v>1279</v>
      </c>
    </row>
    <row r="42" spans="1:16" ht="15" customHeight="1">
      <c r="A42" s="786"/>
      <c r="B42" s="787" t="s">
        <v>178</v>
      </c>
      <c r="C42" s="788"/>
      <c r="D42" s="795">
        <v>610</v>
      </c>
      <c r="E42" s="791">
        <v>39</v>
      </c>
      <c r="F42" s="791">
        <v>27</v>
      </c>
      <c r="G42" s="791">
        <v>25</v>
      </c>
      <c r="H42" s="791"/>
      <c r="I42" s="791">
        <v>52</v>
      </c>
      <c r="J42" s="791"/>
      <c r="K42" s="791"/>
      <c r="L42" s="791">
        <v>39</v>
      </c>
      <c r="M42" s="791">
        <v>49</v>
      </c>
      <c r="N42" s="791">
        <v>39</v>
      </c>
      <c r="O42" s="793" t="s">
        <v>1266</v>
      </c>
      <c r="P42" s="793" t="s">
        <v>1275</v>
      </c>
    </row>
    <row r="43" spans="1:16" ht="15" customHeight="1">
      <c r="A43" s="786"/>
      <c r="B43" s="787" t="s">
        <v>180</v>
      </c>
      <c r="C43" s="788"/>
      <c r="D43" s="795">
        <v>550</v>
      </c>
      <c r="E43" s="791">
        <v>30</v>
      </c>
      <c r="F43" s="791">
        <v>25</v>
      </c>
      <c r="G43" s="791">
        <v>21</v>
      </c>
      <c r="H43" s="791"/>
      <c r="I43" s="791">
        <v>45</v>
      </c>
      <c r="J43" s="791"/>
      <c r="K43" s="791"/>
      <c r="L43" s="791">
        <v>37</v>
      </c>
      <c r="M43" s="791">
        <v>37</v>
      </c>
      <c r="N43" s="791">
        <v>28</v>
      </c>
      <c r="O43" s="793" t="s">
        <v>1276</v>
      </c>
      <c r="P43" s="793" t="s">
        <v>1276</v>
      </c>
    </row>
    <row r="44" spans="1:16" ht="15" customHeight="1">
      <c r="A44" s="786"/>
      <c r="B44" s="787" t="s">
        <v>1297</v>
      </c>
      <c r="C44" s="788"/>
      <c r="D44" s="795">
        <v>602</v>
      </c>
      <c r="E44" s="791">
        <v>39</v>
      </c>
      <c r="F44" s="791">
        <v>18</v>
      </c>
      <c r="G44" s="791">
        <v>16</v>
      </c>
      <c r="H44" s="791"/>
      <c r="I44" s="791">
        <v>50</v>
      </c>
      <c r="J44" s="791"/>
      <c r="K44" s="791"/>
      <c r="L44" s="791">
        <v>25</v>
      </c>
      <c r="M44" s="791">
        <v>41.6</v>
      </c>
      <c r="N44" s="791">
        <v>35.200000000000003</v>
      </c>
      <c r="O44" s="793" t="s">
        <v>1268</v>
      </c>
      <c r="P44" s="793" t="s">
        <v>1268</v>
      </c>
    </row>
    <row r="45" spans="1:16" ht="15" customHeight="1">
      <c r="A45" s="777"/>
      <c r="B45" s="778" t="s">
        <v>123</v>
      </c>
      <c r="C45" s="788"/>
      <c r="D45" s="795">
        <v>630</v>
      </c>
      <c r="E45" s="791">
        <v>36</v>
      </c>
      <c r="F45" s="791">
        <v>25</v>
      </c>
      <c r="G45" s="791">
        <v>23</v>
      </c>
      <c r="H45" s="791"/>
      <c r="I45" s="791">
        <v>28</v>
      </c>
      <c r="J45" s="791"/>
      <c r="K45" s="791"/>
      <c r="L45" s="791">
        <v>28</v>
      </c>
      <c r="M45" s="791">
        <v>50</v>
      </c>
      <c r="N45" s="791">
        <v>39</v>
      </c>
      <c r="O45" s="793" t="s">
        <v>1288</v>
      </c>
      <c r="P45" s="793" t="s">
        <v>1289</v>
      </c>
    </row>
    <row r="46" spans="1:16" ht="15" customHeight="1">
      <c r="A46" s="786"/>
      <c r="B46" s="787" t="s">
        <v>125</v>
      </c>
      <c r="C46" s="788"/>
      <c r="D46" s="795">
        <v>590</v>
      </c>
      <c r="E46" s="791">
        <v>35.1</v>
      </c>
      <c r="F46" s="791">
        <v>18</v>
      </c>
      <c r="G46" s="791">
        <v>16.100000000000001</v>
      </c>
      <c r="H46" s="791"/>
      <c r="I46" s="791">
        <v>33.200000000000003</v>
      </c>
      <c r="J46" s="791"/>
      <c r="K46" s="791"/>
      <c r="L46" s="791">
        <v>27.5</v>
      </c>
      <c r="M46" s="791">
        <v>49.4</v>
      </c>
      <c r="N46" s="791">
        <v>42.7</v>
      </c>
      <c r="O46" s="793" t="s">
        <v>1284</v>
      </c>
      <c r="P46" s="793" t="s">
        <v>1298</v>
      </c>
    </row>
    <row r="47" spans="1:16" ht="15" customHeight="1">
      <c r="A47" s="786"/>
      <c r="B47" s="787" t="s">
        <v>1299</v>
      </c>
      <c r="C47" s="356"/>
      <c r="D47" s="357">
        <v>540</v>
      </c>
      <c r="E47" s="358">
        <v>36.799999999999997</v>
      </c>
      <c r="F47" s="359" t="s">
        <v>1300</v>
      </c>
      <c r="G47" s="359" t="s">
        <v>1301</v>
      </c>
      <c r="H47" s="358"/>
      <c r="I47" s="360" t="s">
        <v>1302</v>
      </c>
      <c r="J47" s="361"/>
      <c r="K47" s="361"/>
      <c r="L47" s="360" t="s">
        <v>1303</v>
      </c>
      <c r="M47" s="358">
        <v>39.9</v>
      </c>
      <c r="N47" s="358">
        <v>36.799999999999997</v>
      </c>
      <c r="O47" s="360" t="s">
        <v>1276</v>
      </c>
      <c r="P47" s="360" t="s">
        <v>1276</v>
      </c>
    </row>
    <row r="48" spans="1:16" ht="15" customHeight="1">
      <c r="A48" s="786"/>
      <c r="B48" s="787" t="s">
        <v>129</v>
      </c>
      <c r="C48" s="788"/>
      <c r="D48" s="795">
        <v>565</v>
      </c>
      <c r="E48" s="791">
        <v>47.2</v>
      </c>
      <c r="F48" s="791">
        <v>14.7</v>
      </c>
      <c r="G48" s="791">
        <v>12.6</v>
      </c>
      <c r="H48" s="791"/>
      <c r="I48" s="791">
        <v>44</v>
      </c>
      <c r="J48" s="791"/>
      <c r="K48" s="791"/>
      <c r="L48" s="791">
        <v>23.1</v>
      </c>
      <c r="M48" s="791">
        <v>58.7</v>
      </c>
      <c r="N48" s="791">
        <v>47.2</v>
      </c>
      <c r="O48" s="793" t="s">
        <v>1272</v>
      </c>
      <c r="P48" s="793" t="s">
        <v>1272</v>
      </c>
    </row>
    <row r="49" spans="1:16" ht="15" customHeight="1">
      <c r="A49" s="786"/>
      <c r="B49" s="787" t="s">
        <v>1304</v>
      </c>
      <c r="C49" s="788"/>
      <c r="D49" s="795">
        <v>565</v>
      </c>
      <c r="E49" s="791">
        <v>43.5</v>
      </c>
      <c r="F49" s="791">
        <v>15.3</v>
      </c>
      <c r="G49" s="791">
        <v>14.1</v>
      </c>
      <c r="H49" s="791"/>
      <c r="I49" s="791">
        <v>39.799999999999997</v>
      </c>
      <c r="J49" s="791"/>
      <c r="K49" s="791"/>
      <c r="L49" s="791">
        <v>26.2</v>
      </c>
      <c r="M49" s="791">
        <v>50.3</v>
      </c>
      <c r="N49" s="791">
        <v>43.5</v>
      </c>
      <c r="O49" s="793" t="s">
        <v>1305</v>
      </c>
      <c r="P49" s="793" t="s">
        <v>1305</v>
      </c>
    </row>
    <row r="50" spans="1:16" ht="15" customHeight="1">
      <c r="A50" s="786"/>
      <c r="B50" s="787" t="s">
        <v>133</v>
      </c>
      <c r="C50" s="788"/>
      <c r="D50" s="795">
        <v>571</v>
      </c>
      <c r="E50" s="791">
        <v>30</v>
      </c>
      <c r="F50" s="793" t="s">
        <v>1306</v>
      </c>
      <c r="G50" s="793" t="s">
        <v>1277</v>
      </c>
      <c r="H50" s="793"/>
      <c r="I50" s="793" t="s">
        <v>1307</v>
      </c>
      <c r="J50" s="791"/>
      <c r="K50" s="791"/>
      <c r="L50" s="793" t="s">
        <v>1274</v>
      </c>
      <c r="M50" s="791">
        <v>36</v>
      </c>
      <c r="N50" s="791">
        <v>30</v>
      </c>
      <c r="O50" s="793" t="s">
        <v>1306</v>
      </c>
      <c r="P50" s="793" t="s">
        <v>1277</v>
      </c>
    </row>
    <row r="51" spans="1:16" ht="15" customHeight="1">
      <c r="A51" s="786"/>
      <c r="B51" s="787" t="s">
        <v>135</v>
      </c>
      <c r="C51" s="788"/>
      <c r="D51" s="795">
        <v>546</v>
      </c>
      <c r="E51" s="791">
        <v>27.5</v>
      </c>
      <c r="F51" s="791">
        <v>13.8</v>
      </c>
      <c r="G51" s="791">
        <v>11.6</v>
      </c>
      <c r="H51" s="791"/>
      <c r="I51" s="791">
        <v>23</v>
      </c>
      <c r="J51" s="791"/>
      <c r="K51" s="791"/>
      <c r="L51" s="791">
        <v>17</v>
      </c>
      <c r="M51" s="791">
        <v>36.700000000000003</v>
      </c>
      <c r="N51" s="791">
        <v>30.4</v>
      </c>
      <c r="O51" s="793" t="s">
        <v>1308</v>
      </c>
      <c r="P51" s="793" t="s">
        <v>1308</v>
      </c>
    </row>
    <row r="52" spans="1:16" ht="15" customHeight="1">
      <c r="A52" s="786"/>
      <c r="B52" s="787" t="s">
        <v>137</v>
      </c>
      <c r="C52" s="788"/>
      <c r="D52" s="795">
        <v>562</v>
      </c>
      <c r="E52" s="791">
        <v>27.5</v>
      </c>
      <c r="F52" s="791">
        <v>16</v>
      </c>
      <c r="G52" s="791">
        <v>14</v>
      </c>
      <c r="H52" s="791"/>
      <c r="I52" s="791">
        <v>26.5</v>
      </c>
      <c r="J52" s="791"/>
      <c r="K52" s="791"/>
      <c r="L52" s="791">
        <v>18</v>
      </c>
      <c r="M52" s="791">
        <v>36</v>
      </c>
      <c r="N52" s="791">
        <v>30</v>
      </c>
      <c r="O52" s="793" t="s">
        <v>1309</v>
      </c>
      <c r="P52" s="793" t="s">
        <v>1310</v>
      </c>
    </row>
    <row r="53" spans="1:16" ht="19.2">
      <c r="A53" s="786"/>
      <c r="B53" s="787" t="s">
        <v>1311</v>
      </c>
      <c r="C53" s="788"/>
      <c r="D53" s="795">
        <v>577</v>
      </c>
      <c r="E53" s="791">
        <v>27.8</v>
      </c>
      <c r="F53" s="791">
        <v>16.5</v>
      </c>
      <c r="G53" s="791">
        <v>13.4</v>
      </c>
      <c r="H53" s="791"/>
      <c r="I53" s="791">
        <v>22.7</v>
      </c>
      <c r="J53" s="791"/>
      <c r="K53" s="791"/>
      <c r="L53" s="791">
        <v>18.5</v>
      </c>
      <c r="M53" s="791">
        <v>39.1</v>
      </c>
      <c r="N53" s="791">
        <v>35</v>
      </c>
      <c r="O53" s="796" t="s">
        <v>1935</v>
      </c>
      <c r="P53" s="796" t="s">
        <v>1936</v>
      </c>
    </row>
    <row r="54" spans="1:16" ht="15" customHeight="1">
      <c r="A54" s="786"/>
      <c r="B54" s="787" t="s">
        <v>141</v>
      </c>
      <c r="C54" s="788"/>
      <c r="D54" s="795">
        <v>577</v>
      </c>
      <c r="E54" s="791">
        <v>27.8</v>
      </c>
      <c r="F54" s="791">
        <v>13.2</v>
      </c>
      <c r="G54" s="791">
        <v>11.6</v>
      </c>
      <c r="H54" s="791"/>
      <c r="I54" s="791">
        <v>22.7</v>
      </c>
      <c r="J54" s="791"/>
      <c r="K54" s="791"/>
      <c r="L54" s="791">
        <v>15.1</v>
      </c>
      <c r="M54" s="791">
        <v>39.1</v>
      </c>
      <c r="N54" s="791">
        <v>35</v>
      </c>
      <c r="O54" s="793" t="s">
        <v>1313</v>
      </c>
      <c r="P54" s="793" t="s">
        <v>1313</v>
      </c>
    </row>
    <row r="55" spans="1:16" ht="15" customHeight="1">
      <c r="A55" s="786"/>
      <c r="B55" s="787" t="s">
        <v>1314</v>
      </c>
      <c r="C55" s="788"/>
      <c r="D55" s="795">
        <v>577</v>
      </c>
      <c r="E55" s="791">
        <v>27.8</v>
      </c>
      <c r="F55" s="791">
        <v>18.5</v>
      </c>
      <c r="G55" s="791">
        <v>15.9</v>
      </c>
      <c r="H55" s="791"/>
      <c r="I55" s="791">
        <v>21.4</v>
      </c>
      <c r="J55" s="791"/>
      <c r="K55" s="791"/>
      <c r="L55" s="791">
        <v>17.3</v>
      </c>
      <c r="M55" s="791">
        <v>39.1</v>
      </c>
      <c r="N55" s="791">
        <v>35</v>
      </c>
      <c r="O55" s="793" t="s">
        <v>1292</v>
      </c>
      <c r="P55" s="793" t="s">
        <v>1315</v>
      </c>
    </row>
    <row r="56" spans="1:16" ht="15" customHeight="1">
      <c r="A56" s="786"/>
      <c r="B56" s="787" t="s">
        <v>145</v>
      </c>
      <c r="C56" s="788"/>
      <c r="D56" s="795">
        <v>577</v>
      </c>
      <c r="E56" s="791">
        <v>27.8</v>
      </c>
      <c r="F56" s="791">
        <v>16.399999999999999</v>
      </c>
      <c r="G56" s="791">
        <v>13.5</v>
      </c>
      <c r="H56" s="791"/>
      <c r="I56" s="791">
        <v>52.4</v>
      </c>
      <c r="J56" s="791"/>
      <c r="K56" s="791"/>
      <c r="L56" s="791">
        <v>18.100000000000001</v>
      </c>
      <c r="M56" s="791">
        <v>39.1</v>
      </c>
      <c r="N56" s="791">
        <v>35</v>
      </c>
      <c r="O56" s="793" t="s">
        <v>1291</v>
      </c>
      <c r="P56" s="793" t="s">
        <v>1291</v>
      </c>
    </row>
    <row r="57" spans="1:16" ht="15" customHeight="1">
      <c r="A57" s="786"/>
      <c r="B57" s="787" t="s">
        <v>147</v>
      </c>
      <c r="C57" s="788"/>
      <c r="D57" s="795">
        <v>577</v>
      </c>
      <c r="E57" s="791">
        <v>27.8</v>
      </c>
      <c r="F57" s="791">
        <v>17.3</v>
      </c>
      <c r="G57" s="791">
        <v>14.9</v>
      </c>
      <c r="H57" s="791"/>
      <c r="I57" s="791">
        <v>21.4</v>
      </c>
      <c r="J57" s="791"/>
      <c r="K57" s="791"/>
      <c r="L57" s="791">
        <v>18.399999999999999</v>
      </c>
      <c r="M57" s="791">
        <v>39.1</v>
      </c>
      <c r="N57" s="791">
        <v>35</v>
      </c>
      <c r="O57" s="793" t="s">
        <v>1316</v>
      </c>
      <c r="P57" s="793" t="s">
        <v>1305</v>
      </c>
    </row>
    <row r="58" spans="1:16" ht="15" customHeight="1">
      <c r="A58" s="786"/>
      <c r="B58" s="787" t="s">
        <v>1317</v>
      </c>
      <c r="C58" s="788"/>
      <c r="D58" s="795">
        <v>577</v>
      </c>
      <c r="E58" s="791">
        <v>27.8</v>
      </c>
      <c r="F58" s="791">
        <v>16.5</v>
      </c>
      <c r="G58" s="791">
        <v>15.5</v>
      </c>
      <c r="H58" s="791"/>
      <c r="I58" s="791">
        <v>23.7</v>
      </c>
      <c r="J58" s="791"/>
      <c r="K58" s="791"/>
      <c r="L58" s="791">
        <v>20.6</v>
      </c>
      <c r="M58" s="791">
        <v>39.1</v>
      </c>
      <c r="N58" s="791">
        <v>35</v>
      </c>
      <c r="O58" s="793" t="s">
        <v>1318</v>
      </c>
      <c r="P58" s="793" t="s">
        <v>1319</v>
      </c>
    </row>
    <row r="59" spans="1:16" ht="19.2">
      <c r="A59" s="786"/>
      <c r="B59" s="787" t="s">
        <v>151</v>
      </c>
      <c r="C59" s="788"/>
      <c r="D59" s="795">
        <v>536</v>
      </c>
      <c r="E59" s="791">
        <v>18.8</v>
      </c>
      <c r="F59" s="796" t="s">
        <v>1320</v>
      </c>
      <c r="G59" s="796" t="s">
        <v>1936</v>
      </c>
      <c r="H59" s="791"/>
      <c r="I59" s="792" t="s">
        <v>1321</v>
      </c>
      <c r="J59" s="791"/>
      <c r="K59" s="791"/>
      <c r="L59" s="793" t="s">
        <v>1269</v>
      </c>
      <c r="M59" s="791">
        <v>25.8</v>
      </c>
      <c r="N59" s="791">
        <v>21.5</v>
      </c>
      <c r="O59" s="796" t="s">
        <v>1312</v>
      </c>
      <c r="P59" s="796" t="s">
        <v>1936</v>
      </c>
    </row>
    <row r="60" spans="1:16" ht="19.2">
      <c r="A60" s="786"/>
      <c r="B60" s="787" t="s">
        <v>153</v>
      </c>
      <c r="C60" s="788"/>
      <c r="D60" s="795">
        <v>542</v>
      </c>
      <c r="E60" s="791">
        <v>17</v>
      </c>
      <c r="F60" s="796" t="s">
        <v>1322</v>
      </c>
      <c r="G60" s="796" t="s">
        <v>1323</v>
      </c>
      <c r="H60" s="791"/>
      <c r="I60" s="791">
        <v>20</v>
      </c>
      <c r="J60" s="791"/>
      <c r="K60" s="791"/>
      <c r="L60" s="791">
        <v>11</v>
      </c>
      <c r="M60" s="791">
        <v>23.8</v>
      </c>
      <c r="N60" s="791">
        <v>19.600000000000001</v>
      </c>
      <c r="O60" s="793" t="s">
        <v>1276</v>
      </c>
      <c r="P60" s="793" t="s">
        <v>1324</v>
      </c>
    </row>
    <row r="61" spans="1:16" ht="15" customHeight="1">
      <c r="A61" s="786"/>
      <c r="B61" s="787" t="s">
        <v>155</v>
      </c>
      <c r="C61" s="356"/>
      <c r="D61" s="357">
        <v>583</v>
      </c>
      <c r="E61" s="359" t="s">
        <v>1325</v>
      </c>
      <c r="F61" s="360" t="s">
        <v>1326</v>
      </c>
      <c r="G61" s="360" t="s">
        <v>1327</v>
      </c>
      <c r="H61" s="359"/>
      <c r="I61" s="359" t="s">
        <v>1328</v>
      </c>
      <c r="J61" s="359"/>
      <c r="K61" s="359"/>
      <c r="L61" s="359" t="s">
        <v>1328</v>
      </c>
      <c r="M61" s="359" t="s">
        <v>1328</v>
      </c>
      <c r="N61" s="359" t="s">
        <v>1325</v>
      </c>
      <c r="O61" s="360" t="s">
        <v>1287</v>
      </c>
      <c r="P61" s="360" t="s">
        <v>1329</v>
      </c>
    </row>
    <row r="62" spans="1:16" ht="9.9" customHeight="1">
      <c r="B62" s="353"/>
      <c r="C62" s="353"/>
      <c r="D62" s="362"/>
      <c r="E62" s="363"/>
      <c r="F62" s="364"/>
      <c r="G62" s="364"/>
      <c r="H62" s="363"/>
      <c r="I62" s="363"/>
      <c r="J62" s="363"/>
      <c r="K62" s="363"/>
      <c r="L62" s="363"/>
      <c r="M62" s="363"/>
      <c r="N62" s="363"/>
      <c r="O62" s="364"/>
      <c r="P62" s="364"/>
    </row>
    <row r="63" spans="1:16" s="365" customFormat="1" ht="18.75" customHeight="1">
      <c r="B63" s="365" t="s">
        <v>1330</v>
      </c>
      <c r="D63" s="366"/>
      <c r="E63" s="349"/>
      <c r="F63" s="350"/>
      <c r="G63" s="350"/>
      <c r="H63" s="349"/>
      <c r="I63" s="349"/>
      <c r="J63" s="349"/>
      <c r="K63" s="349"/>
      <c r="L63" s="349"/>
      <c r="M63" s="349"/>
      <c r="N63" s="349"/>
      <c r="O63" s="350"/>
      <c r="P63" s="350"/>
    </row>
  </sheetData>
  <mergeCells count="28">
    <mergeCell ref="M7:M8"/>
    <mergeCell ref="N7:N8"/>
    <mergeCell ref="O7:O8"/>
    <mergeCell ref="P7:P8"/>
    <mergeCell ref="B7:B8"/>
    <mergeCell ref="D7:D8"/>
    <mergeCell ref="E7:E8"/>
    <mergeCell ref="H7:H8"/>
    <mergeCell ref="K7:K8"/>
    <mergeCell ref="L7:L8"/>
    <mergeCell ref="H4:K4"/>
    <mergeCell ref="L4:L6"/>
    <mergeCell ref="M4:M6"/>
    <mergeCell ref="N4:N6"/>
    <mergeCell ref="O4:O6"/>
    <mergeCell ref="P4:P6"/>
    <mergeCell ref="H5:I5"/>
    <mergeCell ref="J5:K5"/>
    <mergeCell ref="A3:A6"/>
    <mergeCell ref="D3:E3"/>
    <mergeCell ref="F3:G3"/>
    <mergeCell ref="H3:L3"/>
    <mergeCell ref="M3:N3"/>
    <mergeCell ref="O3:P3"/>
    <mergeCell ref="D4:D6"/>
    <mergeCell ref="E4:E6"/>
    <mergeCell ref="F4:F6"/>
    <mergeCell ref="G4:G6"/>
  </mergeCells>
  <phoneticPr fontId="11"/>
  <pageMargins left="0.74803149606299213" right="0.43307086614173229" top="0.98425196850393704" bottom="0.35433070866141736" header="0.51181102362204722" footer="0.35433070866141736"/>
  <pageSetup paperSize="9" scale="76" firstPageNumber="62" orientation="portrait" useFirstPageNumber="1" r:id="rId1"/>
  <headerFooter alignWithMargins="0"/>
  <drawing r:id="rId2"/>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AE9214E-538F-4850-B8B5-0B8B7E8AF4B9}">
  <dimension ref="A1:J59"/>
  <sheetViews>
    <sheetView view="pageBreakPreview" zoomScale="90" zoomScaleNormal="90" workbookViewId="0">
      <pane xSplit="1" ySplit="3" topLeftCell="B4" activePane="bottomRight" state="frozen"/>
      <selection pane="topRight" activeCell="D1" sqref="D1"/>
      <selection pane="bottomLeft" activeCell="A4" sqref="A4"/>
      <selection pane="bottomRight" activeCell="A4" sqref="A4"/>
    </sheetView>
  </sheetViews>
  <sheetFormatPr defaultColWidth="9" defaultRowHeight="14.4"/>
  <cols>
    <col min="1" max="1" width="11.19921875" customWidth="1"/>
    <col min="2" max="2" width="9.59765625" customWidth="1"/>
    <col min="3" max="4" width="7.59765625" customWidth="1"/>
    <col min="5" max="5" width="9.59765625" customWidth="1"/>
    <col min="6" max="7" width="7.59765625" customWidth="1"/>
    <col min="8" max="8" width="9.59765625" customWidth="1"/>
    <col min="9" max="10" width="7.59765625" customWidth="1"/>
  </cols>
  <sheetData>
    <row r="1" spans="1:10" ht="16.2">
      <c r="A1" s="547" t="s">
        <v>1853</v>
      </c>
    </row>
    <row r="2" spans="1:10" ht="15.9" customHeight="1">
      <c r="A2" s="1137" t="s">
        <v>1854</v>
      </c>
      <c r="B2" s="797" t="s">
        <v>1855</v>
      </c>
      <c r="C2" s="798"/>
      <c r="D2" s="798"/>
      <c r="E2" s="797" t="s">
        <v>1856</v>
      </c>
      <c r="F2" s="798"/>
      <c r="G2" s="799"/>
      <c r="H2" s="797" t="s">
        <v>1857</v>
      </c>
      <c r="I2" s="798"/>
      <c r="J2" s="799"/>
    </row>
    <row r="3" spans="1:10" ht="15.9" customHeight="1">
      <c r="A3" s="1138"/>
      <c r="B3" s="800" t="s">
        <v>1858</v>
      </c>
      <c r="C3" s="801" t="s">
        <v>1859</v>
      </c>
      <c r="D3" s="801" t="s">
        <v>1860</v>
      </c>
      <c r="E3" s="800" t="s">
        <v>1858</v>
      </c>
      <c r="F3" s="801" t="s">
        <v>1859</v>
      </c>
      <c r="G3" s="801" t="s">
        <v>1860</v>
      </c>
      <c r="H3" s="800" t="s">
        <v>1858</v>
      </c>
      <c r="I3" s="801" t="s">
        <v>1859</v>
      </c>
      <c r="J3" s="801" t="s">
        <v>1860</v>
      </c>
    </row>
    <row r="4" spans="1:10" ht="18" customHeight="1">
      <c r="A4" s="802" t="s">
        <v>684</v>
      </c>
      <c r="B4" s="803">
        <v>4.5999999999999996</v>
      </c>
      <c r="C4" s="804">
        <v>2.25</v>
      </c>
      <c r="D4" s="804">
        <v>2.35</v>
      </c>
      <c r="E4" s="803">
        <v>4.5999999999999996</v>
      </c>
      <c r="F4" s="804">
        <v>2.25</v>
      </c>
      <c r="G4" s="804">
        <v>2.35</v>
      </c>
      <c r="H4" s="803">
        <v>4.5999999999999996</v>
      </c>
      <c r="I4" s="804">
        <v>2.25</v>
      </c>
      <c r="J4" s="804">
        <v>2.35</v>
      </c>
    </row>
    <row r="5" spans="1:10" ht="18" customHeight="1">
      <c r="A5" s="802" t="s">
        <v>59</v>
      </c>
      <c r="B5" s="803">
        <v>3.45</v>
      </c>
      <c r="C5" s="804">
        <v>1.7</v>
      </c>
      <c r="D5" s="804">
        <v>1.75</v>
      </c>
      <c r="E5" s="803">
        <v>3.45</v>
      </c>
      <c r="F5" s="804">
        <v>1.7</v>
      </c>
      <c r="G5" s="804">
        <v>1.75</v>
      </c>
      <c r="H5" s="803">
        <v>3.45</v>
      </c>
      <c r="I5" s="804">
        <v>1.7</v>
      </c>
      <c r="J5" s="804">
        <v>1.75</v>
      </c>
    </row>
    <row r="6" spans="1:10" ht="18" customHeight="1">
      <c r="A6" s="802" t="s">
        <v>61</v>
      </c>
      <c r="B6" s="803">
        <v>4.5999999999999996</v>
      </c>
      <c r="C6" s="804">
        <v>2.25</v>
      </c>
      <c r="D6" s="804">
        <v>2.35</v>
      </c>
      <c r="E6" s="803">
        <v>4.5999999999999996</v>
      </c>
      <c r="F6" s="804">
        <v>2.25</v>
      </c>
      <c r="G6" s="804">
        <v>2.35</v>
      </c>
      <c r="H6" s="803">
        <v>4.5999999999999996</v>
      </c>
      <c r="I6" s="804">
        <v>2.25</v>
      </c>
      <c r="J6" s="804">
        <v>2.35</v>
      </c>
    </row>
    <row r="7" spans="1:10" ht="18" customHeight="1">
      <c r="A7" s="802" t="s">
        <v>62</v>
      </c>
      <c r="B7" s="803">
        <v>4.5999999999999996</v>
      </c>
      <c r="C7" s="804">
        <v>2.25</v>
      </c>
      <c r="D7" s="804">
        <v>2.35</v>
      </c>
      <c r="E7" s="803">
        <v>4.5999999999999996</v>
      </c>
      <c r="F7" s="804">
        <v>2.25</v>
      </c>
      <c r="G7" s="804">
        <v>2.35</v>
      </c>
      <c r="H7" s="803">
        <v>4.5999999999999996</v>
      </c>
      <c r="I7" s="804">
        <v>2.25</v>
      </c>
      <c r="J7" s="804">
        <v>2.35</v>
      </c>
    </row>
    <row r="8" spans="1:10" ht="18" customHeight="1">
      <c r="A8" s="802" t="s">
        <v>63</v>
      </c>
      <c r="B8" s="803">
        <v>4.5999999999999996</v>
      </c>
      <c r="C8" s="804">
        <v>2.25</v>
      </c>
      <c r="D8" s="804">
        <v>2.35</v>
      </c>
      <c r="E8" s="803">
        <v>4.5999999999999996</v>
      </c>
      <c r="F8" s="804">
        <v>2.25</v>
      </c>
      <c r="G8" s="804">
        <v>2.35</v>
      </c>
      <c r="H8" s="803">
        <v>4.5999999999999996</v>
      </c>
      <c r="I8" s="804">
        <v>2.25</v>
      </c>
      <c r="J8" s="804">
        <v>2.35</v>
      </c>
    </row>
    <row r="9" spans="1:10" ht="18" customHeight="1">
      <c r="A9" s="802" t="s">
        <v>64</v>
      </c>
      <c r="B9" s="803">
        <v>4.5999999999999996</v>
      </c>
      <c r="C9" s="804">
        <v>2.25</v>
      </c>
      <c r="D9" s="804">
        <v>2.35</v>
      </c>
      <c r="E9" s="803">
        <v>4.5999999999999996</v>
      </c>
      <c r="F9" s="804">
        <v>2.25</v>
      </c>
      <c r="G9" s="804">
        <v>2.35</v>
      </c>
      <c r="H9" s="803">
        <v>4.5999999999999996</v>
      </c>
      <c r="I9" s="804">
        <v>2.25</v>
      </c>
      <c r="J9" s="804">
        <v>2.35</v>
      </c>
    </row>
    <row r="10" spans="1:10" ht="18" customHeight="1">
      <c r="A10" s="802" t="s">
        <v>65</v>
      </c>
      <c r="B10" s="803">
        <v>4.5999999999999996</v>
      </c>
      <c r="C10" s="804">
        <v>2.25</v>
      </c>
      <c r="D10" s="804">
        <v>2.35</v>
      </c>
      <c r="E10" s="803">
        <v>4.5999999999999996</v>
      </c>
      <c r="F10" s="804">
        <v>2.25</v>
      </c>
      <c r="G10" s="804">
        <v>2.35</v>
      </c>
      <c r="H10" s="803">
        <v>4.5999999999999996</v>
      </c>
      <c r="I10" s="804">
        <v>2.25</v>
      </c>
      <c r="J10" s="804">
        <v>2.35</v>
      </c>
    </row>
    <row r="11" spans="1:10" ht="18" customHeight="1">
      <c r="A11" s="802" t="s">
        <v>66</v>
      </c>
      <c r="B11" s="803">
        <v>4.5999999999999996</v>
      </c>
      <c r="C11" s="804">
        <v>2.25</v>
      </c>
      <c r="D11" s="804">
        <v>2.35</v>
      </c>
      <c r="E11" s="803">
        <v>4.5999999999999996</v>
      </c>
      <c r="F11" s="804">
        <v>2.25</v>
      </c>
      <c r="G11" s="804">
        <v>2.35</v>
      </c>
      <c r="H11" s="803">
        <v>4.5999999999999996</v>
      </c>
      <c r="I11" s="804">
        <v>2.25</v>
      </c>
      <c r="J11" s="804">
        <v>2.35</v>
      </c>
    </row>
    <row r="12" spans="1:10" ht="18" customHeight="1">
      <c r="A12" s="802" t="s">
        <v>67</v>
      </c>
      <c r="B12" s="803">
        <v>4.5999999999999996</v>
      </c>
      <c r="C12" s="804">
        <v>2.25</v>
      </c>
      <c r="D12" s="804">
        <v>2.35</v>
      </c>
      <c r="E12" s="803">
        <v>4.5999999999999996</v>
      </c>
      <c r="F12" s="804">
        <v>2.25</v>
      </c>
      <c r="G12" s="804">
        <v>2.35</v>
      </c>
      <c r="H12" s="803">
        <v>4.5999999999999996</v>
      </c>
      <c r="I12" s="804">
        <v>2.25</v>
      </c>
      <c r="J12" s="804">
        <v>2.35</v>
      </c>
    </row>
    <row r="13" spans="1:10" ht="18" customHeight="1">
      <c r="A13" s="802" t="s">
        <v>68</v>
      </c>
      <c r="B13" s="803">
        <v>4.5999999999999996</v>
      </c>
      <c r="C13" s="804">
        <v>2.25</v>
      </c>
      <c r="D13" s="804">
        <v>2.35</v>
      </c>
      <c r="E13" s="803">
        <v>4.5999999999999996</v>
      </c>
      <c r="F13" s="804">
        <v>2.25</v>
      </c>
      <c r="G13" s="804">
        <v>2.35</v>
      </c>
      <c r="H13" s="803">
        <v>4.5999999999999996</v>
      </c>
      <c r="I13" s="804">
        <v>2.25</v>
      </c>
      <c r="J13" s="804">
        <v>2.35</v>
      </c>
    </row>
    <row r="14" spans="1:10" ht="18" customHeight="1">
      <c r="A14" s="802" t="s">
        <v>69</v>
      </c>
      <c r="B14" s="803">
        <v>4.5500000000000007</v>
      </c>
      <c r="C14" s="804">
        <v>2.2250000000000001</v>
      </c>
      <c r="D14" s="804">
        <v>2.3250000000000002</v>
      </c>
      <c r="E14" s="803">
        <v>4.5500000000000007</v>
      </c>
      <c r="F14" s="804">
        <v>2.2250000000000001</v>
      </c>
      <c r="G14" s="804">
        <v>2.3250000000000002</v>
      </c>
      <c r="H14" s="803">
        <v>4.5500000000000007</v>
      </c>
      <c r="I14" s="804">
        <v>2.2250000000000001</v>
      </c>
      <c r="J14" s="804">
        <v>2.3250000000000002</v>
      </c>
    </row>
    <row r="15" spans="1:10" ht="18" customHeight="1">
      <c r="A15" s="802" t="s">
        <v>70</v>
      </c>
      <c r="B15" s="803">
        <v>4.5999999999999996</v>
      </c>
      <c r="C15" s="804">
        <v>2.25</v>
      </c>
      <c r="D15" s="804">
        <v>2.35</v>
      </c>
      <c r="E15" s="803">
        <v>4.5999999999999996</v>
      </c>
      <c r="F15" s="804">
        <v>2.25</v>
      </c>
      <c r="G15" s="804">
        <v>2.35</v>
      </c>
      <c r="H15" s="803">
        <v>4.5999999999999996</v>
      </c>
      <c r="I15" s="804">
        <v>2.25</v>
      </c>
      <c r="J15" s="804">
        <v>2.35</v>
      </c>
    </row>
    <row r="16" spans="1:10" ht="18" customHeight="1">
      <c r="A16" s="802" t="s">
        <v>71</v>
      </c>
      <c r="B16" s="803">
        <v>4.5999999999999996</v>
      </c>
      <c r="C16" s="804">
        <v>2.25</v>
      </c>
      <c r="D16" s="804">
        <v>2.35</v>
      </c>
      <c r="E16" s="803">
        <v>4.5999999999999996</v>
      </c>
      <c r="F16" s="804">
        <v>2.25</v>
      </c>
      <c r="G16" s="804">
        <v>2.35</v>
      </c>
      <c r="H16" s="803">
        <v>4.5999999999999996</v>
      </c>
      <c r="I16" s="804">
        <v>2.25</v>
      </c>
      <c r="J16" s="804">
        <v>2.35</v>
      </c>
    </row>
    <row r="17" spans="1:10" ht="18" customHeight="1">
      <c r="A17" s="802" t="s">
        <v>72</v>
      </c>
      <c r="B17" s="803">
        <v>4.5999999999999996</v>
      </c>
      <c r="C17" s="804">
        <v>2.25</v>
      </c>
      <c r="D17" s="804">
        <v>2.35</v>
      </c>
      <c r="E17" s="803">
        <v>4.5999999999999996</v>
      </c>
      <c r="F17" s="804">
        <v>2.25</v>
      </c>
      <c r="G17" s="804">
        <v>2.35</v>
      </c>
      <c r="H17" s="803">
        <v>4.5999999999999996</v>
      </c>
      <c r="I17" s="804">
        <v>2.25</v>
      </c>
      <c r="J17" s="804">
        <v>2.35</v>
      </c>
    </row>
    <row r="18" spans="1:10" ht="18" customHeight="1">
      <c r="A18" s="802" t="s">
        <v>73</v>
      </c>
      <c r="B18" s="803">
        <v>4.5999999999999996</v>
      </c>
      <c r="C18" s="804">
        <v>2.25</v>
      </c>
      <c r="D18" s="804">
        <v>2.35</v>
      </c>
      <c r="E18" s="803">
        <v>4.5999999999999996</v>
      </c>
      <c r="F18" s="804">
        <v>2.25</v>
      </c>
      <c r="G18" s="804">
        <v>2.35</v>
      </c>
      <c r="H18" s="803">
        <v>4.5999999999999996</v>
      </c>
      <c r="I18" s="804">
        <v>2.25</v>
      </c>
      <c r="J18" s="804">
        <v>2.35</v>
      </c>
    </row>
    <row r="19" spans="1:10" ht="18" customHeight="1">
      <c r="A19" s="802" t="s">
        <v>74</v>
      </c>
      <c r="B19" s="803">
        <v>4.5500000000000007</v>
      </c>
      <c r="C19" s="804">
        <v>2.2250000000000001</v>
      </c>
      <c r="D19" s="804">
        <v>2.3250000000000002</v>
      </c>
      <c r="E19" s="803">
        <v>4.5500000000000007</v>
      </c>
      <c r="F19" s="804">
        <v>2.2250000000000001</v>
      </c>
      <c r="G19" s="804">
        <v>2.3250000000000002</v>
      </c>
      <c r="H19" s="803">
        <v>4.5500000000000007</v>
      </c>
      <c r="I19" s="804">
        <v>2.2250000000000001</v>
      </c>
      <c r="J19" s="804">
        <v>2.3250000000000002</v>
      </c>
    </row>
    <row r="20" spans="1:10" ht="18" customHeight="1">
      <c r="A20" s="802" t="s">
        <v>75</v>
      </c>
      <c r="B20" s="803">
        <v>4.5999999999999996</v>
      </c>
      <c r="C20" s="804">
        <v>2.25</v>
      </c>
      <c r="D20" s="804">
        <v>2.35</v>
      </c>
      <c r="E20" s="803">
        <v>4.5999999999999996</v>
      </c>
      <c r="F20" s="804">
        <v>2.25</v>
      </c>
      <c r="G20" s="804">
        <v>2.35</v>
      </c>
      <c r="H20" s="803">
        <v>4.5999999999999996</v>
      </c>
      <c r="I20" s="804">
        <v>2.25</v>
      </c>
      <c r="J20" s="804">
        <v>2.35</v>
      </c>
    </row>
    <row r="21" spans="1:10" ht="18" customHeight="1">
      <c r="A21" s="802" t="s">
        <v>76</v>
      </c>
      <c r="B21" s="803">
        <v>4.5500000000000007</v>
      </c>
      <c r="C21" s="804">
        <v>2.2250000000000001</v>
      </c>
      <c r="D21" s="804">
        <v>2.3250000000000002</v>
      </c>
      <c r="E21" s="803">
        <v>4.4000000000000004</v>
      </c>
      <c r="F21" s="804">
        <v>2.15</v>
      </c>
      <c r="G21" s="804">
        <v>2.25</v>
      </c>
      <c r="H21" s="803">
        <v>4.4000000000000004</v>
      </c>
      <c r="I21" s="804">
        <v>2.15</v>
      </c>
      <c r="J21" s="804">
        <v>2.25</v>
      </c>
    </row>
    <row r="22" spans="1:10" ht="18" customHeight="1">
      <c r="A22" s="802" t="s">
        <v>77</v>
      </c>
      <c r="B22" s="803">
        <v>4.1999999999999993</v>
      </c>
      <c r="C22" s="804">
        <v>2.0499999999999998</v>
      </c>
      <c r="D22" s="804">
        <v>2.15</v>
      </c>
      <c r="E22" s="803">
        <v>4.1999999999999993</v>
      </c>
      <c r="F22" s="804">
        <v>2.0499999999999998</v>
      </c>
      <c r="G22" s="804">
        <v>2.15</v>
      </c>
      <c r="H22" s="803">
        <v>4.1999999999999993</v>
      </c>
      <c r="I22" s="804">
        <v>2.0499999999999998</v>
      </c>
      <c r="J22" s="804">
        <v>2.15</v>
      </c>
    </row>
    <row r="23" spans="1:10" ht="18" customHeight="1">
      <c r="A23" s="802" t="s">
        <v>78</v>
      </c>
      <c r="B23" s="803">
        <v>4.45</v>
      </c>
      <c r="C23" s="804">
        <v>2.2250000000000001</v>
      </c>
      <c r="D23" s="804">
        <v>2.2250000000000001</v>
      </c>
      <c r="E23" s="803">
        <v>4.05</v>
      </c>
      <c r="F23" s="804">
        <v>2.0249999999999999</v>
      </c>
      <c r="G23" s="804">
        <v>2.0249999999999999</v>
      </c>
      <c r="H23" s="803">
        <v>4.05</v>
      </c>
      <c r="I23" s="804">
        <v>2.0249999999999999</v>
      </c>
      <c r="J23" s="804">
        <v>2.0249999999999999</v>
      </c>
    </row>
    <row r="24" spans="1:10" ht="18" customHeight="1">
      <c r="A24" s="802" t="s">
        <v>79</v>
      </c>
      <c r="B24" s="803">
        <v>4.4499999999999993</v>
      </c>
      <c r="C24" s="804">
        <v>2.2250000000000001</v>
      </c>
      <c r="D24" s="804">
        <v>2.3250000000000002</v>
      </c>
      <c r="E24" s="803">
        <v>4.5</v>
      </c>
      <c r="F24" s="804">
        <v>2.25</v>
      </c>
      <c r="G24" s="804">
        <v>2.35</v>
      </c>
      <c r="H24" s="803">
        <v>4.5</v>
      </c>
      <c r="I24" s="804">
        <v>2.25</v>
      </c>
      <c r="J24" s="804">
        <v>2.35</v>
      </c>
    </row>
    <row r="25" spans="1:10" ht="18" customHeight="1">
      <c r="A25" s="802" t="s">
        <v>81</v>
      </c>
      <c r="B25" s="803">
        <v>4.5999999999999996</v>
      </c>
      <c r="C25" s="804">
        <v>2.25</v>
      </c>
      <c r="D25" s="804">
        <v>2.35</v>
      </c>
      <c r="E25" s="803">
        <v>4.5999999999999996</v>
      </c>
      <c r="F25" s="804">
        <v>2.25</v>
      </c>
      <c r="G25" s="804">
        <v>2.35</v>
      </c>
      <c r="H25" s="803">
        <v>4.5999999999999996</v>
      </c>
      <c r="I25" s="804">
        <v>2.25</v>
      </c>
      <c r="J25" s="804">
        <v>2.35</v>
      </c>
    </row>
    <row r="26" spans="1:10" ht="18" customHeight="1">
      <c r="A26" s="802" t="s">
        <v>83</v>
      </c>
      <c r="B26" s="803">
        <v>4.5999999999999996</v>
      </c>
      <c r="C26" s="804">
        <v>2.25</v>
      </c>
      <c r="D26" s="804">
        <v>2.35</v>
      </c>
      <c r="E26" s="803">
        <v>4.5999999999999996</v>
      </c>
      <c r="F26" s="804">
        <v>2.25</v>
      </c>
      <c r="G26" s="804">
        <v>2.35</v>
      </c>
      <c r="H26" s="803">
        <v>4.5999999999999996</v>
      </c>
      <c r="I26" s="804">
        <v>2.25</v>
      </c>
      <c r="J26" s="804">
        <v>2.35</v>
      </c>
    </row>
    <row r="27" spans="1:10" ht="18" customHeight="1">
      <c r="A27" s="802" t="s">
        <v>84</v>
      </c>
      <c r="B27" s="803">
        <v>4.5999999999999996</v>
      </c>
      <c r="C27" s="804">
        <v>2.25</v>
      </c>
      <c r="D27" s="804">
        <v>2.35</v>
      </c>
      <c r="E27" s="803">
        <v>4.5999999999999996</v>
      </c>
      <c r="F27" s="804">
        <v>2.25</v>
      </c>
      <c r="G27" s="804">
        <v>2.35</v>
      </c>
      <c r="H27" s="803">
        <v>4.5999999999999996</v>
      </c>
      <c r="I27" s="804">
        <v>2.25</v>
      </c>
      <c r="J27" s="804">
        <v>2.35</v>
      </c>
    </row>
    <row r="28" spans="1:10" ht="18" customHeight="1">
      <c r="A28" s="802" t="s">
        <v>85</v>
      </c>
      <c r="B28" s="803">
        <v>4.5999999999999996</v>
      </c>
      <c r="C28" s="804">
        <v>2.25</v>
      </c>
      <c r="D28" s="804">
        <v>2.35</v>
      </c>
      <c r="E28" s="803">
        <v>4.5999999999999996</v>
      </c>
      <c r="F28" s="804">
        <v>2.25</v>
      </c>
      <c r="G28" s="804">
        <v>2.35</v>
      </c>
      <c r="H28" s="803">
        <v>4.5999999999999996</v>
      </c>
      <c r="I28" s="804">
        <v>2.25</v>
      </c>
      <c r="J28" s="804">
        <v>2.35</v>
      </c>
    </row>
    <row r="29" spans="1:10" ht="18" customHeight="1">
      <c r="A29" s="802" t="s">
        <v>86</v>
      </c>
      <c r="B29" s="803">
        <v>4.0999999999999996</v>
      </c>
      <c r="C29" s="804">
        <v>2</v>
      </c>
      <c r="D29" s="804">
        <v>2.1</v>
      </c>
      <c r="E29" s="803">
        <v>4.0999999999999996</v>
      </c>
      <c r="F29" s="804">
        <v>1.875</v>
      </c>
      <c r="G29" s="804">
        <v>2.2250000000000001</v>
      </c>
      <c r="H29" s="803">
        <v>4.0999999999999996</v>
      </c>
      <c r="I29" s="804">
        <v>1.875</v>
      </c>
      <c r="J29" s="804">
        <v>2.2250000000000001</v>
      </c>
    </row>
    <row r="30" spans="1:10" ht="18" customHeight="1">
      <c r="A30" s="802" t="s">
        <v>87</v>
      </c>
      <c r="B30" s="805">
        <v>4.5999999999999996</v>
      </c>
      <c r="C30" s="806">
        <v>2.25</v>
      </c>
      <c r="D30" s="806">
        <v>2.35</v>
      </c>
      <c r="E30" s="803">
        <v>4.5999999999999996</v>
      </c>
      <c r="F30" s="804">
        <v>2.25</v>
      </c>
      <c r="G30" s="804">
        <v>2.35</v>
      </c>
      <c r="H30" s="803">
        <v>4.5999999999999996</v>
      </c>
      <c r="I30" s="804">
        <v>2.25</v>
      </c>
      <c r="J30" s="804">
        <v>2.35</v>
      </c>
    </row>
    <row r="31" spans="1:10" ht="18" customHeight="1">
      <c r="A31" s="802" t="s">
        <v>88</v>
      </c>
      <c r="B31" s="803">
        <v>4.1999999999999993</v>
      </c>
      <c r="C31" s="804">
        <v>2.0249999999999999</v>
      </c>
      <c r="D31" s="804">
        <v>2.1749999999999998</v>
      </c>
      <c r="E31" s="803">
        <v>4.1999999999999993</v>
      </c>
      <c r="F31" s="804">
        <v>2.0249999999999999</v>
      </c>
      <c r="G31" s="804">
        <v>2.1749999999999998</v>
      </c>
      <c r="H31" s="803">
        <v>4.1999999999999993</v>
      </c>
      <c r="I31" s="804">
        <v>2.0249999999999999</v>
      </c>
      <c r="J31" s="804">
        <v>2.1749999999999998</v>
      </c>
    </row>
    <row r="32" spans="1:10" ht="18" customHeight="1">
      <c r="A32" s="802" t="s">
        <v>89</v>
      </c>
      <c r="B32" s="803">
        <v>4.5</v>
      </c>
      <c r="C32" s="804">
        <v>2.25</v>
      </c>
      <c r="D32" s="804">
        <v>2.25</v>
      </c>
      <c r="E32" s="803">
        <v>4.5</v>
      </c>
      <c r="F32" s="804">
        <v>2.25</v>
      </c>
      <c r="G32" s="804">
        <v>2.25</v>
      </c>
      <c r="H32" s="803">
        <v>4.5</v>
      </c>
      <c r="I32" s="804">
        <v>2.25</v>
      </c>
      <c r="J32" s="804">
        <v>2.25</v>
      </c>
    </row>
    <row r="33" spans="1:10" ht="18" customHeight="1">
      <c r="A33" s="802" t="s">
        <v>1861</v>
      </c>
      <c r="B33" s="805">
        <v>4.5</v>
      </c>
      <c r="C33" s="806">
        <v>2.25</v>
      </c>
      <c r="D33" s="806">
        <v>2.25</v>
      </c>
      <c r="E33" s="803">
        <v>4.4000000000000004</v>
      </c>
      <c r="F33" s="804">
        <v>2.1</v>
      </c>
      <c r="G33" s="804">
        <v>2.2999999999999998</v>
      </c>
      <c r="H33" s="803">
        <v>4.4000000000000004</v>
      </c>
      <c r="I33" s="804">
        <v>2.1</v>
      </c>
      <c r="J33" s="804">
        <v>2.2999999999999998</v>
      </c>
    </row>
    <row r="34" spans="1:10" ht="18" customHeight="1">
      <c r="A34" s="802" t="s">
        <v>1862</v>
      </c>
      <c r="B34" s="803">
        <v>4.5999999999999996</v>
      </c>
      <c r="C34" s="804">
        <v>2.25</v>
      </c>
      <c r="D34" s="804">
        <v>2.35</v>
      </c>
      <c r="E34" s="803">
        <v>4.5999999999999996</v>
      </c>
      <c r="F34" s="804">
        <v>2.25</v>
      </c>
      <c r="G34" s="804">
        <v>2.35</v>
      </c>
      <c r="H34" s="803">
        <v>4.5999999999999996</v>
      </c>
      <c r="I34" s="804">
        <v>2.25</v>
      </c>
      <c r="J34" s="804">
        <v>2.35</v>
      </c>
    </row>
    <row r="35" spans="1:10" ht="18" customHeight="1">
      <c r="A35" s="802" t="s">
        <v>1863</v>
      </c>
      <c r="B35" s="803">
        <v>4.4000000000000004</v>
      </c>
      <c r="C35" s="804">
        <v>2.2000000000000002</v>
      </c>
      <c r="D35" s="804">
        <v>2.2000000000000002</v>
      </c>
      <c r="E35" s="803">
        <v>4.4000000000000004</v>
      </c>
      <c r="F35" s="804">
        <v>2.2000000000000002</v>
      </c>
      <c r="G35" s="804">
        <v>2.2000000000000002</v>
      </c>
      <c r="H35" s="803">
        <v>4.4000000000000004</v>
      </c>
      <c r="I35" s="804">
        <v>2.2000000000000002</v>
      </c>
      <c r="J35" s="804">
        <v>2.2000000000000002</v>
      </c>
    </row>
    <row r="36" spans="1:10" ht="18" customHeight="1">
      <c r="A36" s="802" t="s">
        <v>1864</v>
      </c>
      <c r="B36" s="803">
        <v>4.5</v>
      </c>
      <c r="C36" s="804">
        <v>2.2000000000000002</v>
      </c>
      <c r="D36" s="804">
        <v>2.2999999999999998</v>
      </c>
      <c r="E36" s="803">
        <v>4.5500000000000007</v>
      </c>
      <c r="F36" s="804">
        <v>2.2250000000000001</v>
      </c>
      <c r="G36" s="804">
        <v>2.3250000000000002</v>
      </c>
      <c r="H36" s="803">
        <v>4.5500000000000007</v>
      </c>
      <c r="I36" s="804">
        <v>2.2250000000000001</v>
      </c>
      <c r="J36" s="804">
        <v>2.3250000000000002</v>
      </c>
    </row>
    <row r="37" spans="1:10" ht="18" customHeight="1">
      <c r="A37" s="802" t="s">
        <v>1865</v>
      </c>
      <c r="B37" s="803">
        <v>4.5999999999999996</v>
      </c>
      <c r="C37" s="804">
        <v>2.25</v>
      </c>
      <c r="D37" s="804">
        <v>2.35</v>
      </c>
      <c r="E37" s="803">
        <v>4.5999999999999996</v>
      </c>
      <c r="F37" s="804">
        <v>2.25</v>
      </c>
      <c r="G37" s="804">
        <v>2.35</v>
      </c>
      <c r="H37" s="803">
        <v>4.5999999999999996</v>
      </c>
      <c r="I37" s="804">
        <v>2.25</v>
      </c>
      <c r="J37" s="804">
        <v>2.35</v>
      </c>
    </row>
    <row r="38" spans="1:10" ht="18" customHeight="1">
      <c r="A38" s="802" t="s">
        <v>1866</v>
      </c>
      <c r="B38" s="803">
        <v>4.5</v>
      </c>
      <c r="C38" s="804">
        <v>2.25</v>
      </c>
      <c r="D38" s="804">
        <v>2.25</v>
      </c>
      <c r="E38" s="803">
        <v>4.5</v>
      </c>
      <c r="F38" s="804">
        <v>2.25</v>
      </c>
      <c r="G38" s="804">
        <v>2.25</v>
      </c>
      <c r="H38" s="803">
        <v>4.5</v>
      </c>
      <c r="I38" s="804">
        <v>2.25</v>
      </c>
      <c r="J38" s="804">
        <v>2.25</v>
      </c>
    </row>
    <row r="39" spans="1:10" ht="18" customHeight="1">
      <c r="A39" s="802" t="s">
        <v>1867</v>
      </c>
      <c r="B39" s="803">
        <v>4.5999999999999996</v>
      </c>
      <c r="C39" s="804">
        <v>2.25</v>
      </c>
      <c r="D39" s="804">
        <v>2.35</v>
      </c>
      <c r="E39" s="803">
        <v>4.5999999999999996</v>
      </c>
      <c r="F39" s="804">
        <v>2.25</v>
      </c>
      <c r="G39" s="804">
        <v>2.35</v>
      </c>
      <c r="H39" s="803">
        <v>4.5999999999999996</v>
      </c>
      <c r="I39" s="804">
        <v>2.25</v>
      </c>
      <c r="J39" s="804">
        <v>2.35</v>
      </c>
    </row>
    <row r="40" spans="1:10" ht="18" customHeight="1">
      <c r="A40" s="802" t="s">
        <v>1868</v>
      </c>
      <c r="B40" s="803">
        <v>3.9499999999999997</v>
      </c>
      <c r="C40" s="804">
        <v>1.9</v>
      </c>
      <c r="D40" s="804">
        <v>2.0499999999999998</v>
      </c>
      <c r="E40" s="803">
        <v>3.9499999999999997</v>
      </c>
      <c r="F40" s="804">
        <v>1.9</v>
      </c>
      <c r="G40" s="804">
        <v>2.0499999999999998</v>
      </c>
      <c r="H40" s="803">
        <v>3.9499999999999997</v>
      </c>
      <c r="I40" s="804">
        <v>1.9</v>
      </c>
      <c r="J40" s="804">
        <v>2.0499999999999998</v>
      </c>
    </row>
    <row r="41" spans="1:10" ht="18" customHeight="1">
      <c r="A41" s="802" t="s">
        <v>98</v>
      </c>
      <c r="B41" s="803">
        <v>4.5</v>
      </c>
      <c r="C41" s="804">
        <v>2.25</v>
      </c>
      <c r="D41" s="804">
        <v>2.25</v>
      </c>
      <c r="E41" s="803">
        <v>3.65</v>
      </c>
      <c r="F41" s="804">
        <v>1.825</v>
      </c>
      <c r="G41" s="804">
        <v>1.825</v>
      </c>
      <c r="H41" s="803">
        <v>3.65</v>
      </c>
      <c r="I41" s="804">
        <v>1.825</v>
      </c>
      <c r="J41" s="804">
        <v>1.825</v>
      </c>
    </row>
    <row r="42" spans="1:10" ht="18" customHeight="1">
      <c r="A42" s="802" t="s">
        <v>99</v>
      </c>
      <c r="B42" s="803">
        <v>4.5999999999999996</v>
      </c>
      <c r="C42" s="804">
        <v>2.25</v>
      </c>
      <c r="D42" s="804">
        <v>2.35</v>
      </c>
      <c r="E42" s="803">
        <v>3.4</v>
      </c>
      <c r="F42" s="804">
        <v>1.7</v>
      </c>
      <c r="G42" s="804">
        <v>1.7</v>
      </c>
      <c r="H42" s="803">
        <v>3.4</v>
      </c>
      <c r="I42" s="804">
        <v>1.7</v>
      </c>
      <c r="J42" s="804">
        <v>1.7</v>
      </c>
    </row>
    <row r="43" spans="1:10" ht="18" customHeight="1">
      <c r="A43" s="802" t="s">
        <v>100</v>
      </c>
      <c r="B43" s="803">
        <v>4.5</v>
      </c>
      <c r="C43" s="804">
        <v>2.2000000000000002</v>
      </c>
      <c r="D43" s="804">
        <v>2.2999999999999998</v>
      </c>
      <c r="E43" s="803">
        <v>3</v>
      </c>
      <c r="F43" s="804">
        <v>1.4</v>
      </c>
      <c r="G43" s="804">
        <v>1.6</v>
      </c>
      <c r="H43" s="803">
        <v>3</v>
      </c>
      <c r="I43" s="804">
        <v>1.4</v>
      </c>
      <c r="J43" s="804">
        <v>1.6</v>
      </c>
    </row>
    <row r="44" spans="1:10" ht="18" customHeight="1">
      <c r="A44" s="807" t="s">
        <v>101</v>
      </c>
      <c r="B44" s="803">
        <v>4.5</v>
      </c>
      <c r="C44" s="804">
        <v>2.2000000000000002</v>
      </c>
      <c r="D44" s="804">
        <v>2.2999999999999998</v>
      </c>
      <c r="E44" s="803">
        <v>3</v>
      </c>
      <c r="F44" s="804">
        <v>1.4</v>
      </c>
      <c r="G44" s="804">
        <v>1.6</v>
      </c>
      <c r="H44" s="803">
        <v>3</v>
      </c>
      <c r="I44" s="804">
        <v>1.4</v>
      </c>
      <c r="J44" s="804">
        <v>1.6</v>
      </c>
    </row>
    <row r="45" spans="1:10" ht="18" customHeight="1">
      <c r="A45" s="802" t="s">
        <v>102</v>
      </c>
      <c r="B45" s="803">
        <v>4.5999999999999996</v>
      </c>
      <c r="C45" s="804">
        <v>2.25</v>
      </c>
      <c r="D45" s="804">
        <v>2.35</v>
      </c>
      <c r="E45" s="803">
        <v>2.6</v>
      </c>
      <c r="F45" s="804">
        <v>1.2250000000000001</v>
      </c>
      <c r="G45" s="804">
        <v>1.375</v>
      </c>
      <c r="H45" s="803">
        <v>2.6</v>
      </c>
      <c r="I45" s="804">
        <v>1.2250000000000001</v>
      </c>
      <c r="J45" s="804">
        <v>1.375</v>
      </c>
    </row>
    <row r="46" spans="1:10" ht="18" customHeight="1">
      <c r="A46" s="802" t="s">
        <v>103</v>
      </c>
      <c r="B46" s="803">
        <v>4.5999999999999996</v>
      </c>
      <c r="C46" s="804">
        <v>2.25</v>
      </c>
      <c r="D46" s="804">
        <v>2.35</v>
      </c>
      <c r="E46" s="803">
        <v>4.3499999999999996</v>
      </c>
      <c r="F46" s="804">
        <v>2.125</v>
      </c>
      <c r="G46" s="804">
        <v>2.2250000000000001</v>
      </c>
      <c r="H46" s="803">
        <v>4.3499999999999996</v>
      </c>
      <c r="I46" s="804">
        <v>2.125</v>
      </c>
      <c r="J46" s="804">
        <v>2.2250000000000001</v>
      </c>
    </row>
    <row r="47" spans="1:10" ht="18" customHeight="1">
      <c r="A47" s="802" t="s">
        <v>104</v>
      </c>
      <c r="B47" s="803">
        <v>4.5</v>
      </c>
      <c r="C47" s="804">
        <v>2.2000000000000002</v>
      </c>
      <c r="D47" s="804">
        <v>2.2999999999999998</v>
      </c>
      <c r="E47" s="803">
        <v>4.0999999999999996</v>
      </c>
      <c r="F47" s="804">
        <v>2</v>
      </c>
      <c r="G47" s="804">
        <v>2.1</v>
      </c>
      <c r="H47" s="803">
        <v>4.0999999999999996</v>
      </c>
      <c r="I47" s="804">
        <v>2</v>
      </c>
      <c r="J47" s="804">
        <v>2.1</v>
      </c>
    </row>
    <row r="48" spans="1:10" ht="18" customHeight="1">
      <c r="A48" s="802" t="s">
        <v>1869</v>
      </c>
      <c r="B48" s="803">
        <v>4.5999999999999996</v>
      </c>
      <c r="C48" s="804">
        <v>2.25</v>
      </c>
      <c r="D48" s="804">
        <v>2.35</v>
      </c>
      <c r="E48" s="803">
        <v>4.5999999999999996</v>
      </c>
      <c r="F48" s="804">
        <v>2.25</v>
      </c>
      <c r="G48" s="804">
        <v>2.35</v>
      </c>
      <c r="H48" s="803">
        <v>4.5999999999999996</v>
      </c>
      <c r="I48" s="804">
        <v>2.25</v>
      </c>
      <c r="J48" s="804">
        <v>2.35</v>
      </c>
    </row>
    <row r="49" spans="1:10" ht="18" customHeight="1">
      <c r="A49" s="802" t="s">
        <v>106</v>
      </c>
      <c r="B49" s="803">
        <v>4.5999999999999996</v>
      </c>
      <c r="C49" s="804">
        <v>2.25</v>
      </c>
      <c r="D49" s="804">
        <v>2.35</v>
      </c>
      <c r="E49" s="803">
        <v>4.5999999999999996</v>
      </c>
      <c r="F49" s="804">
        <v>2.25</v>
      </c>
      <c r="G49" s="804">
        <v>2.35</v>
      </c>
      <c r="H49" s="803">
        <v>4.5999999999999996</v>
      </c>
      <c r="I49" s="804">
        <v>2.25</v>
      </c>
      <c r="J49" s="804">
        <v>2.35</v>
      </c>
    </row>
    <row r="50" spans="1:10" ht="18" customHeight="1">
      <c r="A50" s="802" t="s">
        <v>107</v>
      </c>
      <c r="B50" s="803">
        <v>4.5999999999999996</v>
      </c>
      <c r="C50" s="804">
        <v>2.25</v>
      </c>
      <c r="D50" s="804">
        <v>2.35</v>
      </c>
      <c r="E50" s="803">
        <v>4.5999999999999996</v>
      </c>
      <c r="F50" s="804">
        <v>2.25</v>
      </c>
      <c r="G50" s="804">
        <v>2.35</v>
      </c>
      <c r="H50" s="803">
        <v>4.5999999999999996</v>
      </c>
      <c r="I50" s="804">
        <v>2.25</v>
      </c>
      <c r="J50" s="804">
        <v>2.35</v>
      </c>
    </row>
    <row r="51" spans="1:10" ht="18" customHeight="1">
      <c r="A51" s="802" t="s">
        <v>108</v>
      </c>
      <c r="B51" s="803">
        <v>4.5999999999999996</v>
      </c>
      <c r="C51" s="804">
        <v>2.25</v>
      </c>
      <c r="D51" s="804">
        <v>2.35</v>
      </c>
      <c r="E51" s="803">
        <v>4.5999999999999996</v>
      </c>
      <c r="F51" s="804">
        <v>2.25</v>
      </c>
      <c r="G51" s="804">
        <v>2.35</v>
      </c>
      <c r="H51" s="803">
        <v>4.5999999999999996</v>
      </c>
      <c r="I51" s="804">
        <v>2.25</v>
      </c>
      <c r="J51" s="804">
        <v>2.35</v>
      </c>
    </row>
    <row r="52" spans="1:10" ht="18" customHeight="1">
      <c r="A52" s="802" t="s">
        <v>109</v>
      </c>
      <c r="B52" s="803">
        <v>4.5999999999999996</v>
      </c>
      <c r="C52" s="804">
        <v>2.25</v>
      </c>
      <c r="D52" s="804">
        <v>2.35</v>
      </c>
      <c r="E52" s="803">
        <v>4.5500000000000007</v>
      </c>
      <c r="F52" s="804">
        <v>2.2000000000000002</v>
      </c>
      <c r="G52" s="804">
        <v>2.35</v>
      </c>
      <c r="H52" s="803">
        <v>4.5500000000000007</v>
      </c>
      <c r="I52" s="804">
        <v>2.2000000000000002</v>
      </c>
      <c r="J52" s="804">
        <v>2.35</v>
      </c>
    </row>
    <row r="53" spans="1:10" ht="18" customHeight="1">
      <c r="A53" s="802" t="s">
        <v>110</v>
      </c>
      <c r="B53" s="803">
        <v>4.5999999999999996</v>
      </c>
      <c r="C53" s="804">
        <v>2.2999999999999998</v>
      </c>
      <c r="D53" s="804">
        <v>2.2999999999999998</v>
      </c>
      <c r="E53" s="803">
        <v>4.5999999999999996</v>
      </c>
      <c r="F53" s="804">
        <v>2.2999999999999998</v>
      </c>
      <c r="G53" s="804">
        <v>2.2999999999999998</v>
      </c>
      <c r="H53" s="803">
        <v>4.5999999999999996</v>
      </c>
      <c r="I53" s="804">
        <v>2.2999999999999998</v>
      </c>
      <c r="J53" s="804">
        <v>2.2999999999999998</v>
      </c>
    </row>
    <row r="54" spans="1:10" ht="18" customHeight="1">
      <c r="A54" s="802" t="s">
        <v>111</v>
      </c>
      <c r="B54" s="803">
        <v>4.5999999999999996</v>
      </c>
      <c r="C54" s="804">
        <v>2.25</v>
      </c>
      <c r="D54" s="804">
        <v>2.35</v>
      </c>
      <c r="E54" s="803">
        <v>4.5999999999999996</v>
      </c>
      <c r="F54" s="804">
        <v>2.25</v>
      </c>
      <c r="G54" s="804">
        <v>2.35</v>
      </c>
      <c r="H54" s="803">
        <v>4.5999999999999996</v>
      </c>
      <c r="I54" s="804">
        <v>2.25</v>
      </c>
      <c r="J54" s="804">
        <v>2.35</v>
      </c>
    </row>
    <row r="55" spans="1:10" ht="18" customHeight="1">
      <c r="A55" s="802" t="s">
        <v>112</v>
      </c>
      <c r="B55" s="803">
        <v>4.5999999999999996</v>
      </c>
      <c r="C55" s="804">
        <v>2.25</v>
      </c>
      <c r="D55" s="804">
        <v>2.35</v>
      </c>
      <c r="E55" s="803">
        <v>3.25</v>
      </c>
      <c r="F55" s="804">
        <v>1.5</v>
      </c>
      <c r="G55" s="804">
        <v>1.75</v>
      </c>
      <c r="H55" s="803">
        <v>3.25</v>
      </c>
      <c r="I55" s="804">
        <v>1.5</v>
      </c>
      <c r="J55" s="804">
        <v>1.75</v>
      </c>
    </row>
    <row r="56" spans="1:10" ht="18" customHeight="1">
      <c r="A56" s="802" t="s">
        <v>113</v>
      </c>
      <c r="B56" s="803">
        <v>4.5999999999999996</v>
      </c>
      <c r="C56" s="804">
        <v>2.2999999999999998</v>
      </c>
      <c r="D56" s="804">
        <v>2.2999999999999998</v>
      </c>
      <c r="E56" s="803">
        <v>3.25</v>
      </c>
      <c r="F56" s="804">
        <v>1.5</v>
      </c>
      <c r="G56" s="804">
        <v>1.75</v>
      </c>
      <c r="H56" s="803">
        <v>3.25</v>
      </c>
      <c r="I56" s="804">
        <v>1.5</v>
      </c>
      <c r="J56" s="804">
        <v>1.75</v>
      </c>
    </row>
    <row r="57" spans="1:10" ht="18" customHeight="1">
      <c r="A57" s="802" t="s">
        <v>114</v>
      </c>
      <c r="B57" s="803">
        <v>4.5999999999999996</v>
      </c>
      <c r="C57" s="804">
        <v>2.25</v>
      </c>
      <c r="D57" s="804">
        <v>2.35</v>
      </c>
      <c r="E57" s="803">
        <v>2.5499999999999998</v>
      </c>
      <c r="F57" s="804">
        <v>1.2749999999999999</v>
      </c>
      <c r="G57" s="804">
        <v>1.2749999999999999</v>
      </c>
      <c r="H57" s="803">
        <v>2.5499999999999998</v>
      </c>
      <c r="I57" s="804">
        <v>1.2749999999999999</v>
      </c>
      <c r="J57" s="804">
        <v>1.2749999999999999</v>
      </c>
    </row>
    <row r="58" spans="1:10">
      <c r="A58" s="1139" t="s">
        <v>1870</v>
      </c>
      <c r="B58" s="1139"/>
      <c r="C58" s="1139"/>
      <c r="D58" s="1139"/>
      <c r="E58" s="1139"/>
      <c r="F58" s="1139"/>
      <c r="G58" s="1139"/>
      <c r="H58" s="1140"/>
      <c r="I58" s="1140"/>
      <c r="J58" s="1140"/>
    </row>
    <row r="59" spans="1:10">
      <c r="A59" s="548"/>
    </row>
  </sheetData>
  <mergeCells count="2">
    <mergeCell ref="A2:A3"/>
    <mergeCell ref="A58:J58"/>
  </mergeCells>
  <phoneticPr fontId="11"/>
  <pageMargins left="0.98425196850393704" right="0.78740157480314965" top="0.98425196850393704" bottom="0.59055118110236227" header="0.51181102362204722" footer="0.51181102362204722"/>
  <pageSetup paperSize="9" scale="70"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146739-5696-442D-B6C7-9B7B3814F0DF}">
  <sheetPr>
    <pageSetUpPr fitToPage="1"/>
  </sheetPr>
  <dimension ref="B1:H52"/>
  <sheetViews>
    <sheetView workbookViewId="0"/>
  </sheetViews>
  <sheetFormatPr defaultColWidth="9" defaultRowHeight="13.2"/>
  <cols>
    <col min="1" max="1" width="1.3984375" style="384" customWidth="1"/>
    <col min="2" max="2" width="23.19921875" style="389" customWidth="1"/>
    <col min="3" max="8" width="9.09765625" style="383" customWidth="1"/>
    <col min="9" max="16384" width="9" style="384"/>
  </cols>
  <sheetData>
    <row r="1" spans="2:8">
      <c r="B1" s="382" t="s">
        <v>1617</v>
      </c>
    </row>
    <row r="2" spans="2:8" ht="3" customHeight="1" thickBot="1"/>
    <row r="3" spans="2:8" s="389" customFormat="1" ht="62.25" customHeight="1" thickBot="1">
      <c r="B3" s="385"/>
      <c r="C3" s="394" t="s">
        <v>1618</v>
      </c>
      <c r="D3" s="387" t="s">
        <v>1619</v>
      </c>
      <c r="E3" s="388" t="s">
        <v>1620</v>
      </c>
      <c r="F3" s="386" t="s">
        <v>1621</v>
      </c>
      <c r="G3" s="387" t="s">
        <v>1630</v>
      </c>
      <c r="H3" s="388" t="s">
        <v>1620</v>
      </c>
    </row>
    <row r="4" spans="2:8">
      <c r="B4" s="395" t="s">
        <v>1631</v>
      </c>
      <c r="C4" s="1262">
        <v>0</v>
      </c>
      <c r="D4" s="1263">
        <v>0</v>
      </c>
      <c r="E4" s="1277" t="s">
        <v>1485</v>
      </c>
      <c r="F4" s="1278">
        <v>0</v>
      </c>
      <c r="G4" s="1263">
        <v>0</v>
      </c>
      <c r="H4" s="1279" t="s">
        <v>1485</v>
      </c>
    </row>
    <row r="5" spans="2:8">
      <c r="B5" s="396" t="s">
        <v>1632</v>
      </c>
      <c r="C5" s="1267">
        <v>0</v>
      </c>
      <c r="D5" s="1268">
        <v>0</v>
      </c>
      <c r="E5" s="1277" t="s">
        <v>1485</v>
      </c>
      <c r="F5" s="1280">
        <v>0</v>
      </c>
      <c r="G5" s="1268">
        <v>0</v>
      </c>
      <c r="H5" s="1279" t="s">
        <v>1485</v>
      </c>
    </row>
    <row r="6" spans="2:8">
      <c r="B6" s="396" t="s">
        <v>1633</v>
      </c>
      <c r="C6" s="1267">
        <v>0</v>
      </c>
      <c r="D6" s="1268">
        <v>0</v>
      </c>
      <c r="E6" s="1277" t="s">
        <v>1485</v>
      </c>
      <c r="F6" s="1280">
        <v>0</v>
      </c>
      <c r="G6" s="1268">
        <v>0</v>
      </c>
      <c r="H6" s="1279" t="s">
        <v>1485</v>
      </c>
    </row>
    <row r="7" spans="2:8">
      <c r="B7" s="396" t="s">
        <v>1634</v>
      </c>
      <c r="C7" s="1267">
        <v>0</v>
      </c>
      <c r="D7" s="1268">
        <v>0</v>
      </c>
      <c r="E7" s="1277" t="s">
        <v>1485</v>
      </c>
      <c r="F7" s="1280">
        <v>0</v>
      </c>
      <c r="G7" s="1268">
        <v>0</v>
      </c>
      <c r="H7" s="1279" t="s">
        <v>1485</v>
      </c>
    </row>
    <row r="8" spans="2:8">
      <c r="B8" s="396" t="s">
        <v>1635</v>
      </c>
      <c r="C8" s="1267">
        <v>2</v>
      </c>
      <c r="D8" s="1268">
        <v>0</v>
      </c>
      <c r="E8" s="1281">
        <v>0</v>
      </c>
      <c r="F8" s="1280">
        <v>32</v>
      </c>
      <c r="G8" s="1268">
        <v>0</v>
      </c>
      <c r="H8" s="1282">
        <v>0</v>
      </c>
    </row>
    <row r="9" spans="2:8">
      <c r="B9" s="396" t="s">
        <v>1636</v>
      </c>
      <c r="C9" s="1267">
        <v>2</v>
      </c>
      <c r="D9" s="1268">
        <v>0</v>
      </c>
      <c r="E9" s="1281">
        <v>0</v>
      </c>
      <c r="F9" s="1280">
        <v>15</v>
      </c>
      <c r="G9" s="1268">
        <v>0</v>
      </c>
      <c r="H9" s="1282">
        <v>0</v>
      </c>
    </row>
    <row r="10" spans="2:8">
      <c r="B10" s="396" t="s">
        <v>1637</v>
      </c>
      <c r="C10" s="1267">
        <v>2</v>
      </c>
      <c r="D10" s="1268">
        <v>0</v>
      </c>
      <c r="E10" s="1281">
        <v>0</v>
      </c>
      <c r="F10" s="1280">
        <v>25</v>
      </c>
      <c r="G10" s="1268">
        <v>0</v>
      </c>
      <c r="H10" s="1282">
        <v>0</v>
      </c>
    </row>
    <row r="11" spans="2:8">
      <c r="B11" s="396" t="s">
        <v>1638</v>
      </c>
      <c r="C11" s="1267">
        <v>1</v>
      </c>
      <c r="D11" s="1268">
        <v>1</v>
      </c>
      <c r="E11" s="1277">
        <v>100</v>
      </c>
      <c r="F11" s="1280">
        <v>16</v>
      </c>
      <c r="G11" s="1268">
        <v>16</v>
      </c>
      <c r="H11" s="1279">
        <v>100</v>
      </c>
    </row>
    <row r="12" spans="2:8">
      <c r="B12" s="396" t="s">
        <v>1639</v>
      </c>
      <c r="C12" s="1267">
        <v>1</v>
      </c>
      <c r="D12" s="1268">
        <v>0</v>
      </c>
      <c r="E12" s="1281">
        <v>0</v>
      </c>
      <c r="F12" s="1280">
        <v>32</v>
      </c>
      <c r="G12" s="1268">
        <v>0</v>
      </c>
      <c r="H12" s="1282">
        <v>0</v>
      </c>
    </row>
    <row r="13" spans="2:8">
      <c r="B13" s="396" t="s">
        <v>1640</v>
      </c>
      <c r="C13" s="1267">
        <v>1</v>
      </c>
      <c r="D13" s="1268">
        <v>0</v>
      </c>
      <c r="E13" s="1281">
        <v>0</v>
      </c>
      <c r="F13" s="1280">
        <v>19</v>
      </c>
      <c r="G13" s="1268">
        <v>0</v>
      </c>
      <c r="H13" s="1282">
        <v>0</v>
      </c>
    </row>
    <row r="14" spans="2:8">
      <c r="B14" s="396" t="s">
        <v>1641</v>
      </c>
      <c r="C14" s="1267">
        <v>2</v>
      </c>
      <c r="D14" s="1268">
        <v>0</v>
      </c>
      <c r="E14" s="1281">
        <v>0</v>
      </c>
      <c r="F14" s="1280">
        <v>22</v>
      </c>
      <c r="G14" s="1268">
        <v>0</v>
      </c>
      <c r="H14" s="1282">
        <v>0</v>
      </c>
    </row>
    <row r="15" spans="2:8">
      <c r="B15" s="396" t="s">
        <v>1642</v>
      </c>
      <c r="C15" s="1267">
        <v>1</v>
      </c>
      <c r="D15" s="1268">
        <v>0</v>
      </c>
      <c r="E15" s="1281">
        <v>0</v>
      </c>
      <c r="F15" s="1280">
        <v>8</v>
      </c>
      <c r="G15" s="1268">
        <v>0</v>
      </c>
      <c r="H15" s="1282">
        <v>0</v>
      </c>
    </row>
    <row r="16" spans="2:8">
      <c r="B16" s="396" t="s">
        <v>1643</v>
      </c>
      <c r="C16" s="1267">
        <v>1</v>
      </c>
      <c r="D16" s="1268">
        <v>1</v>
      </c>
      <c r="E16" s="1277">
        <v>100</v>
      </c>
      <c r="F16" s="1280">
        <v>7</v>
      </c>
      <c r="G16" s="1268">
        <v>5</v>
      </c>
      <c r="H16" s="1279">
        <v>71.400000000000006</v>
      </c>
    </row>
    <row r="17" spans="2:8">
      <c r="B17" s="396" t="s">
        <v>1644</v>
      </c>
      <c r="C17" s="1267">
        <v>1</v>
      </c>
      <c r="D17" s="1268">
        <v>1</v>
      </c>
      <c r="E17" s="1277">
        <v>100</v>
      </c>
      <c r="F17" s="1280">
        <v>12</v>
      </c>
      <c r="G17" s="1268">
        <v>10</v>
      </c>
      <c r="H17" s="1279">
        <v>83.3</v>
      </c>
    </row>
    <row r="18" spans="2:8">
      <c r="B18" s="396" t="s">
        <v>1645</v>
      </c>
      <c r="C18" s="1267">
        <v>1</v>
      </c>
      <c r="D18" s="1268">
        <v>0</v>
      </c>
      <c r="E18" s="1281">
        <v>0</v>
      </c>
      <c r="F18" s="1280">
        <v>18</v>
      </c>
      <c r="G18" s="1268">
        <v>0</v>
      </c>
      <c r="H18" s="1282">
        <v>0</v>
      </c>
    </row>
    <row r="19" spans="2:8">
      <c r="B19" s="396" t="s">
        <v>1646</v>
      </c>
      <c r="C19" s="1267">
        <v>1</v>
      </c>
      <c r="D19" s="1268">
        <v>0</v>
      </c>
      <c r="E19" s="1281">
        <v>0</v>
      </c>
      <c r="F19" s="1280">
        <v>12</v>
      </c>
      <c r="G19" s="1268">
        <v>0</v>
      </c>
      <c r="H19" s="1282">
        <v>0</v>
      </c>
    </row>
    <row r="20" spans="2:8">
      <c r="B20" s="396" t="s">
        <v>1647</v>
      </c>
      <c r="C20" s="1267">
        <v>2</v>
      </c>
      <c r="D20" s="1268">
        <v>1</v>
      </c>
      <c r="E20" s="1277">
        <v>50</v>
      </c>
      <c r="F20" s="1280">
        <v>3</v>
      </c>
      <c r="G20" s="1268">
        <v>1</v>
      </c>
      <c r="H20" s="1283">
        <v>33.299999999999997</v>
      </c>
    </row>
    <row r="21" spans="2:8">
      <c r="B21" s="396" t="s">
        <v>1648</v>
      </c>
      <c r="C21" s="1267">
        <v>1</v>
      </c>
      <c r="D21" s="1268">
        <v>1</v>
      </c>
      <c r="E21" s="1277">
        <v>100</v>
      </c>
      <c r="F21" s="1280">
        <v>1</v>
      </c>
      <c r="G21" s="1268">
        <v>1</v>
      </c>
      <c r="H21" s="1283">
        <v>100</v>
      </c>
    </row>
    <row r="22" spans="2:8">
      <c r="B22" s="396" t="s">
        <v>1650</v>
      </c>
      <c r="C22" s="1267">
        <v>1</v>
      </c>
      <c r="D22" s="1268">
        <v>0</v>
      </c>
      <c r="E22" s="1281">
        <v>0</v>
      </c>
      <c r="F22" s="1280">
        <v>33</v>
      </c>
      <c r="G22" s="1268">
        <v>0</v>
      </c>
      <c r="H22" s="1282">
        <v>0</v>
      </c>
    </row>
    <row r="23" spans="2:8">
      <c r="B23" s="396" t="s">
        <v>1651</v>
      </c>
      <c r="C23" s="1267">
        <v>1</v>
      </c>
      <c r="D23" s="1268">
        <v>0</v>
      </c>
      <c r="E23" s="1281">
        <v>0</v>
      </c>
      <c r="F23" s="1280">
        <v>12</v>
      </c>
      <c r="G23" s="1268">
        <v>0</v>
      </c>
      <c r="H23" s="1282">
        <v>0</v>
      </c>
    </row>
    <row r="24" spans="2:8">
      <c r="B24" s="396" t="s">
        <v>1652</v>
      </c>
      <c r="C24" s="1267">
        <v>2</v>
      </c>
      <c r="D24" s="1268">
        <v>2</v>
      </c>
      <c r="E24" s="1277">
        <v>100</v>
      </c>
      <c r="F24" s="1280">
        <v>40</v>
      </c>
      <c r="G24" s="1268">
        <v>37</v>
      </c>
      <c r="H24" s="1279">
        <v>92.5</v>
      </c>
    </row>
    <row r="25" spans="2:8">
      <c r="B25" s="396" t="s">
        <v>1653</v>
      </c>
      <c r="C25" s="1267">
        <v>1</v>
      </c>
      <c r="D25" s="1268">
        <v>0</v>
      </c>
      <c r="E25" s="1281">
        <v>0</v>
      </c>
      <c r="F25" s="1280">
        <v>16</v>
      </c>
      <c r="G25" s="1268">
        <v>0</v>
      </c>
      <c r="H25" s="1279">
        <v>0</v>
      </c>
    </row>
    <row r="26" spans="2:8">
      <c r="B26" s="396" t="s">
        <v>1654</v>
      </c>
      <c r="C26" s="1267">
        <v>4</v>
      </c>
      <c r="D26" s="1268">
        <v>4</v>
      </c>
      <c r="E26" s="1277">
        <v>100</v>
      </c>
      <c r="F26" s="1280">
        <v>88</v>
      </c>
      <c r="G26" s="1268">
        <v>88</v>
      </c>
      <c r="H26" s="1279">
        <v>100</v>
      </c>
    </row>
    <row r="27" spans="2:8">
      <c r="B27" s="396" t="s">
        <v>1655</v>
      </c>
      <c r="C27" s="1267">
        <v>4</v>
      </c>
      <c r="D27" s="1268">
        <v>4</v>
      </c>
      <c r="E27" s="1277">
        <v>100</v>
      </c>
      <c r="F27" s="1280">
        <v>58</v>
      </c>
      <c r="G27" s="1268">
        <v>55</v>
      </c>
      <c r="H27" s="1279">
        <v>94.8</v>
      </c>
    </row>
    <row r="28" spans="2:8">
      <c r="B28" s="396" t="s">
        <v>1656</v>
      </c>
      <c r="C28" s="1267">
        <v>0</v>
      </c>
      <c r="D28" s="1268">
        <v>0</v>
      </c>
      <c r="E28" s="1277" t="s">
        <v>1485</v>
      </c>
      <c r="F28" s="1280">
        <v>0</v>
      </c>
      <c r="G28" s="1268">
        <v>0</v>
      </c>
      <c r="H28" s="1282" t="s">
        <v>1485</v>
      </c>
    </row>
    <row r="29" spans="2:8">
      <c r="B29" s="396" t="s">
        <v>1657</v>
      </c>
      <c r="C29" s="1267">
        <v>4</v>
      </c>
      <c r="D29" s="1268">
        <v>4</v>
      </c>
      <c r="E29" s="1277">
        <v>100</v>
      </c>
      <c r="F29" s="1280">
        <v>62</v>
      </c>
      <c r="G29" s="1268">
        <v>61</v>
      </c>
      <c r="H29" s="1279">
        <v>98.4</v>
      </c>
    </row>
    <row r="30" spans="2:8">
      <c r="B30" s="396" t="s">
        <v>1658</v>
      </c>
      <c r="C30" s="1267">
        <v>3</v>
      </c>
      <c r="D30" s="1268">
        <v>3</v>
      </c>
      <c r="E30" s="1277">
        <v>100</v>
      </c>
      <c r="F30" s="1280">
        <v>47</v>
      </c>
      <c r="G30" s="1268">
        <v>45</v>
      </c>
      <c r="H30" s="1279">
        <v>95.7</v>
      </c>
    </row>
    <row r="31" spans="2:8">
      <c r="B31" s="396" t="s">
        <v>1659</v>
      </c>
      <c r="C31" s="1267">
        <v>0</v>
      </c>
      <c r="D31" s="1268">
        <v>0</v>
      </c>
      <c r="E31" s="1277" t="s">
        <v>1485</v>
      </c>
      <c r="F31" s="1280">
        <v>0</v>
      </c>
      <c r="G31" s="1268">
        <v>0</v>
      </c>
      <c r="H31" s="1279" t="s">
        <v>1485</v>
      </c>
    </row>
    <row r="32" spans="2:8">
      <c r="B32" s="396" t="s">
        <v>1660</v>
      </c>
      <c r="C32" s="1267">
        <v>4</v>
      </c>
      <c r="D32" s="1268">
        <v>0</v>
      </c>
      <c r="E32" s="1281">
        <v>0</v>
      </c>
      <c r="F32" s="1280">
        <v>26</v>
      </c>
      <c r="G32" s="1268">
        <v>0</v>
      </c>
      <c r="H32" s="1282">
        <v>0</v>
      </c>
    </row>
    <row r="33" spans="2:8">
      <c r="B33" s="396" t="s">
        <v>1661</v>
      </c>
      <c r="C33" s="1267">
        <v>0</v>
      </c>
      <c r="D33" s="1268">
        <v>0</v>
      </c>
      <c r="E33" s="1277" t="s">
        <v>1485</v>
      </c>
      <c r="F33" s="1280">
        <v>0</v>
      </c>
      <c r="G33" s="1268">
        <v>0</v>
      </c>
      <c r="H33" s="1279" t="s">
        <v>1485</v>
      </c>
    </row>
    <row r="34" spans="2:8">
      <c r="B34" s="396" t="s">
        <v>1662</v>
      </c>
      <c r="C34" s="1267">
        <v>0</v>
      </c>
      <c r="D34" s="1268">
        <v>0</v>
      </c>
      <c r="E34" s="1281" t="s">
        <v>1485</v>
      </c>
      <c r="F34" s="1280">
        <v>0</v>
      </c>
      <c r="G34" s="1268">
        <v>0</v>
      </c>
      <c r="H34" s="1282" t="s">
        <v>1485</v>
      </c>
    </row>
    <row r="35" spans="2:8">
      <c r="B35" s="396" t="s">
        <v>1663</v>
      </c>
      <c r="C35" s="1267">
        <v>1</v>
      </c>
      <c r="D35" s="1268">
        <v>1</v>
      </c>
      <c r="E35" s="1277">
        <v>100</v>
      </c>
      <c r="F35" s="1280">
        <v>15</v>
      </c>
      <c r="G35" s="1268">
        <v>14</v>
      </c>
      <c r="H35" s="1279">
        <v>93.3</v>
      </c>
    </row>
    <row r="36" spans="2:8">
      <c r="B36" s="396" t="s">
        <v>1664</v>
      </c>
      <c r="C36" s="1267">
        <v>1</v>
      </c>
      <c r="D36" s="1268">
        <v>1</v>
      </c>
      <c r="E36" s="1277">
        <v>100</v>
      </c>
      <c r="F36" s="1280">
        <v>12</v>
      </c>
      <c r="G36" s="1268">
        <v>9</v>
      </c>
      <c r="H36" s="1279">
        <v>75</v>
      </c>
    </row>
    <row r="37" spans="2:8">
      <c r="B37" s="396" t="s">
        <v>1665</v>
      </c>
      <c r="C37" s="1267">
        <v>0</v>
      </c>
      <c r="D37" s="1268">
        <v>0</v>
      </c>
      <c r="E37" s="1277" t="s">
        <v>1485</v>
      </c>
      <c r="F37" s="1280">
        <v>0</v>
      </c>
      <c r="G37" s="1268">
        <v>0</v>
      </c>
      <c r="H37" s="1279" t="s">
        <v>1485</v>
      </c>
    </row>
    <row r="38" spans="2:8">
      <c r="B38" s="396" t="s">
        <v>1666</v>
      </c>
      <c r="C38" s="1267">
        <v>0</v>
      </c>
      <c r="D38" s="1268">
        <v>0</v>
      </c>
      <c r="E38" s="1281" t="s">
        <v>1485</v>
      </c>
      <c r="F38" s="1280">
        <v>0</v>
      </c>
      <c r="G38" s="1268">
        <v>0</v>
      </c>
      <c r="H38" s="1282" t="s">
        <v>1485</v>
      </c>
    </row>
    <row r="39" spans="2:8">
      <c r="B39" s="396" t="s">
        <v>1667</v>
      </c>
      <c r="C39" s="1267">
        <v>0</v>
      </c>
      <c r="D39" s="1268">
        <v>0</v>
      </c>
      <c r="E39" s="1281" t="s">
        <v>1485</v>
      </c>
      <c r="F39" s="1280">
        <v>0</v>
      </c>
      <c r="G39" s="1268">
        <v>0</v>
      </c>
      <c r="H39" s="1282" t="s">
        <v>1485</v>
      </c>
    </row>
    <row r="40" spans="2:8">
      <c r="B40" s="396" t="s">
        <v>1668</v>
      </c>
      <c r="C40" s="1267">
        <v>0</v>
      </c>
      <c r="D40" s="1268">
        <v>0</v>
      </c>
      <c r="E40" s="1281" t="s">
        <v>1485</v>
      </c>
      <c r="F40" s="1280">
        <v>0</v>
      </c>
      <c r="G40" s="1268">
        <v>0</v>
      </c>
      <c r="H40" s="1282" t="s">
        <v>1485</v>
      </c>
    </row>
    <row r="41" spans="2:8">
      <c r="B41" s="396" t="s">
        <v>1669</v>
      </c>
      <c r="C41" s="1267">
        <v>0</v>
      </c>
      <c r="D41" s="1268">
        <v>0</v>
      </c>
      <c r="E41" s="1277" t="s">
        <v>1485</v>
      </c>
      <c r="F41" s="1280">
        <v>0</v>
      </c>
      <c r="G41" s="1268">
        <v>0</v>
      </c>
      <c r="H41" s="1279" t="s">
        <v>1485</v>
      </c>
    </row>
    <row r="42" spans="2:8">
      <c r="B42" s="396" t="s">
        <v>1670</v>
      </c>
      <c r="C42" s="1267">
        <v>1</v>
      </c>
      <c r="D42" s="1268">
        <v>0</v>
      </c>
      <c r="E42" s="1281">
        <v>0</v>
      </c>
      <c r="F42" s="1280">
        <v>29</v>
      </c>
      <c r="G42" s="1268">
        <v>0</v>
      </c>
      <c r="H42" s="1282">
        <v>0</v>
      </c>
    </row>
    <row r="43" spans="2:8">
      <c r="B43" s="396" t="s">
        <v>1671</v>
      </c>
      <c r="C43" s="1267">
        <v>0</v>
      </c>
      <c r="D43" s="1268">
        <v>0</v>
      </c>
      <c r="E43" s="1281" t="s">
        <v>1485</v>
      </c>
      <c r="F43" s="1280">
        <v>0</v>
      </c>
      <c r="G43" s="1268">
        <v>0</v>
      </c>
      <c r="H43" s="1282" t="s">
        <v>1485</v>
      </c>
    </row>
    <row r="44" spans="2:8">
      <c r="B44" s="396" t="s">
        <v>1672</v>
      </c>
      <c r="C44" s="1267">
        <v>1</v>
      </c>
      <c r="D44" s="1268">
        <v>1</v>
      </c>
      <c r="E44" s="1277">
        <v>100</v>
      </c>
      <c r="F44" s="1280">
        <v>53</v>
      </c>
      <c r="G44" s="1268">
        <v>53</v>
      </c>
      <c r="H44" s="1279">
        <v>100</v>
      </c>
    </row>
    <row r="45" spans="2:8" ht="13.8" thickBot="1">
      <c r="B45" s="397" t="s">
        <v>448</v>
      </c>
      <c r="C45" s="1272">
        <v>0</v>
      </c>
      <c r="D45" s="1273">
        <v>0</v>
      </c>
      <c r="E45" s="1284" t="s">
        <v>1485</v>
      </c>
      <c r="F45" s="1285">
        <v>0</v>
      </c>
      <c r="G45" s="1273">
        <v>0</v>
      </c>
      <c r="H45" s="1286" t="s">
        <v>1485</v>
      </c>
    </row>
    <row r="46" spans="2:8" ht="9" customHeight="1" thickBot="1">
      <c r="C46" s="1287"/>
      <c r="D46" s="1287"/>
      <c r="E46" s="1287"/>
      <c r="F46" s="1287"/>
      <c r="G46" s="1287"/>
      <c r="H46" s="1288"/>
    </row>
    <row r="47" spans="2:8">
      <c r="B47" s="398" t="s">
        <v>1627</v>
      </c>
      <c r="C47" s="1262">
        <v>659</v>
      </c>
      <c r="D47" s="1263">
        <v>646</v>
      </c>
      <c r="E47" s="1293">
        <v>98</v>
      </c>
      <c r="F47" s="1289">
        <v>44605</v>
      </c>
      <c r="G47" s="1290">
        <v>40640</v>
      </c>
      <c r="H47" s="1291">
        <v>91.1</v>
      </c>
    </row>
    <row r="48" spans="2:8">
      <c r="B48" s="399" t="s">
        <v>1628</v>
      </c>
      <c r="C48" s="1267">
        <v>45</v>
      </c>
      <c r="D48" s="1268">
        <v>45</v>
      </c>
      <c r="E48" s="1277">
        <v>100</v>
      </c>
      <c r="F48" s="1270">
        <v>2223</v>
      </c>
      <c r="G48" s="1271">
        <v>2157</v>
      </c>
      <c r="H48" s="1279">
        <v>97</v>
      </c>
    </row>
    <row r="49" spans="2:8">
      <c r="B49" s="399" t="s">
        <v>1629</v>
      </c>
      <c r="C49" s="1267">
        <v>704</v>
      </c>
      <c r="D49" s="1268">
        <v>691</v>
      </c>
      <c r="E49" s="1281">
        <v>98.2</v>
      </c>
      <c r="F49" s="1270">
        <v>46828</v>
      </c>
      <c r="G49" s="1271">
        <v>42797</v>
      </c>
      <c r="H49" s="1279">
        <v>91.4</v>
      </c>
    </row>
    <row r="50" spans="2:8">
      <c r="B50" s="399" t="s">
        <v>1673</v>
      </c>
      <c r="C50" s="1267">
        <f>SUM(C4:C45)</f>
        <v>47</v>
      </c>
      <c r="D50" s="1268">
        <f>SUM(D4:D45)</f>
        <v>25</v>
      </c>
      <c r="E50" s="1281">
        <f>ROUND((D50/C50*100),1)</f>
        <v>53.2</v>
      </c>
      <c r="F50" s="1270">
        <f t="shared" ref="F50:G50" si="0">SUM(F4:F45)</f>
        <v>713</v>
      </c>
      <c r="G50" s="1271">
        <f t="shared" si="0"/>
        <v>395</v>
      </c>
      <c r="H50" s="1279">
        <f>ROUND((G50/F50*100),1)</f>
        <v>55.4</v>
      </c>
    </row>
    <row r="51" spans="2:8" ht="13.8" thickBot="1">
      <c r="B51" s="400" t="s">
        <v>1674</v>
      </c>
      <c r="C51" s="1272">
        <f>C49+C50</f>
        <v>751</v>
      </c>
      <c r="D51" s="1273">
        <f>D49+D50</f>
        <v>716</v>
      </c>
      <c r="E51" s="1292">
        <f>ROUND((D51/C51*100),1)</f>
        <v>95.3</v>
      </c>
      <c r="F51" s="1275">
        <f>F49+F50</f>
        <v>47541</v>
      </c>
      <c r="G51" s="1276">
        <f>G49+G50</f>
        <v>43192</v>
      </c>
      <c r="H51" s="1274">
        <f>ROUND((G51/F51*100),1)</f>
        <v>90.9</v>
      </c>
    </row>
    <row r="52" spans="2:8">
      <c r="C52" s="1287"/>
      <c r="D52" s="1287"/>
      <c r="E52" s="1287"/>
      <c r="F52" s="1287"/>
      <c r="G52" s="1287"/>
      <c r="H52" s="1287"/>
    </row>
  </sheetData>
  <phoneticPr fontId="11"/>
  <pageMargins left="0.7" right="0.7" top="0.75" bottom="0.75" header="0.3" footer="0.3"/>
  <pageSetup paperSize="9" scale="98"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85089BB-4195-433D-B1CC-14807485833C}">
  <dimension ref="A1:AY83"/>
  <sheetViews>
    <sheetView view="pageBreakPreview" zoomScale="80" zoomScaleNormal="85" zoomScaleSheetLayoutView="80" workbookViewId="0">
      <pane xSplit="1" ySplit="8" topLeftCell="O9" activePane="bottomRight" state="frozen"/>
      <selection pane="topRight" activeCell="B1" sqref="B1"/>
      <selection pane="bottomLeft" activeCell="A9" sqref="A9"/>
      <selection pane="bottomRight"/>
    </sheetView>
  </sheetViews>
  <sheetFormatPr defaultColWidth="9" defaultRowHeight="14.4"/>
  <cols>
    <col min="1" max="1" width="15.59765625" style="2" customWidth="1"/>
    <col min="2" max="2" width="6.19921875" style="2" customWidth="1"/>
    <col min="3" max="3" width="5.5" style="2" customWidth="1"/>
    <col min="4" max="11" width="4.8984375" style="2" customWidth="1"/>
    <col min="12" max="12" width="5" style="2" customWidth="1"/>
    <col min="13" max="30" width="6.19921875" style="2" customWidth="1"/>
    <col min="31" max="31" width="15.59765625" style="2" customWidth="1"/>
    <col min="32" max="35" width="8.09765625" style="4" customWidth="1"/>
    <col min="36" max="36" width="7.59765625" style="4" customWidth="1"/>
    <col min="37" max="39" width="7.59765625" style="2" customWidth="1"/>
    <col min="40" max="40" width="6.19921875" style="2" customWidth="1"/>
    <col min="41" max="42" width="10.09765625" style="2" customWidth="1"/>
    <col min="43" max="43" width="9.09765625" style="2" customWidth="1"/>
    <col min="44" max="44" width="9" style="2"/>
    <col min="45" max="45" width="7" style="2" customWidth="1"/>
    <col min="46" max="49" width="9.09765625" style="2" customWidth="1"/>
    <col min="50" max="50" width="10.19921875" style="2" customWidth="1"/>
    <col min="51" max="51" width="7.3984375" style="2" bestFit="1" customWidth="1"/>
    <col min="52" max="16384" width="9" style="2"/>
  </cols>
  <sheetData>
    <row r="1" spans="1:51" ht="24" customHeight="1">
      <c r="A1" s="1" t="s">
        <v>0</v>
      </c>
      <c r="AE1" s="1"/>
      <c r="AF1" s="3"/>
      <c r="AG1" s="3"/>
    </row>
    <row r="2" spans="1:51" ht="9" customHeight="1">
      <c r="A2" s="5"/>
      <c r="AE2" s="5"/>
    </row>
    <row r="3" spans="1:51" ht="20.100000000000001" customHeight="1">
      <c r="A3" s="6" t="s">
        <v>1</v>
      </c>
      <c r="B3" s="7"/>
      <c r="AE3" s="6" t="s">
        <v>1</v>
      </c>
      <c r="AF3" s="8"/>
    </row>
    <row r="4" spans="1:51" ht="12" customHeight="1">
      <c r="A4" s="1296" t="s">
        <v>2</v>
      </c>
      <c r="B4" s="811" t="s">
        <v>3</v>
      </c>
      <c r="C4" s="812"/>
      <c r="D4" s="812"/>
      <c r="E4" s="812"/>
      <c r="F4" s="812"/>
      <c r="G4" s="812"/>
      <c r="H4" s="812"/>
      <c r="I4" s="812"/>
      <c r="J4" s="812"/>
      <c r="K4" s="812"/>
      <c r="L4" s="812"/>
      <c r="M4" s="812"/>
      <c r="N4" s="812"/>
      <c r="O4" s="812"/>
      <c r="P4" s="812"/>
      <c r="Q4" s="812"/>
      <c r="R4" s="812"/>
      <c r="S4" s="812"/>
      <c r="T4" s="812"/>
      <c r="U4" s="812"/>
      <c r="V4" s="812"/>
      <c r="W4" s="812"/>
      <c r="X4" s="812"/>
      <c r="Y4" s="812"/>
      <c r="Z4" s="812"/>
      <c r="AA4" s="812"/>
      <c r="AB4" s="812"/>
      <c r="AC4" s="812"/>
      <c r="AD4" s="813"/>
      <c r="AE4" s="1296" t="s">
        <v>2</v>
      </c>
      <c r="AF4" s="811" t="s">
        <v>4</v>
      </c>
      <c r="AG4" s="812"/>
      <c r="AH4" s="812"/>
      <c r="AI4" s="813"/>
      <c r="AJ4" s="812" t="s">
        <v>5</v>
      </c>
      <c r="AK4" s="817" t="s">
        <v>6</v>
      </c>
      <c r="AL4" s="817"/>
      <c r="AM4" s="817"/>
      <c r="AN4" s="817"/>
      <c r="AO4" s="817" t="s">
        <v>7</v>
      </c>
      <c r="AP4" s="817"/>
      <c r="AQ4" s="818" t="s">
        <v>8</v>
      </c>
      <c r="AR4" s="818" t="s">
        <v>9</v>
      </c>
    </row>
    <row r="5" spans="1:51" ht="12" customHeight="1">
      <c r="A5" s="1297"/>
      <c r="B5" s="814"/>
      <c r="C5" s="815"/>
      <c r="D5" s="815"/>
      <c r="E5" s="815"/>
      <c r="F5" s="815"/>
      <c r="G5" s="815"/>
      <c r="H5" s="815"/>
      <c r="I5" s="815"/>
      <c r="J5" s="815"/>
      <c r="K5" s="815"/>
      <c r="L5" s="815"/>
      <c r="M5" s="815"/>
      <c r="N5" s="815"/>
      <c r="O5" s="815"/>
      <c r="P5" s="815"/>
      <c r="Q5" s="815"/>
      <c r="R5" s="815"/>
      <c r="S5" s="815"/>
      <c r="T5" s="815"/>
      <c r="U5" s="815"/>
      <c r="V5" s="815"/>
      <c r="W5" s="815"/>
      <c r="X5" s="815"/>
      <c r="Y5" s="815"/>
      <c r="Z5" s="815"/>
      <c r="AA5" s="815"/>
      <c r="AB5" s="815"/>
      <c r="AC5" s="815"/>
      <c r="AD5" s="816"/>
      <c r="AE5" s="1297"/>
      <c r="AF5" s="814"/>
      <c r="AG5" s="815"/>
      <c r="AH5" s="815"/>
      <c r="AI5" s="816"/>
      <c r="AJ5" s="815"/>
      <c r="AK5" s="817"/>
      <c r="AL5" s="817"/>
      <c r="AM5" s="817"/>
      <c r="AN5" s="817"/>
      <c r="AO5" s="817"/>
      <c r="AP5" s="817"/>
      <c r="AQ5" s="819"/>
      <c r="AR5" s="819"/>
    </row>
    <row r="6" spans="1:51" ht="26.25" customHeight="1">
      <c r="A6" s="1297"/>
      <c r="B6" s="820" t="s">
        <v>10</v>
      </c>
      <c r="C6" s="821" t="s">
        <v>11</v>
      </c>
      <c r="D6" s="824" t="s">
        <v>12</v>
      </c>
      <c r="E6" s="825"/>
      <c r="F6" s="825"/>
      <c r="G6" s="825"/>
      <c r="H6" s="825"/>
      <c r="I6" s="825"/>
      <c r="J6" s="825"/>
      <c r="K6" s="826"/>
      <c r="L6" s="827" t="s">
        <v>13</v>
      </c>
      <c r="M6" s="827"/>
      <c r="N6" s="827"/>
      <c r="O6" s="827"/>
      <c r="P6" s="827"/>
      <c r="Q6" s="827"/>
      <c r="R6" s="827"/>
      <c r="S6" s="827"/>
      <c r="T6" s="827"/>
      <c r="U6" s="827"/>
      <c r="V6" s="827"/>
      <c r="W6" s="827"/>
      <c r="X6" s="827"/>
      <c r="Y6" s="827"/>
      <c r="Z6" s="827"/>
      <c r="AA6" s="827"/>
      <c r="AB6" s="827"/>
      <c r="AC6" s="827"/>
      <c r="AD6" s="827"/>
      <c r="AE6" s="1297"/>
      <c r="AF6" s="828" t="s">
        <v>14</v>
      </c>
      <c r="AG6" s="829"/>
      <c r="AH6" s="828" t="s">
        <v>15</v>
      </c>
      <c r="AI6" s="829"/>
      <c r="AJ6" s="832" t="s">
        <v>16</v>
      </c>
      <c r="AK6" s="833" t="s">
        <v>17</v>
      </c>
      <c r="AL6" s="836" t="s">
        <v>18</v>
      </c>
      <c r="AM6" s="836" t="s">
        <v>19</v>
      </c>
      <c r="AN6" s="833" t="s">
        <v>20</v>
      </c>
      <c r="AO6" s="838" t="s">
        <v>21</v>
      </c>
      <c r="AP6" s="839"/>
      <c r="AQ6" s="840" t="s">
        <v>22</v>
      </c>
      <c r="AR6" s="843" t="s">
        <v>23</v>
      </c>
    </row>
    <row r="7" spans="1:51" ht="26.25" customHeight="1">
      <c r="A7" s="1297"/>
      <c r="B7" s="820"/>
      <c r="C7" s="822"/>
      <c r="D7" s="11" t="s">
        <v>24</v>
      </c>
      <c r="E7" s="11" t="s">
        <v>25</v>
      </c>
      <c r="F7" s="11" t="s">
        <v>26</v>
      </c>
      <c r="G7" s="12" t="s">
        <v>27</v>
      </c>
      <c r="H7" s="11" t="s">
        <v>28</v>
      </c>
      <c r="I7" s="11" t="s">
        <v>29</v>
      </c>
      <c r="J7" s="13" t="s">
        <v>30</v>
      </c>
      <c r="K7" s="14" t="s">
        <v>31</v>
      </c>
      <c r="L7" s="827" t="s">
        <v>32</v>
      </c>
      <c r="M7" s="846" t="s">
        <v>33</v>
      </c>
      <c r="N7" s="846"/>
      <c r="O7" s="846"/>
      <c r="P7" s="846"/>
      <c r="Q7" s="846"/>
      <c r="R7" s="846"/>
      <c r="S7" s="846"/>
      <c r="T7" s="846"/>
      <c r="U7" s="846"/>
      <c r="V7" s="846" t="s">
        <v>34</v>
      </c>
      <c r="W7" s="846"/>
      <c r="X7" s="846"/>
      <c r="Y7" s="846"/>
      <c r="Z7" s="846"/>
      <c r="AA7" s="846"/>
      <c r="AB7" s="846"/>
      <c r="AC7" s="846"/>
      <c r="AD7" s="846"/>
      <c r="AE7" s="1297"/>
      <c r="AF7" s="830"/>
      <c r="AG7" s="831"/>
      <c r="AH7" s="830"/>
      <c r="AI7" s="831"/>
      <c r="AJ7" s="832"/>
      <c r="AK7" s="834"/>
      <c r="AL7" s="836"/>
      <c r="AM7" s="836"/>
      <c r="AN7" s="834"/>
      <c r="AO7" s="847" t="s">
        <v>35</v>
      </c>
      <c r="AP7" s="847" t="s">
        <v>36</v>
      </c>
      <c r="AQ7" s="841"/>
      <c r="AR7" s="844"/>
      <c r="AT7" s="16"/>
      <c r="AU7" s="16"/>
      <c r="AV7" s="837"/>
      <c r="AW7" s="837"/>
    </row>
    <row r="8" spans="1:51" ht="21" customHeight="1">
      <c r="A8" s="1298"/>
      <c r="B8" s="820"/>
      <c r="C8" s="823"/>
      <c r="D8" s="17" t="s">
        <v>37</v>
      </c>
      <c r="E8" s="17" t="s">
        <v>38</v>
      </c>
      <c r="F8" s="17" t="s">
        <v>39</v>
      </c>
      <c r="G8" s="18" t="s">
        <v>40</v>
      </c>
      <c r="H8" s="17" t="s">
        <v>41</v>
      </c>
      <c r="I8" s="17" t="s">
        <v>42</v>
      </c>
      <c r="J8" s="18" t="s">
        <v>43</v>
      </c>
      <c r="K8" s="18" t="s">
        <v>44</v>
      </c>
      <c r="L8" s="827"/>
      <c r="M8" s="15" t="s">
        <v>45</v>
      </c>
      <c r="N8" s="15" t="s">
        <v>46</v>
      </c>
      <c r="O8" s="15" t="s">
        <v>47</v>
      </c>
      <c r="P8" s="15" t="s">
        <v>48</v>
      </c>
      <c r="Q8" s="15" t="s">
        <v>49</v>
      </c>
      <c r="R8" s="15" t="s">
        <v>50</v>
      </c>
      <c r="S8" s="15" t="s">
        <v>51</v>
      </c>
      <c r="T8" s="15" t="s">
        <v>52</v>
      </c>
      <c r="U8" s="15" t="s">
        <v>53</v>
      </c>
      <c r="V8" s="15" t="s">
        <v>45</v>
      </c>
      <c r="W8" s="15" t="s">
        <v>46</v>
      </c>
      <c r="X8" s="15" t="s">
        <v>47</v>
      </c>
      <c r="Y8" s="15" t="s">
        <v>48</v>
      </c>
      <c r="Z8" s="15" t="s">
        <v>49</v>
      </c>
      <c r="AA8" s="15" t="s">
        <v>50</v>
      </c>
      <c r="AB8" s="15" t="s">
        <v>51</v>
      </c>
      <c r="AC8" s="15" t="s">
        <v>52</v>
      </c>
      <c r="AD8" s="15" t="s">
        <v>53</v>
      </c>
      <c r="AE8" s="1298"/>
      <c r="AF8" s="10" t="s">
        <v>54</v>
      </c>
      <c r="AG8" s="10" t="s">
        <v>55</v>
      </c>
      <c r="AH8" s="10" t="s">
        <v>54</v>
      </c>
      <c r="AI8" s="10" t="s">
        <v>55</v>
      </c>
      <c r="AJ8" s="832"/>
      <c r="AK8" s="835"/>
      <c r="AL8" s="836"/>
      <c r="AM8" s="836"/>
      <c r="AN8" s="835"/>
      <c r="AO8" s="848"/>
      <c r="AP8" s="848"/>
      <c r="AQ8" s="842"/>
      <c r="AR8" s="845"/>
      <c r="AT8" s="16"/>
      <c r="AU8" s="16"/>
      <c r="AV8" s="16"/>
      <c r="AW8" s="16"/>
    </row>
    <row r="9" spans="1:51" s="5" customFormat="1" ht="27.75" customHeight="1">
      <c r="A9" s="9" t="s">
        <v>56</v>
      </c>
      <c r="B9" s="9" t="s">
        <v>57</v>
      </c>
      <c r="C9" s="19">
        <v>15</v>
      </c>
      <c r="D9" s="20">
        <v>1</v>
      </c>
      <c r="E9" s="20">
        <v>8</v>
      </c>
      <c r="F9" s="20">
        <v>1</v>
      </c>
      <c r="G9" s="20"/>
      <c r="H9" s="20">
        <v>3</v>
      </c>
      <c r="I9" s="20"/>
      <c r="J9" s="20"/>
      <c r="K9" s="20">
        <v>1</v>
      </c>
      <c r="L9" s="20">
        <v>8</v>
      </c>
      <c r="M9" s="21">
        <v>1774</v>
      </c>
      <c r="N9" s="21">
        <v>2052</v>
      </c>
      <c r="O9" s="21">
        <v>2402</v>
      </c>
      <c r="P9" s="22">
        <v>2683</v>
      </c>
      <c r="Q9" s="22">
        <v>2971</v>
      </c>
      <c r="R9" s="22">
        <v>3344</v>
      </c>
      <c r="S9" s="22">
        <v>3829</v>
      </c>
      <c r="T9" s="22">
        <v>4516</v>
      </c>
      <c r="U9" s="23">
        <v>0</v>
      </c>
      <c r="V9" s="22">
        <v>2442</v>
      </c>
      <c r="W9" s="22">
        <v>3017</v>
      </c>
      <c r="X9" s="22">
        <v>3839</v>
      </c>
      <c r="Y9" s="22">
        <v>4092</v>
      </c>
      <c r="Z9" s="22">
        <v>4206</v>
      </c>
      <c r="AA9" s="22">
        <v>4508</v>
      </c>
      <c r="AB9" s="22">
        <v>5037</v>
      </c>
      <c r="AC9" s="22">
        <v>5239</v>
      </c>
      <c r="AD9" s="22">
        <v>0</v>
      </c>
      <c r="AE9" s="9" t="s">
        <v>56</v>
      </c>
      <c r="AF9" s="24">
        <v>2183</v>
      </c>
      <c r="AG9" s="24">
        <v>1852</v>
      </c>
      <c r="AH9" s="25">
        <v>-17</v>
      </c>
      <c r="AI9" s="26">
        <v>-28</v>
      </c>
      <c r="AJ9" s="27">
        <v>47</v>
      </c>
      <c r="AK9" s="28">
        <v>0.15</v>
      </c>
      <c r="AL9" s="29">
        <v>0.14000000000000001</v>
      </c>
      <c r="AM9" s="30">
        <v>9.1999999999999998E-2</v>
      </c>
      <c r="AN9" s="31" t="s">
        <v>57</v>
      </c>
      <c r="AO9" s="32"/>
      <c r="AP9" s="33"/>
      <c r="AQ9" s="34"/>
      <c r="AR9" s="35" t="s">
        <v>58</v>
      </c>
      <c r="AT9" s="36"/>
      <c r="AU9" s="36"/>
      <c r="AV9" s="36"/>
      <c r="AW9" s="36"/>
      <c r="AX9" s="37"/>
      <c r="AY9" s="37"/>
    </row>
    <row r="10" spans="1:51" s="5" customFormat="1" ht="27.75" customHeight="1">
      <c r="A10" s="1299" t="s">
        <v>59</v>
      </c>
      <c r="B10" s="9" t="s">
        <v>57</v>
      </c>
      <c r="C10" s="38">
        <v>4</v>
      </c>
      <c r="D10" s="38"/>
      <c r="E10" s="19">
        <v>1</v>
      </c>
      <c r="F10" s="19">
        <v>1</v>
      </c>
      <c r="G10" s="19"/>
      <c r="H10" s="19"/>
      <c r="I10" s="19"/>
      <c r="J10" s="19"/>
      <c r="K10" s="20">
        <v>1</v>
      </c>
      <c r="L10" s="19">
        <v>8</v>
      </c>
      <c r="M10" s="21">
        <v>1835</v>
      </c>
      <c r="N10" s="39">
        <v>2300</v>
      </c>
      <c r="O10" s="39">
        <v>2653</v>
      </c>
      <c r="P10" s="23">
        <v>2988</v>
      </c>
      <c r="Q10" s="23">
        <v>3213</v>
      </c>
      <c r="R10" s="23">
        <v>3552</v>
      </c>
      <c r="S10" s="23">
        <v>4083</v>
      </c>
      <c r="T10" s="23">
        <v>4583</v>
      </c>
      <c r="U10" s="23">
        <v>0</v>
      </c>
      <c r="V10" s="22">
        <v>2581</v>
      </c>
      <c r="W10" s="22">
        <v>3085</v>
      </c>
      <c r="X10" s="22">
        <v>3547</v>
      </c>
      <c r="Y10" s="22">
        <v>3861</v>
      </c>
      <c r="Z10" s="22">
        <v>3982</v>
      </c>
      <c r="AA10" s="22">
        <v>4157</v>
      </c>
      <c r="AB10" s="22">
        <v>4509</v>
      </c>
      <c r="AC10" s="22">
        <v>4885</v>
      </c>
      <c r="AD10" s="22">
        <v>0</v>
      </c>
      <c r="AE10" s="1299" t="s">
        <v>59</v>
      </c>
      <c r="AF10" s="24">
        <v>2256</v>
      </c>
      <c r="AG10" s="24">
        <v>1945</v>
      </c>
      <c r="AH10" s="25">
        <v>56</v>
      </c>
      <c r="AI10" s="26">
        <v>65</v>
      </c>
      <c r="AJ10" s="40">
        <v>21</v>
      </c>
      <c r="AK10" s="29">
        <v>0.02</v>
      </c>
      <c r="AL10" s="29">
        <v>0.02</v>
      </c>
      <c r="AM10" s="41">
        <v>9.1999999999999998E-2</v>
      </c>
      <c r="AN10" s="42" t="s">
        <v>60</v>
      </c>
      <c r="AO10" s="43"/>
      <c r="AP10" s="44"/>
      <c r="AQ10" s="45"/>
      <c r="AR10" s="35" t="s">
        <v>58</v>
      </c>
      <c r="AT10" s="36"/>
      <c r="AU10" s="36"/>
      <c r="AV10" s="36"/>
      <c r="AW10" s="36"/>
      <c r="AX10" s="37"/>
      <c r="AY10" s="37"/>
    </row>
    <row r="11" spans="1:51" s="5" customFormat="1" ht="27.75" customHeight="1">
      <c r="A11" s="1299" t="s">
        <v>61</v>
      </c>
      <c r="B11" s="9" t="s">
        <v>57</v>
      </c>
      <c r="C11" s="19">
        <v>2</v>
      </c>
      <c r="D11" s="19">
        <v>1</v>
      </c>
      <c r="E11" s="19"/>
      <c r="F11" s="19"/>
      <c r="G11" s="19"/>
      <c r="H11" s="19"/>
      <c r="I11" s="19"/>
      <c r="J11" s="19"/>
      <c r="K11" s="19"/>
      <c r="L11" s="19">
        <v>9</v>
      </c>
      <c r="M11" s="21">
        <v>1835</v>
      </c>
      <c r="N11" s="39">
        <v>2300</v>
      </c>
      <c r="O11" s="39">
        <v>2653</v>
      </c>
      <c r="P11" s="23">
        <v>2988</v>
      </c>
      <c r="Q11" s="23">
        <v>3213</v>
      </c>
      <c r="R11" s="23">
        <v>3552</v>
      </c>
      <c r="S11" s="23">
        <v>4083</v>
      </c>
      <c r="T11" s="23">
        <v>4583</v>
      </c>
      <c r="U11" s="23">
        <v>5102</v>
      </c>
      <c r="V11" s="22">
        <v>2581</v>
      </c>
      <c r="W11" s="22">
        <v>3085</v>
      </c>
      <c r="X11" s="22">
        <v>3547</v>
      </c>
      <c r="Y11" s="22">
        <v>3861</v>
      </c>
      <c r="Z11" s="22">
        <v>3982</v>
      </c>
      <c r="AA11" s="22">
        <v>4157</v>
      </c>
      <c r="AB11" s="22">
        <v>4509</v>
      </c>
      <c r="AC11" s="22">
        <v>4885</v>
      </c>
      <c r="AD11" s="22">
        <v>5409</v>
      </c>
      <c r="AE11" s="1299" t="s">
        <v>61</v>
      </c>
      <c r="AF11" s="24">
        <v>2256</v>
      </c>
      <c r="AG11" s="24">
        <v>1945</v>
      </c>
      <c r="AH11" s="25">
        <v>56</v>
      </c>
      <c r="AI11" s="26">
        <v>65</v>
      </c>
      <c r="AJ11" s="40">
        <v>26</v>
      </c>
      <c r="AK11" s="29">
        <v>0.12</v>
      </c>
      <c r="AL11" s="29">
        <v>0.09</v>
      </c>
      <c r="AM11" s="41">
        <v>9.1999999999999998E-2</v>
      </c>
      <c r="AN11" s="42" t="s">
        <v>57</v>
      </c>
      <c r="AO11" s="43"/>
      <c r="AP11" s="44"/>
      <c r="AQ11" s="45"/>
      <c r="AR11" s="35" t="s">
        <v>58</v>
      </c>
      <c r="AT11" s="36"/>
      <c r="AU11" s="36"/>
      <c r="AV11" s="36"/>
      <c r="AW11" s="36"/>
      <c r="AX11" s="37"/>
      <c r="AY11" s="37"/>
    </row>
    <row r="12" spans="1:51" s="5" customFormat="1" ht="27.75" customHeight="1">
      <c r="A12" s="1299" t="s">
        <v>62</v>
      </c>
      <c r="B12" s="9" t="s">
        <v>57</v>
      </c>
      <c r="C12" s="19">
        <v>9</v>
      </c>
      <c r="D12" s="19">
        <v>1</v>
      </c>
      <c r="E12" s="19">
        <v>4</v>
      </c>
      <c r="F12" s="19">
        <v>1</v>
      </c>
      <c r="G12" s="19"/>
      <c r="H12" s="19">
        <v>2</v>
      </c>
      <c r="I12" s="19"/>
      <c r="J12" s="19"/>
      <c r="K12" s="19"/>
      <c r="L12" s="19">
        <v>8</v>
      </c>
      <c r="M12" s="21">
        <v>1835</v>
      </c>
      <c r="N12" s="39">
        <v>2300</v>
      </c>
      <c r="O12" s="39">
        <v>2653</v>
      </c>
      <c r="P12" s="23">
        <v>2988</v>
      </c>
      <c r="Q12" s="23">
        <v>3213</v>
      </c>
      <c r="R12" s="23">
        <v>3552</v>
      </c>
      <c r="S12" s="23">
        <v>4083</v>
      </c>
      <c r="T12" s="23">
        <v>5102</v>
      </c>
      <c r="U12" s="23">
        <v>0</v>
      </c>
      <c r="V12" s="22">
        <v>2581</v>
      </c>
      <c r="W12" s="22">
        <v>3085</v>
      </c>
      <c r="X12" s="22">
        <v>3547</v>
      </c>
      <c r="Y12" s="22">
        <v>3861</v>
      </c>
      <c r="Z12" s="22">
        <v>3982</v>
      </c>
      <c r="AA12" s="22">
        <v>4157</v>
      </c>
      <c r="AB12" s="22">
        <v>4509</v>
      </c>
      <c r="AC12" s="22">
        <v>5409</v>
      </c>
      <c r="AD12" s="22">
        <v>0</v>
      </c>
      <c r="AE12" s="1299" t="s">
        <v>62</v>
      </c>
      <c r="AF12" s="24">
        <v>2256</v>
      </c>
      <c r="AG12" s="24">
        <v>1945</v>
      </c>
      <c r="AH12" s="25">
        <v>56</v>
      </c>
      <c r="AI12" s="26">
        <v>65</v>
      </c>
      <c r="AJ12" s="40">
        <v>34</v>
      </c>
      <c r="AK12" s="29">
        <v>0.12</v>
      </c>
      <c r="AL12" s="29">
        <v>0.11</v>
      </c>
      <c r="AM12" s="41">
        <v>9.1999999999999998E-2</v>
      </c>
      <c r="AN12" s="42" t="s">
        <v>57</v>
      </c>
      <c r="AO12" s="43"/>
      <c r="AP12" s="44"/>
      <c r="AQ12" s="45"/>
      <c r="AR12" s="35" t="s">
        <v>58</v>
      </c>
      <c r="AT12" s="36"/>
      <c r="AU12" s="36"/>
      <c r="AV12" s="36"/>
      <c r="AW12" s="36"/>
      <c r="AX12" s="37"/>
      <c r="AY12" s="37"/>
    </row>
    <row r="13" spans="1:51" s="5" customFormat="1" ht="27.75" customHeight="1">
      <c r="A13" s="1299" t="s">
        <v>63</v>
      </c>
      <c r="B13" s="9" t="s">
        <v>57</v>
      </c>
      <c r="C13" s="19">
        <v>1</v>
      </c>
      <c r="D13" s="46"/>
      <c r="E13" s="46"/>
      <c r="F13" s="46"/>
      <c r="G13" s="46"/>
      <c r="H13" s="46">
        <v>0</v>
      </c>
      <c r="I13" s="46"/>
      <c r="J13" s="46"/>
      <c r="K13" s="46"/>
      <c r="L13" s="19">
        <v>8</v>
      </c>
      <c r="M13" s="21">
        <v>1835</v>
      </c>
      <c r="N13" s="39">
        <v>2300</v>
      </c>
      <c r="O13" s="39">
        <v>2653</v>
      </c>
      <c r="P13" s="23">
        <v>2988</v>
      </c>
      <c r="Q13" s="23">
        <v>3213</v>
      </c>
      <c r="R13" s="23">
        <v>3552</v>
      </c>
      <c r="S13" s="23">
        <v>4083</v>
      </c>
      <c r="T13" s="23">
        <v>4583</v>
      </c>
      <c r="U13" s="23">
        <v>0</v>
      </c>
      <c r="V13" s="22">
        <v>2581</v>
      </c>
      <c r="W13" s="22">
        <v>3085</v>
      </c>
      <c r="X13" s="22">
        <v>3547</v>
      </c>
      <c r="Y13" s="22">
        <v>3877</v>
      </c>
      <c r="Z13" s="22">
        <v>3982</v>
      </c>
      <c r="AA13" s="22">
        <v>4157</v>
      </c>
      <c r="AB13" s="22">
        <v>4509</v>
      </c>
      <c r="AC13" s="22">
        <v>4885</v>
      </c>
      <c r="AD13" s="22">
        <v>0</v>
      </c>
      <c r="AE13" s="1299" t="s">
        <v>63</v>
      </c>
      <c r="AF13" s="24">
        <v>2256</v>
      </c>
      <c r="AG13" s="24">
        <v>1945</v>
      </c>
      <c r="AH13" s="25">
        <v>56</v>
      </c>
      <c r="AI13" s="26">
        <v>65</v>
      </c>
      <c r="AJ13" s="40">
        <v>4</v>
      </c>
      <c r="AK13" s="29">
        <v>0.02</v>
      </c>
      <c r="AL13" s="29">
        <v>0.02</v>
      </c>
      <c r="AM13" s="41">
        <v>9.1999999999999998E-2</v>
      </c>
      <c r="AN13" s="42" t="s">
        <v>60</v>
      </c>
      <c r="AO13" s="43"/>
      <c r="AP13" s="44"/>
      <c r="AQ13" s="45"/>
      <c r="AR13" s="35" t="s">
        <v>58</v>
      </c>
      <c r="AT13" s="36"/>
      <c r="AU13" s="36"/>
      <c r="AV13" s="36"/>
      <c r="AW13" s="36"/>
      <c r="AX13" s="37"/>
      <c r="AY13" s="37"/>
    </row>
    <row r="14" spans="1:51" s="5" customFormat="1" ht="27.75" customHeight="1">
      <c r="A14" s="1299" t="s">
        <v>64</v>
      </c>
      <c r="B14" s="9" t="s">
        <v>57</v>
      </c>
      <c r="C14" s="19">
        <v>1</v>
      </c>
      <c r="D14" s="19"/>
      <c r="E14" s="19"/>
      <c r="F14" s="19"/>
      <c r="G14" s="19"/>
      <c r="H14" s="19">
        <v>0</v>
      </c>
      <c r="I14" s="19"/>
      <c r="J14" s="19"/>
      <c r="K14" s="19"/>
      <c r="L14" s="19">
        <v>8</v>
      </c>
      <c r="M14" s="21">
        <v>1835</v>
      </c>
      <c r="N14" s="39">
        <v>2300</v>
      </c>
      <c r="O14" s="39">
        <v>2653</v>
      </c>
      <c r="P14" s="23">
        <v>2988</v>
      </c>
      <c r="Q14" s="23">
        <v>3213</v>
      </c>
      <c r="R14" s="23">
        <v>3552</v>
      </c>
      <c r="S14" s="23">
        <v>4083</v>
      </c>
      <c r="T14" s="23">
        <v>4583</v>
      </c>
      <c r="U14" s="23">
        <v>0</v>
      </c>
      <c r="V14" s="22">
        <v>2581</v>
      </c>
      <c r="W14" s="22">
        <v>3085</v>
      </c>
      <c r="X14" s="22">
        <v>3547</v>
      </c>
      <c r="Y14" s="22">
        <v>3861</v>
      </c>
      <c r="Z14" s="22">
        <v>3982</v>
      </c>
      <c r="AA14" s="22">
        <v>4157</v>
      </c>
      <c r="AB14" s="22">
        <v>4509</v>
      </c>
      <c r="AC14" s="22">
        <v>4885</v>
      </c>
      <c r="AD14" s="22">
        <v>0</v>
      </c>
      <c r="AE14" s="1299" t="s">
        <v>64</v>
      </c>
      <c r="AF14" s="24">
        <v>2256</v>
      </c>
      <c r="AG14" s="24">
        <v>1945</v>
      </c>
      <c r="AH14" s="25">
        <v>56</v>
      </c>
      <c r="AI14" s="26">
        <v>65</v>
      </c>
      <c r="AJ14" s="40">
        <v>21</v>
      </c>
      <c r="AK14" s="29">
        <v>0.04</v>
      </c>
      <c r="AL14" s="29">
        <v>0.03</v>
      </c>
      <c r="AM14" s="41">
        <v>9.1999999999999998E-2</v>
      </c>
      <c r="AN14" s="42" t="s">
        <v>57</v>
      </c>
      <c r="AO14" s="43"/>
      <c r="AP14" s="44"/>
      <c r="AQ14" s="45"/>
      <c r="AR14" s="35" t="s">
        <v>58</v>
      </c>
      <c r="AT14" s="36"/>
      <c r="AU14" s="36"/>
      <c r="AV14" s="36"/>
      <c r="AW14" s="36"/>
      <c r="AX14" s="37"/>
      <c r="AY14" s="37"/>
    </row>
    <row r="15" spans="1:51" s="5" customFormat="1" ht="27.75" customHeight="1">
      <c r="A15" s="1299" t="s">
        <v>65</v>
      </c>
      <c r="B15" s="9" t="s">
        <v>57</v>
      </c>
      <c r="C15" s="19">
        <v>12</v>
      </c>
      <c r="D15" s="19">
        <v>1</v>
      </c>
      <c r="E15" s="19">
        <v>5</v>
      </c>
      <c r="F15" s="19">
        <v>1</v>
      </c>
      <c r="G15" s="19"/>
      <c r="H15" s="19">
        <v>3</v>
      </c>
      <c r="I15" s="19"/>
      <c r="J15" s="19"/>
      <c r="K15" s="19">
        <v>1</v>
      </c>
      <c r="L15" s="19">
        <v>8</v>
      </c>
      <c r="M15" s="21">
        <v>1835</v>
      </c>
      <c r="N15" s="39">
        <v>2300</v>
      </c>
      <c r="O15" s="39">
        <v>2653</v>
      </c>
      <c r="P15" s="23">
        <v>2988</v>
      </c>
      <c r="Q15" s="23">
        <v>3213</v>
      </c>
      <c r="R15" s="23">
        <v>3552</v>
      </c>
      <c r="S15" s="23">
        <v>4083</v>
      </c>
      <c r="T15" s="23">
        <v>4583</v>
      </c>
      <c r="U15" s="23">
        <v>0</v>
      </c>
      <c r="V15" s="22">
        <v>2581</v>
      </c>
      <c r="W15" s="22">
        <v>3085</v>
      </c>
      <c r="X15" s="22">
        <v>3547</v>
      </c>
      <c r="Y15" s="22">
        <v>3861</v>
      </c>
      <c r="Z15" s="22">
        <v>4084</v>
      </c>
      <c r="AA15" s="22">
        <v>4241</v>
      </c>
      <c r="AB15" s="22">
        <v>4580</v>
      </c>
      <c r="AC15" s="22">
        <v>4885</v>
      </c>
      <c r="AD15" s="22">
        <v>0</v>
      </c>
      <c r="AE15" s="1299" t="s">
        <v>65</v>
      </c>
      <c r="AF15" s="24">
        <v>2256</v>
      </c>
      <c r="AG15" s="24">
        <v>1945</v>
      </c>
      <c r="AH15" s="25">
        <v>56</v>
      </c>
      <c r="AI15" s="26">
        <v>65</v>
      </c>
      <c r="AJ15" s="40">
        <v>28</v>
      </c>
      <c r="AK15" s="29">
        <v>0.1</v>
      </c>
      <c r="AL15" s="29">
        <v>0.09</v>
      </c>
      <c r="AM15" s="41">
        <v>9.1999999999999998E-2</v>
      </c>
      <c r="AN15" s="42" t="s">
        <v>57</v>
      </c>
      <c r="AO15" s="43"/>
      <c r="AP15" s="44"/>
      <c r="AQ15" s="45"/>
      <c r="AR15" s="35" t="s">
        <v>58</v>
      </c>
      <c r="AT15" s="36"/>
      <c r="AU15" s="36"/>
      <c r="AV15" s="36"/>
      <c r="AW15" s="36"/>
      <c r="AX15" s="37"/>
      <c r="AY15" s="37"/>
    </row>
    <row r="16" spans="1:51" s="5" customFormat="1" ht="27.75" customHeight="1">
      <c r="A16" s="1299" t="s">
        <v>66</v>
      </c>
      <c r="B16" s="9" t="s">
        <v>57</v>
      </c>
      <c r="C16" s="19">
        <v>3</v>
      </c>
      <c r="D16" s="19">
        <v>1</v>
      </c>
      <c r="E16" s="19">
        <v>1</v>
      </c>
      <c r="F16" s="19"/>
      <c r="G16" s="19"/>
      <c r="H16" s="19">
        <v>0</v>
      </c>
      <c r="I16" s="19"/>
      <c r="J16" s="19"/>
      <c r="K16" s="19"/>
      <c r="L16" s="19">
        <v>9</v>
      </c>
      <c r="M16" s="21">
        <v>1835</v>
      </c>
      <c r="N16" s="39">
        <v>2123</v>
      </c>
      <c r="O16" s="39">
        <v>2575</v>
      </c>
      <c r="P16" s="23">
        <v>2988</v>
      </c>
      <c r="Q16" s="23">
        <v>3213</v>
      </c>
      <c r="R16" s="23">
        <v>3552</v>
      </c>
      <c r="S16" s="23">
        <v>4083</v>
      </c>
      <c r="T16" s="23">
        <v>4583</v>
      </c>
      <c r="U16" s="23">
        <v>5102</v>
      </c>
      <c r="V16" s="22">
        <v>2581</v>
      </c>
      <c r="W16" s="22">
        <v>3085</v>
      </c>
      <c r="X16" s="22">
        <v>3547</v>
      </c>
      <c r="Y16" s="22">
        <v>3861</v>
      </c>
      <c r="Z16" s="22">
        <v>3982</v>
      </c>
      <c r="AA16" s="22">
        <v>4157</v>
      </c>
      <c r="AB16" s="22">
        <v>4509</v>
      </c>
      <c r="AC16" s="22">
        <v>4885</v>
      </c>
      <c r="AD16" s="22">
        <v>5409</v>
      </c>
      <c r="AE16" s="1299" t="s">
        <v>66</v>
      </c>
      <c r="AF16" s="24">
        <v>2256</v>
      </c>
      <c r="AG16" s="24">
        <v>1945</v>
      </c>
      <c r="AH16" s="25">
        <v>56</v>
      </c>
      <c r="AI16" s="26">
        <v>65</v>
      </c>
      <c r="AJ16" s="40">
        <v>17</v>
      </c>
      <c r="AK16" s="29">
        <v>0.08</v>
      </c>
      <c r="AL16" s="29">
        <v>0.05</v>
      </c>
      <c r="AM16" s="41">
        <v>9.1999999999999998E-2</v>
      </c>
      <c r="AN16" s="42" t="s">
        <v>57</v>
      </c>
      <c r="AO16" s="43"/>
      <c r="AP16" s="44"/>
      <c r="AQ16" s="45"/>
      <c r="AR16" s="35" t="s">
        <v>58</v>
      </c>
      <c r="AT16" s="36"/>
      <c r="AU16" s="36"/>
      <c r="AV16" s="36"/>
      <c r="AW16" s="36"/>
      <c r="AX16" s="37"/>
      <c r="AY16" s="37"/>
    </row>
    <row r="17" spans="1:51" s="5" customFormat="1" ht="27.75" customHeight="1">
      <c r="A17" s="1299" t="s">
        <v>67</v>
      </c>
      <c r="B17" s="9" t="s">
        <v>57</v>
      </c>
      <c r="C17" s="19">
        <v>1</v>
      </c>
      <c r="D17" s="19"/>
      <c r="E17" s="19"/>
      <c r="F17" s="19"/>
      <c r="G17" s="19"/>
      <c r="H17" s="19">
        <v>0</v>
      </c>
      <c r="I17" s="19"/>
      <c r="J17" s="19"/>
      <c r="K17" s="19"/>
      <c r="L17" s="19">
        <v>9</v>
      </c>
      <c r="M17" s="21">
        <v>1835</v>
      </c>
      <c r="N17" s="39">
        <v>1880</v>
      </c>
      <c r="O17" s="39">
        <v>2448</v>
      </c>
      <c r="P17" s="23">
        <v>2988</v>
      </c>
      <c r="Q17" s="23">
        <v>3213</v>
      </c>
      <c r="R17" s="23">
        <v>3552</v>
      </c>
      <c r="S17" s="23">
        <v>4083</v>
      </c>
      <c r="T17" s="23">
        <v>4583</v>
      </c>
      <c r="U17" s="23">
        <v>4898</v>
      </c>
      <c r="V17" s="22">
        <v>2581</v>
      </c>
      <c r="W17" s="22">
        <v>3085</v>
      </c>
      <c r="X17" s="22">
        <v>3547</v>
      </c>
      <c r="Y17" s="22">
        <v>3877</v>
      </c>
      <c r="Z17" s="22">
        <v>3982</v>
      </c>
      <c r="AA17" s="22">
        <v>4157</v>
      </c>
      <c r="AB17" s="22">
        <v>4509</v>
      </c>
      <c r="AC17" s="22">
        <v>4885</v>
      </c>
      <c r="AD17" s="22">
        <v>5193</v>
      </c>
      <c r="AE17" s="1299" t="s">
        <v>67</v>
      </c>
      <c r="AF17" s="24">
        <v>2256</v>
      </c>
      <c r="AG17" s="24">
        <v>1945</v>
      </c>
      <c r="AH17" s="25">
        <v>56</v>
      </c>
      <c r="AI17" s="26">
        <v>65</v>
      </c>
      <c r="AJ17" s="40">
        <v>6</v>
      </c>
      <c r="AK17" s="29">
        <v>0.06</v>
      </c>
      <c r="AL17" s="29">
        <v>0.05</v>
      </c>
      <c r="AM17" s="41">
        <v>9.1999999999999998E-2</v>
      </c>
      <c r="AN17" s="42" t="s">
        <v>57</v>
      </c>
      <c r="AO17" s="43"/>
      <c r="AP17" s="44"/>
      <c r="AQ17" s="47"/>
      <c r="AR17" s="35" t="s">
        <v>58</v>
      </c>
      <c r="AT17" s="36"/>
      <c r="AU17" s="36"/>
      <c r="AV17" s="36"/>
      <c r="AW17" s="36"/>
      <c r="AX17" s="37"/>
      <c r="AY17" s="37"/>
    </row>
    <row r="18" spans="1:51" s="5" customFormat="1" ht="27.75" customHeight="1">
      <c r="A18" s="1299" t="s">
        <v>68</v>
      </c>
      <c r="B18" s="9" t="s">
        <v>57</v>
      </c>
      <c r="C18" s="19">
        <v>3</v>
      </c>
      <c r="D18" s="19"/>
      <c r="E18" s="19">
        <v>1</v>
      </c>
      <c r="F18" s="19"/>
      <c r="G18" s="19"/>
      <c r="H18" s="19">
        <v>1</v>
      </c>
      <c r="I18" s="19"/>
      <c r="J18" s="19"/>
      <c r="K18" s="19"/>
      <c r="L18" s="19">
        <v>9</v>
      </c>
      <c r="M18" s="21">
        <v>1665</v>
      </c>
      <c r="N18" s="39">
        <v>1835</v>
      </c>
      <c r="O18" s="39">
        <v>2136</v>
      </c>
      <c r="P18" s="23">
        <v>2498</v>
      </c>
      <c r="Q18" s="23">
        <v>2988</v>
      </c>
      <c r="R18" s="23">
        <v>3213</v>
      </c>
      <c r="S18" s="23">
        <v>3552</v>
      </c>
      <c r="T18" s="23">
        <v>4083</v>
      </c>
      <c r="U18" s="23">
        <v>4583</v>
      </c>
      <c r="V18" s="22">
        <v>2509</v>
      </c>
      <c r="W18" s="22">
        <v>2581</v>
      </c>
      <c r="X18" s="22">
        <v>3085</v>
      </c>
      <c r="Y18" s="22">
        <v>3547</v>
      </c>
      <c r="Z18" s="22">
        <v>3861</v>
      </c>
      <c r="AA18" s="22">
        <v>3982</v>
      </c>
      <c r="AB18" s="22">
        <v>4157</v>
      </c>
      <c r="AC18" s="22">
        <v>4509</v>
      </c>
      <c r="AD18" s="22">
        <v>4885</v>
      </c>
      <c r="AE18" s="1299" t="s">
        <v>68</v>
      </c>
      <c r="AF18" s="24">
        <v>2256</v>
      </c>
      <c r="AG18" s="24">
        <v>1945</v>
      </c>
      <c r="AH18" s="25">
        <v>56</v>
      </c>
      <c r="AI18" s="26">
        <v>65</v>
      </c>
      <c r="AJ18" s="40">
        <v>16</v>
      </c>
      <c r="AK18" s="29">
        <v>0.13</v>
      </c>
      <c r="AL18" s="29">
        <v>0.14000000000000001</v>
      </c>
      <c r="AM18" s="41">
        <v>9.1999999999999998E-2</v>
      </c>
      <c r="AN18" s="42" t="s">
        <v>60</v>
      </c>
      <c r="AO18" s="43"/>
      <c r="AP18" s="44"/>
      <c r="AQ18" s="45"/>
      <c r="AR18" s="35" t="s">
        <v>58</v>
      </c>
      <c r="AT18" s="36"/>
      <c r="AU18" s="36"/>
      <c r="AV18" s="36"/>
      <c r="AW18" s="36"/>
      <c r="AX18" s="37"/>
      <c r="AY18" s="37"/>
    </row>
    <row r="19" spans="1:51" s="5" customFormat="1" ht="27.75" customHeight="1">
      <c r="A19" s="1299" t="s">
        <v>69</v>
      </c>
      <c r="B19" s="9" t="s">
        <v>57</v>
      </c>
      <c r="C19" s="48">
        <v>3</v>
      </c>
      <c r="D19" s="19"/>
      <c r="E19" s="19">
        <v>1</v>
      </c>
      <c r="F19" s="19"/>
      <c r="G19" s="19"/>
      <c r="H19" s="19">
        <v>0</v>
      </c>
      <c r="I19" s="19">
        <v>1</v>
      </c>
      <c r="J19" s="19"/>
      <c r="K19" s="19"/>
      <c r="L19" s="19">
        <v>7</v>
      </c>
      <c r="M19" s="21">
        <v>1835</v>
      </c>
      <c r="N19" s="39">
        <v>2300</v>
      </c>
      <c r="O19" s="39">
        <v>2988</v>
      </c>
      <c r="P19" s="23">
        <v>3213</v>
      </c>
      <c r="Q19" s="23">
        <v>3552</v>
      </c>
      <c r="R19" s="23">
        <v>4083</v>
      </c>
      <c r="S19" s="23">
        <v>4583</v>
      </c>
      <c r="T19" s="23">
        <v>0</v>
      </c>
      <c r="U19" s="23">
        <v>0</v>
      </c>
      <c r="V19" s="22">
        <v>2934</v>
      </c>
      <c r="W19" s="22">
        <v>3423</v>
      </c>
      <c r="X19" s="22">
        <v>3877</v>
      </c>
      <c r="Y19" s="22">
        <v>3982</v>
      </c>
      <c r="Z19" s="22">
        <v>4157</v>
      </c>
      <c r="AA19" s="22">
        <v>4509</v>
      </c>
      <c r="AB19" s="22">
        <v>4885</v>
      </c>
      <c r="AC19" s="22">
        <v>0</v>
      </c>
      <c r="AD19" s="22">
        <v>0</v>
      </c>
      <c r="AE19" s="1299" t="s">
        <v>69</v>
      </c>
      <c r="AF19" s="24">
        <v>2256</v>
      </c>
      <c r="AG19" s="24">
        <v>1945</v>
      </c>
      <c r="AH19" s="25">
        <v>56</v>
      </c>
      <c r="AI19" s="26">
        <v>65</v>
      </c>
      <c r="AJ19" s="40">
        <v>9</v>
      </c>
      <c r="AK19" s="29">
        <v>9.1999999999999998E-2</v>
      </c>
      <c r="AL19" s="29">
        <v>0.09</v>
      </c>
      <c r="AM19" s="41">
        <v>9.1999999999999998E-2</v>
      </c>
      <c r="AN19" s="42" t="s">
        <v>57</v>
      </c>
      <c r="AO19" s="32" t="s">
        <v>57</v>
      </c>
      <c r="AP19" s="33">
        <v>3000</v>
      </c>
      <c r="AQ19" s="45"/>
      <c r="AR19" s="35" t="s">
        <v>58</v>
      </c>
      <c r="AT19" s="36"/>
      <c r="AU19" s="36"/>
      <c r="AV19" s="36"/>
      <c r="AW19" s="36"/>
      <c r="AX19" s="37"/>
      <c r="AY19" s="37"/>
    </row>
    <row r="20" spans="1:51" s="5" customFormat="1" ht="27.75" customHeight="1">
      <c r="A20" s="1299" t="s">
        <v>70</v>
      </c>
      <c r="B20" s="9" t="s">
        <v>57</v>
      </c>
      <c r="C20" s="19">
        <v>3</v>
      </c>
      <c r="D20" s="19"/>
      <c r="E20" s="19">
        <v>1</v>
      </c>
      <c r="F20" s="19"/>
      <c r="G20" s="19"/>
      <c r="H20" s="19"/>
      <c r="I20" s="19"/>
      <c r="J20" s="19"/>
      <c r="K20" s="19">
        <v>1</v>
      </c>
      <c r="L20" s="19">
        <v>8</v>
      </c>
      <c r="M20" s="21">
        <v>1835</v>
      </c>
      <c r="N20" s="39">
        <v>2300</v>
      </c>
      <c r="O20" s="39">
        <v>2653</v>
      </c>
      <c r="P20" s="23">
        <v>2988</v>
      </c>
      <c r="Q20" s="23">
        <v>3213</v>
      </c>
      <c r="R20" s="23">
        <v>3552</v>
      </c>
      <c r="S20" s="23">
        <v>4083</v>
      </c>
      <c r="T20" s="23">
        <v>4583</v>
      </c>
      <c r="U20" s="23">
        <v>0</v>
      </c>
      <c r="V20" s="22">
        <v>2581</v>
      </c>
      <c r="W20" s="22">
        <v>3085</v>
      </c>
      <c r="X20" s="22">
        <v>3547</v>
      </c>
      <c r="Y20" s="22">
        <v>3861</v>
      </c>
      <c r="Z20" s="22">
        <v>3982</v>
      </c>
      <c r="AA20" s="22">
        <v>4157</v>
      </c>
      <c r="AB20" s="22">
        <v>4509</v>
      </c>
      <c r="AC20" s="22">
        <v>4885</v>
      </c>
      <c r="AD20" s="22">
        <v>0</v>
      </c>
      <c r="AE20" s="1299" t="s">
        <v>70</v>
      </c>
      <c r="AF20" s="24">
        <v>2256</v>
      </c>
      <c r="AG20" s="24">
        <v>1945</v>
      </c>
      <c r="AH20" s="25">
        <v>56</v>
      </c>
      <c r="AI20" s="26">
        <v>65</v>
      </c>
      <c r="AJ20" s="40">
        <v>6</v>
      </c>
      <c r="AK20" s="29">
        <v>0.05</v>
      </c>
      <c r="AL20" s="29">
        <v>0.05</v>
      </c>
      <c r="AM20" s="41">
        <v>9.1999999999999998E-2</v>
      </c>
      <c r="AN20" s="42" t="s">
        <v>60</v>
      </c>
      <c r="AO20" s="43"/>
      <c r="AP20" s="44"/>
      <c r="AQ20" s="45"/>
      <c r="AR20" s="35" t="s">
        <v>58</v>
      </c>
      <c r="AT20" s="36"/>
      <c r="AU20" s="36"/>
      <c r="AV20" s="36"/>
      <c r="AW20" s="36"/>
      <c r="AX20" s="37"/>
      <c r="AY20" s="37"/>
    </row>
    <row r="21" spans="1:51" s="5" customFormat="1" ht="27.75" customHeight="1">
      <c r="A21" s="1299" t="s">
        <v>71</v>
      </c>
      <c r="B21" s="9" t="s">
        <v>57</v>
      </c>
      <c r="C21" s="48">
        <v>3</v>
      </c>
      <c r="D21" s="19"/>
      <c r="E21" s="19">
        <v>1</v>
      </c>
      <c r="F21" s="19"/>
      <c r="G21" s="19"/>
      <c r="H21" s="19">
        <v>1</v>
      </c>
      <c r="I21" s="19"/>
      <c r="J21" s="19"/>
      <c r="K21" s="19"/>
      <c r="L21" s="19">
        <v>7</v>
      </c>
      <c r="M21" s="21">
        <v>1835</v>
      </c>
      <c r="N21" s="39">
        <v>2300</v>
      </c>
      <c r="O21" s="39">
        <v>2653</v>
      </c>
      <c r="P21" s="23">
        <v>2988</v>
      </c>
      <c r="Q21" s="23">
        <v>3213</v>
      </c>
      <c r="R21" s="23">
        <v>3552</v>
      </c>
      <c r="S21" s="23">
        <v>4083</v>
      </c>
      <c r="T21" s="23">
        <v>0</v>
      </c>
      <c r="U21" s="23">
        <v>0</v>
      </c>
      <c r="V21" s="22">
        <v>2581</v>
      </c>
      <c r="W21" s="22">
        <v>3085</v>
      </c>
      <c r="X21" s="22">
        <v>3547</v>
      </c>
      <c r="Y21" s="22">
        <v>3877</v>
      </c>
      <c r="Z21" s="22">
        <v>3982</v>
      </c>
      <c r="AA21" s="22">
        <v>4157</v>
      </c>
      <c r="AB21" s="22">
        <v>4509</v>
      </c>
      <c r="AC21" s="22">
        <v>0</v>
      </c>
      <c r="AD21" s="22">
        <v>0</v>
      </c>
      <c r="AE21" s="1299" t="s">
        <v>71</v>
      </c>
      <c r="AF21" s="24">
        <v>2256</v>
      </c>
      <c r="AG21" s="24">
        <v>1945</v>
      </c>
      <c r="AH21" s="25">
        <v>56</v>
      </c>
      <c r="AI21" s="26">
        <v>65</v>
      </c>
      <c r="AJ21" s="40">
        <v>8</v>
      </c>
      <c r="AK21" s="29">
        <v>0.02</v>
      </c>
      <c r="AL21" s="29">
        <v>0.02</v>
      </c>
      <c r="AM21" s="41">
        <v>9.1999999999999998E-2</v>
      </c>
      <c r="AN21" s="42" t="s">
        <v>60</v>
      </c>
      <c r="AO21" s="43"/>
      <c r="AP21" s="44"/>
      <c r="AQ21" s="45"/>
      <c r="AR21" s="35" t="s">
        <v>58</v>
      </c>
      <c r="AT21" s="36"/>
      <c r="AU21" s="36"/>
      <c r="AV21" s="36"/>
      <c r="AW21" s="36"/>
      <c r="AX21" s="37"/>
      <c r="AY21" s="37"/>
    </row>
    <row r="22" spans="1:51" s="5" customFormat="1" ht="27.75" customHeight="1">
      <c r="A22" s="1299" t="s">
        <v>72</v>
      </c>
      <c r="B22" s="9" t="s">
        <v>57</v>
      </c>
      <c r="C22" s="19">
        <v>3</v>
      </c>
      <c r="D22" s="19"/>
      <c r="E22" s="19">
        <v>1</v>
      </c>
      <c r="F22" s="19">
        <v>1</v>
      </c>
      <c r="G22" s="19"/>
      <c r="H22" s="19"/>
      <c r="I22" s="19"/>
      <c r="J22" s="19"/>
      <c r="K22" s="19"/>
      <c r="L22" s="19">
        <v>8</v>
      </c>
      <c r="M22" s="21">
        <v>1835</v>
      </c>
      <c r="N22" s="39">
        <v>2165</v>
      </c>
      <c r="O22" s="39">
        <v>2653</v>
      </c>
      <c r="P22" s="23">
        <v>2988</v>
      </c>
      <c r="Q22" s="23">
        <v>3213</v>
      </c>
      <c r="R22" s="23">
        <v>3552</v>
      </c>
      <c r="S22" s="23">
        <v>4083</v>
      </c>
      <c r="T22" s="23">
        <v>4583</v>
      </c>
      <c r="U22" s="23">
        <v>0</v>
      </c>
      <c r="V22" s="22">
        <v>2581</v>
      </c>
      <c r="W22" s="22">
        <v>2980</v>
      </c>
      <c r="X22" s="22">
        <v>3571</v>
      </c>
      <c r="Y22" s="22">
        <v>3902</v>
      </c>
      <c r="Z22" s="22">
        <v>4006</v>
      </c>
      <c r="AA22" s="22">
        <v>4173</v>
      </c>
      <c r="AB22" s="22">
        <v>4509</v>
      </c>
      <c r="AC22" s="22">
        <v>4885</v>
      </c>
      <c r="AD22" s="22">
        <v>0</v>
      </c>
      <c r="AE22" s="1299" t="s">
        <v>72</v>
      </c>
      <c r="AF22" s="24">
        <v>2256</v>
      </c>
      <c r="AG22" s="24">
        <v>1945</v>
      </c>
      <c r="AH22" s="25">
        <v>56</v>
      </c>
      <c r="AI22" s="26">
        <v>65</v>
      </c>
      <c r="AJ22" s="40">
        <v>24</v>
      </c>
      <c r="AK22" s="29">
        <v>0.13</v>
      </c>
      <c r="AL22" s="49">
        <v>0.14000000000000001</v>
      </c>
      <c r="AM22" s="41">
        <v>9.1999999999999998E-2</v>
      </c>
      <c r="AN22" s="42" t="s">
        <v>60</v>
      </c>
      <c r="AO22" s="43"/>
      <c r="AP22" s="44"/>
      <c r="AQ22" s="45"/>
      <c r="AR22" s="35" t="s">
        <v>58</v>
      </c>
      <c r="AT22" s="36"/>
      <c r="AU22" s="36"/>
      <c r="AV22" s="36"/>
      <c r="AW22" s="36"/>
      <c r="AX22" s="37"/>
      <c r="AY22" s="37"/>
    </row>
    <row r="23" spans="1:51" s="5" customFormat="1" ht="27.75" customHeight="1">
      <c r="A23" s="1299" t="s">
        <v>73</v>
      </c>
      <c r="B23" s="9" t="s">
        <v>57</v>
      </c>
      <c r="C23" s="19">
        <v>5</v>
      </c>
      <c r="D23" s="19">
        <v>1</v>
      </c>
      <c r="E23" s="19">
        <v>1</v>
      </c>
      <c r="F23" s="19">
        <v>1</v>
      </c>
      <c r="G23" s="19"/>
      <c r="H23" s="19">
        <v>1</v>
      </c>
      <c r="I23" s="19"/>
      <c r="J23" s="19"/>
      <c r="K23" s="19"/>
      <c r="L23" s="19">
        <v>9</v>
      </c>
      <c r="M23" s="21">
        <v>1835</v>
      </c>
      <c r="N23" s="39">
        <v>2136</v>
      </c>
      <c r="O23" s="39">
        <v>2573</v>
      </c>
      <c r="P23" s="23">
        <v>2873</v>
      </c>
      <c r="Q23" s="23">
        <v>3098</v>
      </c>
      <c r="R23" s="23">
        <v>3350</v>
      </c>
      <c r="S23" s="23">
        <v>3734</v>
      </c>
      <c r="T23" s="23">
        <v>4156</v>
      </c>
      <c r="U23" s="23">
        <v>4655</v>
      </c>
      <c r="V23" s="22">
        <v>2590</v>
      </c>
      <c r="W23" s="22">
        <v>3189</v>
      </c>
      <c r="X23" s="22">
        <v>3641</v>
      </c>
      <c r="Y23" s="22">
        <v>3776</v>
      </c>
      <c r="Z23" s="22">
        <v>4240</v>
      </c>
      <c r="AA23" s="22">
        <v>4381</v>
      </c>
      <c r="AB23" s="22">
        <v>4623</v>
      </c>
      <c r="AC23" s="22">
        <v>4828</v>
      </c>
      <c r="AD23" s="22">
        <v>5399</v>
      </c>
      <c r="AE23" s="1299" t="s">
        <v>73</v>
      </c>
      <c r="AF23" s="24">
        <v>2256</v>
      </c>
      <c r="AG23" s="24">
        <v>1945</v>
      </c>
      <c r="AH23" s="25">
        <v>56</v>
      </c>
      <c r="AI23" s="26">
        <v>65</v>
      </c>
      <c r="AJ23" s="40">
        <v>18</v>
      </c>
      <c r="AK23" s="29">
        <v>7.0000000000000007E-2</v>
      </c>
      <c r="AL23" s="29">
        <v>7.0000000000000007E-2</v>
      </c>
      <c r="AM23" s="41">
        <v>9.1999999999999998E-2</v>
      </c>
      <c r="AN23" s="42" t="s">
        <v>60</v>
      </c>
      <c r="AO23" s="43"/>
      <c r="AP23" s="44"/>
      <c r="AQ23" s="45"/>
      <c r="AR23" s="35" t="s">
        <v>58</v>
      </c>
      <c r="AT23" s="36"/>
      <c r="AU23" s="36"/>
      <c r="AV23" s="36"/>
      <c r="AW23" s="36"/>
      <c r="AX23" s="37"/>
      <c r="AY23" s="37"/>
    </row>
    <row r="24" spans="1:51" s="5" customFormat="1" ht="27.75" customHeight="1">
      <c r="A24" s="1299" t="s">
        <v>74</v>
      </c>
      <c r="B24" s="9" t="s">
        <v>57</v>
      </c>
      <c r="C24" s="19">
        <v>3</v>
      </c>
      <c r="D24" s="19"/>
      <c r="E24" s="19"/>
      <c r="F24" s="19"/>
      <c r="G24" s="19"/>
      <c r="H24" s="19">
        <v>2</v>
      </c>
      <c r="I24" s="19"/>
      <c r="J24" s="19"/>
      <c r="K24" s="19"/>
      <c r="L24" s="19">
        <v>8</v>
      </c>
      <c r="M24" s="1294">
        <v>1835</v>
      </c>
      <c r="N24" s="1295">
        <v>2300</v>
      </c>
      <c r="O24" s="1295">
        <v>2653</v>
      </c>
      <c r="P24" s="1295">
        <v>2988</v>
      </c>
      <c r="Q24" s="1295">
        <v>3213</v>
      </c>
      <c r="R24" s="1295">
        <v>3552</v>
      </c>
      <c r="S24" s="1295">
        <v>4083</v>
      </c>
      <c r="T24" s="1295">
        <v>4583</v>
      </c>
      <c r="U24" s="1295">
        <v>0</v>
      </c>
      <c r="V24" s="1294">
        <v>2581</v>
      </c>
      <c r="W24" s="1294">
        <v>3085</v>
      </c>
      <c r="X24" s="1294">
        <v>3547</v>
      </c>
      <c r="Y24" s="1294">
        <v>3861</v>
      </c>
      <c r="Z24" s="1294">
        <v>3982</v>
      </c>
      <c r="AA24" s="1294">
        <v>4157</v>
      </c>
      <c r="AB24" s="1294">
        <v>4509</v>
      </c>
      <c r="AC24" s="1294">
        <v>4885</v>
      </c>
      <c r="AD24" s="1294">
        <v>0</v>
      </c>
      <c r="AE24" s="1299" t="s">
        <v>74</v>
      </c>
      <c r="AF24" s="24">
        <v>2256</v>
      </c>
      <c r="AG24" s="24">
        <v>1945</v>
      </c>
      <c r="AH24" s="25">
        <v>56</v>
      </c>
      <c r="AI24" s="26">
        <v>65</v>
      </c>
      <c r="AJ24" s="40">
        <v>8</v>
      </c>
      <c r="AK24" s="29">
        <v>0.02</v>
      </c>
      <c r="AL24" s="29">
        <v>0.02</v>
      </c>
      <c r="AM24" s="41">
        <v>9.1999999999999998E-2</v>
      </c>
      <c r="AN24" s="42" t="s">
        <v>60</v>
      </c>
      <c r="AO24" s="43"/>
      <c r="AP24" s="44"/>
      <c r="AQ24" s="47"/>
      <c r="AR24" s="35" t="s">
        <v>58</v>
      </c>
      <c r="AT24" s="36"/>
      <c r="AU24" s="36"/>
      <c r="AV24" s="36"/>
      <c r="AW24" s="36"/>
      <c r="AX24" s="37"/>
      <c r="AY24" s="37"/>
    </row>
    <row r="25" spans="1:51" s="5" customFormat="1" ht="27.75" customHeight="1">
      <c r="A25" s="1299" t="s">
        <v>75</v>
      </c>
      <c r="B25" s="9" t="s">
        <v>57</v>
      </c>
      <c r="C25" s="19">
        <v>2</v>
      </c>
      <c r="D25" s="19"/>
      <c r="E25" s="19">
        <v>1</v>
      </c>
      <c r="F25" s="19"/>
      <c r="G25" s="19"/>
      <c r="H25" s="19"/>
      <c r="I25" s="19"/>
      <c r="J25" s="19"/>
      <c r="K25" s="19"/>
      <c r="L25" s="19">
        <v>9</v>
      </c>
      <c r="M25" s="1294">
        <v>1835</v>
      </c>
      <c r="N25" s="1295">
        <v>2300</v>
      </c>
      <c r="O25" s="1295">
        <v>2653</v>
      </c>
      <c r="P25" s="1295">
        <v>2988</v>
      </c>
      <c r="Q25" s="1295">
        <v>3213</v>
      </c>
      <c r="R25" s="1295">
        <v>3552</v>
      </c>
      <c r="S25" s="1295">
        <v>4083</v>
      </c>
      <c r="T25" s="1295">
        <v>4583</v>
      </c>
      <c r="U25" s="1295">
        <v>5102</v>
      </c>
      <c r="V25" s="1294">
        <v>2722</v>
      </c>
      <c r="W25" s="1294">
        <v>3085</v>
      </c>
      <c r="X25" s="1294">
        <v>3547</v>
      </c>
      <c r="Y25" s="1294">
        <v>3925</v>
      </c>
      <c r="Z25" s="1294">
        <v>4002</v>
      </c>
      <c r="AA25" s="1294">
        <v>4157</v>
      </c>
      <c r="AB25" s="1294">
        <v>4509</v>
      </c>
      <c r="AC25" s="1294">
        <v>4885</v>
      </c>
      <c r="AD25" s="1294">
        <v>5409</v>
      </c>
      <c r="AE25" s="1299" t="s">
        <v>75</v>
      </c>
      <c r="AF25" s="24">
        <v>2256</v>
      </c>
      <c r="AG25" s="24">
        <v>1945</v>
      </c>
      <c r="AH25" s="25">
        <v>56</v>
      </c>
      <c r="AI25" s="26">
        <v>65</v>
      </c>
      <c r="AJ25" s="40">
        <v>21</v>
      </c>
      <c r="AK25" s="29">
        <v>0.1</v>
      </c>
      <c r="AL25" s="29">
        <v>0.09</v>
      </c>
      <c r="AM25" s="41">
        <v>9.1999999999999998E-2</v>
      </c>
      <c r="AN25" s="42" t="s">
        <v>57</v>
      </c>
      <c r="AO25" s="43"/>
      <c r="AP25" s="44"/>
      <c r="AQ25" s="45"/>
      <c r="AR25" s="35" t="s">
        <v>58</v>
      </c>
      <c r="AT25" s="36"/>
      <c r="AU25" s="36"/>
      <c r="AV25" s="36"/>
      <c r="AW25" s="36"/>
      <c r="AX25" s="37"/>
      <c r="AY25" s="37"/>
    </row>
    <row r="26" spans="1:51" s="5" customFormat="1" ht="27.75" customHeight="1">
      <c r="A26" s="1299" t="s">
        <v>76</v>
      </c>
      <c r="B26" s="9" t="s">
        <v>57</v>
      </c>
      <c r="C26" s="19">
        <v>2</v>
      </c>
      <c r="D26" s="19"/>
      <c r="E26" s="19"/>
      <c r="F26" s="19"/>
      <c r="G26" s="19"/>
      <c r="H26" s="19"/>
      <c r="I26" s="19"/>
      <c r="J26" s="19"/>
      <c r="K26" s="19">
        <v>1</v>
      </c>
      <c r="L26" s="19">
        <v>8</v>
      </c>
      <c r="M26" s="1294">
        <v>1835</v>
      </c>
      <c r="N26" s="1295">
        <v>2256</v>
      </c>
      <c r="O26" s="1295">
        <v>2653</v>
      </c>
      <c r="P26" s="1295">
        <v>2988</v>
      </c>
      <c r="Q26" s="1295">
        <v>3213</v>
      </c>
      <c r="R26" s="1295">
        <v>3552</v>
      </c>
      <c r="S26" s="1295">
        <v>4083</v>
      </c>
      <c r="T26" s="1295">
        <v>4583</v>
      </c>
      <c r="U26" s="1295">
        <v>0</v>
      </c>
      <c r="V26" s="1294">
        <v>2581</v>
      </c>
      <c r="W26" s="1294">
        <v>2980</v>
      </c>
      <c r="X26" s="1294">
        <v>3547</v>
      </c>
      <c r="Y26" s="1294">
        <v>3893</v>
      </c>
      <c r="Z26" s="1294">
        <v>4032</v>
      </c>
      <c r="AA26" s="1294">
        <v>4167</v>
      </c>
      <c r="AB26" s="1294">
        <v>4522</v>
      </c>
      <c r="AC26" s="1294">
        <v>4885</v>
      </c>
      <c r="AD26" s="1294">
        <v>0</v>
      </c>
      <c r="AE26" s="1299" t="s">
        <v>76</v>
      </c>
      <c r="AF26" s="24">
        <v>2256</v>
      </c>
      <c r="AG26" s="24">
        <v>1945</v>
      </c>
      <c r="AH26" s="25">
        <v>56</v>
      </c>
      <c r="AI26" s="26">
        <v>65</v>
      </c>
      <c r="AJ26" s="40">
        <v>24</v>
      </c>
      <c r="AK26" s="29">
        <v>7.4999999999999997E-2</v>
      </c>
      <c r="AL26" s="29">
        <v>0.05</v>
      </c>
      <c r="AM26" s="41">
        <v>9.1999999999999998E-2</v>
      </c>
      <c r="AN26" s="42" t="s">
        <v>57</v>
      </c>
      <c r="AO26" s="43"/>
      <c r="AP26" s="44"/>
      <c r="AQ26" s="45"/>
      <c r="AR26" s="35" t="s">
        <v>58</v>
      </c>
      <c r="AT26" s="36"/>
      <c r="AU26" s="36"/>
      <c r="AV26" s="36"/>
      <c r="AW26" s="36"/>
      <c r="AX26" s="37"/>
      <c r="AY26" s="37"/>
    </row>
    <row r="27" spans="1:51" s="5" customFormat="1" ht="27.75" customHeight="1">
      <c r="A27" s="1299" t="s">
        <v>77</v>
      </c>
      <c r="B27" s="9" t="s">
        <v>57</v>
      </c>
      <c r="C27" s="19">
        <v>2</v>
      </c>
      <c r="D27" s="19"/>
      <c r="E27" s="19">
        <v>1</v>
      </c>
      <c r="F27" s="19"/>
      <c r="G27" s="19"/>
      <c r="H27" s="19"/>
      <c r="I27" s="19"/>
      <c r="J27" s="19"/>
      <c r="K27" s="19"/>
      <c r="L27" s="19">
        <v>8</v>
      </c>
      <c r="M27" s="1294">
        <v>1835</v>
      </c>
      <c r="N27" s="1295">
        <v>2300</v>
      </c>
      <c r="O27" s="1295">
        <v>2653</v>
      </c>
      <c r="P27" s="1295">
        <v>2988</v>
      </c>
      <c r="Q27" s="1295">
        <v>3213</v>
      </c>
      <c r="R27" s="1295">
        <v>3552</v>
      </c>
      <c r="S27" s="1295">
        <v>4083</v>
      </c>
      <c r="T27" s="1295">
        <v>4583</v>
      </c>
      <c r="U27" s="1295">
        <v>0</v>
      </c>
      <c r="V27" s="1294">
        <v>2581</v>
      </c>
      <c r="W27" s="1294">
        <v>3085</v>
      </c>
      <c r="X27" s="1294">
        <v>3547</v>
      </c>
      <c r="Y27" s="1294">
        <v>3877</v>
      </c>
      <c r="Z27" s="1294">
        <v>4022</v>
      </c>
      <c r="AA27" s="1294">
        <v>4157</v>
      </c>
      <c r="AB27" s="1294">
        <v>4561</v>
      </c>
      <c r="AC27" s="1294">
        <v>4885</v>
      </c>
      <c r="AD27" s="1294">
        <v>0</v>
      </c>
      <c r="AE27" s="1299" t="s">
        <v>77</v>
      </c>
      <c r="AF27" s="24">
        <v>2256</v>
      </c>
      <c r="AG27" s="24">
        <v>1945</v>
      </c>
      <c r="AH27" s="25">
        <v>56</v>
      </c>
      <c r="AI27" s="26">
        <v>65</v>
      </c>
      <c r="AJ27" s="40">
        <v>22</v>
      </c>
      <c r="AK27" s="29">
        <v>0.1</v>
      </c>
      <c r="AL27" s="49">
        <v>0.09</v>
      </c>
      <c r="AM27" s="41">
        <v>9.1999999999999998E-2</v>
      </c>
      <c r="AN27" s="42" t="s">
        <v>57</v>
      </c>
      <c r="AO27" s="43"/>
      <c r="AP27" s="44"/>
      <c r="AQ27" s="45"/>
      <c r="AR27" s="35" t="s">
        <v>58</v>
      </c>
      <c r="AT27" s="36"/>
      <c r="AU27" s="36"/>
      <c r="AV27" s="36"/>
      <c r="AW27" s="36"/>
      <c r="AX27" s="37"/>
      <c r="AY27" s="37"/>
    </row>
    <row r="28" spans="1:51" s="5" customFormat="1" ht="27.75" customHeight="1">
      <c r="A28" s="1299" t="s">
        <v>78</v>
      </c>
      <c r="B28" s="9" t="s">
        <v>57</v>
      </c>
      <c r="C28" s="19">
        <v>2</v>
      </c>
      <c r="D28" s="19"/>
      <c r="E28" s="19">
        <v>1</v>
      </c>
      <c r="F28" s="19"/>
      <c r="G28" s="19"/>
      <c r="H28" s="19"/>
      <c r="I28" s="19"/>
      <c r="J28" s="19"/>
      <c r="K28" s="19"/>
      <c r="L28" s="19">
        <v>8</v>
      </c>
      <c r="M28" s="1294">
        <v>1835</v>
      </c>
      <c r="N28" s="1295">
        <v>2300</v>
      </c>
      <c r="O28" s="1295">
        <v>2653</v>
      </c>
      <c r="P28" s="1295">
        <v>2988</v>
      </c>
      <c r="Q28" s="1295">
        <v>3213</v>
      </c>
      <c r="R28" s="1295">
        <v>3552</v>
      </c>
      <c r="S28" s="1295">
        <v>4083</v>
      </c>
      <c r="T28" s="1295">
        <v>4583</v>
      </c>
      <c r="U28" s="1295">
        <v>0</v>
      </c>
      <c r="V28" s="1294">
        <v>2581</v>
      </c>
      <c r="W28" s="1294">
        <v>3085</v>
      </c>
      <c r="X28" s="1294">
        <v>3547</v>
      </c>
      <c r="Y28" s="1294">
        <v>3861</v>
      </c>
      <c r="Z28" s="1294">
        <v>3982</v>
      </c>
      <c r="AA28" s="1294">
        <v>4157</v>
      </c>
      <c r="AB28" s="1294">
        <v>4509</v>
      </c>
      <c r="AC28" s="1294">
        <v>4885</v>
      </c>
      <c r="AD28" s="1294">
        <v>0</v>
      </c>
      <c r="AE28" s="1299" t="s">
        <v>78</v>
      </c>
      <c r="AF28" s="24">
        <v>2256</v>
      </c>
      <c r="AG28" s="24">
        <v>1945</v>
      </c>
      <c r="AH28" s="25">
        <v>56</v>
      </c>
      <c r="AI28" s="26">
        <v>65</v>
      </c>
      <c r="AJ28" s="40">
        <v>7</v>
      </c>
      <c r="AK28" s="29">
        <v>9.5000000000000001E-2</v>
      </c>
      <c r="AL28" s="49">
        <v>0.15</v>
      </c>
      <c r="AM28" s="41">
        <v>9.1999999999999998E-2</v>
      </c>
      <c r="AN28" s="42" t="s">
        <v>60</v>
      </c>
      <c r="AO28" s="43"/>
      <c r="AP28" s="44"/>
      <c r="AQ28" s="45"/>
      <c r="AR28" s="35" t="s">
        <v>58</v>
      </c>
      <c r="AT28" s="36"/>
      <c r="AU28" s="36"/>
      <c r="AV28" s="36"/>
      <c r="AW28" s="36"/>
      <c r="AX28" s="37"/>
      <c r="AY28" s="37"/>
    </row>
    <row r="29" spans="1:51" s="5" customFormat="1" ht="27.75" customHeight="1">
      <c r="A29" s="1299" t="s">
        <v>79</v>
      </c>
      <c r="B29" s="9" t="s">
        <v>57</v>
      </c>
      <c r="C29" s="19">
        <v>6</v>
      </c>
      <c r="D29" s="19"/>
      <c r="E29" s="19">
        <v>1</v>
      </c>
      <c r="F29" s="19"/>
      <c r="G29" s="19">
        <v>1</v>
      </c>
      <c r="H29" s="19">
        <v>3</v>
      </c>
      <c r="I29" s="19"/>
      <c r="J29" s="19"/>
      <c r="K29" s="19"/>
      <c r="L29" s="19">
        <v>8</v>
      </c>
      <c r="M29" s="1294">
        <v>1835</v>
      </c>
      <c r="N29" s="1295">
        <v>2300</v>
      </c>
      <c r="O29" s="1295">
        <v>2653</v>
      </c>
      <c r="P29" s="1295">
        <v>2988</v>
      </c>
      <c r="Q29" s="1295">
        <v>3213</v>
      </c>
      <c r="R29" s="1295">
        <v>3552</v>
      </c>
      <c r="S29" s="1295">
        <v>4083</v>
      </c>
      <c r="T29" s="1295">
        <v>4583</v>
      </c>
      <c r="U29" s="1295">
        <v>0</v>
      </c>
      <c r="V29" s="1294">
        <v>2581</v>
      </c>
      <c r="W29" s="1294">
        <v>3085</v>
      </c>
      <c r="X29" s="1294">
        <v>3547</v>
      </c>
      <c r="Y29" s="1294">
        <v>3877</v>
      </c>
      <c r="Z29" s="1294">
        <v>3982</v>
      </c>
      <c r="AA29" s="1294">
        <v>4157</v>
      </c>
      <c r="AB29" s="1294">
        <v>4509</v>
      </c>
      <c r="AC29" s="1294">
        <v>4885</v>
      </c>
      <c r="AD29" s="1294">
        <v>0</v>
      </c>
      <c r="AE29" s="1299" t="s">
        <v>79</v>
      </c>
      <c r="AF29" s="24" t="s">
        <v>80</v>
      </c>
      <c r="AG29" s="24">
        <v>1945</v>
      </c>
      <c r="AH29" s="25">
        <v>0</v>
      </c>
      <c r="AI29" s="26">
        <v>65</v>
      </c>
      <c r="AJ29" s="40">
        <v>14</v>
      </c>
      <c r="AK29" s="29"/>
      <c r="AL29" s="29">
        <v>0.02</v>
      </c>
      <c r="AM29" s="41">
        <v>9.1999999999999998E-2</v>
      </c>
      <c r="AN29" s="42" t="s">
        <v>60</v>
      </c>
      <c r="AO29" s="43"/>
      <c r="AP29" s="44"/>
      <c r="AQ29" s="45"/>
      <c r="AR29" s="35" t="s">
        <v>58</v>
      </c>
      <c r="AT29" s="36"/>
      <c r="AU29" s="36"/>
      <c r="AV29" s="36"/>
      <c r="AW29" s="36"/>
      <c r="AX29" s="37"/>
      <c r="AY29" s="37"/>
    </row>
    <row r="30" spans="1:51" s="5" customFormat="1" ht="27.75" customHeight="1">
      <c r="A30" s="1299" t="s">
        <v>81</v>
      </c>
      <c r="B30" s="9" t="s">
        <v>57</v>
      </c>
      <c r="C30" s="19">
        <v>1</v>
      </c>
      <c r="D30" s="46"/>
      <c r="E30" s="46"/>
      <c r="F30" s="46"/>
      <c r="G30" s="46"/>
      <c r="H30" s="46"/>
      <c r="I30" s="46"/>
      <c r="J30" s="46"/>
      <c r="K30" s="46"/>
      <c r="L30" s="19">
        <v>8</v>
      </c>
      <c r="M30" s="1294">
        <v>1835</v>
      </c>
      <c r="N30" s="1295">
        <v>2200</v>
      </c>
      <c r="O30" s="1295">
        <v>2653</v>
      </c>
      <c r="P30" s="1295">
        <v>2988</v>
      </c>
      <c r="Q30" s="1295">
        <v>3213</v>
      </c>
      <c r="R30" s="1295">
        <v>3552</v>
      </c>
      <c r="S30" s="1295">
        <v>4083</v>
      </c>
      <c r="T30" s="1295">
        <v>4583</v>
      </c>
      <c r="U30" s="1295">
        <v>0</v>
      </c>
      <c r="V30" s="1294">
        <v>2581</v>
      </c>
      <c r="W30" s="1294">
        <v>2968</v>
      </c>
      <c r="X30" s="1294">
        <v>3562</v>
      </c>
      <c r="Y30" s="1294">
        <v>3877</v>
      </c>
      <c r="Z30" s="1294">
        <v>4022</v>
      </c>
      <c r="AA30" s="1294">
        <v>4187</v>
      </c>
      <c r="AB30" s="1294">
        <v>4561</v>
      </c>
      <c r="AC30" s="1294">
        <v>4885</v>
      </c>
      <c r="AD30" s="1294">
        <v>0</v>
      </c>
      <c r="AE30" s="1299" t="s">
        <v>81</v>
      </c>
      <c r="AF30" s="24" t="s">
        <v>80</v>
      </c>
      <c r="AG30" s="24" t="s">
        <v>82</v>
      </c>
      <c r="AH30" s="25">
        <v>0</v>
      </c>
      <c r="AI30" s="26">
        <v>0</v>
      </c>
      <c r="AJ30" s="40">
        <v>9</v>
      </c>
      <c r="AK30" s="29">
        <v>0.06</v>
      </c>
      <c r="AL30" s="49">
        <v>0.05</v>
      </c>
      <c r="AM30" s="41">
        <v>9.1999999999999998E-2</v>
      </c>
      <c r="AN30" s="42" t="s">
        <v>57</v>
      </c>
      <c r="AO30" s="43"/>
      <c r="AP30" s="44"/>
      <c r="AQ30" s="45"/>
      <c r="AR30" s="35" t="s">
        <v>58</v>
      </c>
      <c r="AT30" s="36"/>
      <c r="AU30" s="36"/>
      <c r="AV30" s="36"/>
      <c r="AW30" s="36"/>
      <c r="AX30" s="37"/>
      <c r="AY30" s="37"/>
    </row>
    <row r="31" spans="1:51" s="5" customFormat="1" ht="27.75" customHeight="1">
      <c r="A31" s="1299" t="s">
        <v>83</v>
      </c>
      <c r="B31" s="9" t="s">
        <v>57</v>
      </c>
      <c r="C31" s="19">
        <v>1</v>
      </c>
      <c r="D31" s="19"/>
      <c r="E31" s="19"/>
      <c r="F31" s="19"/>
      <c r="G31" s="19"/>
      <c r="H31" s="19"/>
      <c r="I31" s="19"/>
      <c r="J31" s="19"/>
      <c r="K31" s="19"/>
      <c r="L31" s="19">
        <v>8</v>
      </c>
      <c r="M31" s="1294">
        <v>1835</v>
      </c>
      <c r="N31" s="1295">
        <v>2200</v>
      </c>
      <c r="O31" s="1295">
        <v>2653</v>
      </c>
      <c r="P31" s="1295">
        <v>2988</v>
      </c>
      <c r="Q31" s="1295">
        <v>3213</v>
      </c>
      <c r="R31" s="1295">
        <v>3552</v>
      </c>
      <c r="S31" s="1295">
        <v>4083</v>
      </c>
      <c r="T31" s="1295">
        <v>4583</v>
      </c>
      <c r="U31" s="1295">
        <v>0</v>
      </c>
      <c r="V31" s="1294">
        <v>2581</v>
      </c>
      <c r="W31" s="1294">
        <v>3062</v>
      </c>
      <c r="X31" s="1294">
        <v>3547</v>
      </c>
      <c r="Y31" s="1294">
        <v>3877</v>
      </c>
      <c r="Z31" s="1294">
        <v>4117</v>
      </c>
      <c r="AA31" s="1294">
        <v>4157</v>
      </c>
      <c r="AB31" s="1294">
        <v>4509</v>
      </c>
      <c r="AC31" s="1294">
        <v>4885</v>
      </c>
      <c r="AD31" s="1294">
        <v>0</v>
      </c>
      <c r="AE31" s="1299" t="s">
        <v>83</v>
      </c>
      <c r="AF31" s="24">
        <v>2256</v>
      </c>
      <c r="AG31" s="24">
        <v>1945</v>
      </c>
      <c r="AH31" s="25">
        <v>56</v>
      </c>
      <c r="AI31" s="26">
        <v>65</v>
      </c>
      <c r="AJ31" s="40">
        <v>18</v>
      </c>
      <c r="AK31" s="29">
        <v>0.05</v>
      </c>
      <c r="AL31" s="29">
        <v>0.03</v>
      </c>
      <c r="AM31" s="41">
        <v>9.1999999999999998E-2</v>
      </c>
      <c r="AN31" s="42" t="s">
        <v>57</v>
      </c>
      <c r="AO31" s="43"/>
      <c r="AP31" s="44"/>
      <c r="AQ31" s="45"/>
      <c r="AR31" s="35" t="s">
        <v>58</v>
      </c>
      <c r="AT31" s="36"/>
      <c r="AU31" s="36"/>
      <c r="AV31" s="36"/>
      <c r="AW31" s="36"/>
      <c r="AX31" s="37"/>
      <c r="AY31" s="37"/>
    </row>
    <row r="32" spans="1:51" s="5" customFormat="1" ht="27.75" customHeight="1">
      <c r="A32" s="1299" t="s">
        <v>84</v>
      </c>
      <c r="B32" s="9" t="s">
        <v>57</v>
      </c>
      <c r="C32" s="19">
        <v>1</v>
      </c>
      <c r="D32" s="19"/>
      <c r="E32" s="19"/>
      <c r="F32" s="19"/>
      <c r="G32" s="19"/>
      <c r="H32" s="19"/>
      <c r="I32" s="19"/>
      <c r="J32" s="19"/>
      <c r="K32" s="19"/>
      <c r="L32" s="19">
        <v>8</v>
      </c>
      <c r="M32" s="1294">
        <v>1835</v>
      </c>
      <c r="N32" s="1295">
        <v>2300</v>
      </c>
      <c r="O32" s="1295">
        <v>2653</v>
      </c>
      <c r="P32" s="1295">
        <v>2988</v>
      </c>
      <c r="Q32" s="1295">
        <v>3213</v>
      </c>
      <c r="R32" s="1295">
        <v>3552</v>
      </c>
      <c r="S32" s="1295">
        <v>4083</v>
      </c>
      <c r="T32" s="1295">
        <v>4583</v>
      </c>
      <c r="U32" s="1295">
        <v>0</v>
      </c>
      <c r="V32" s="1294">
        <v>2581</v>
      </c>
      <c r="W32" s="1294">
        <v>3085</v>
      </c>
      <c r="X32" s="1294">
        <v>3547</v>
      </c>
      <c r="Y32" s="1294">
        <v>3877</v>
      </c>
      <c r="Z32" s="1294">
        <v>3982</v>
      </c>
      <c r="AA32" s="1294">
        <v>4157</v>
      </c>
      <c r="AB32" s="1294">
        <v>4509</v>
      </c>
      <c r="AC32" s="1294">
        <v>4885</v>
      </c>
      <c r="AD32" s="1294">
        <v>0</v>
      </c>
      <c r="AE32" s="1299" t="s">
        <v>84</v>
      </c>
      <c r="AF32" s="24">
        <v>2256</v>
      </c>
      <c r="AG32" s="24">
        <v>1945</v>
      </c>
      <c r="AH32" s="25">
        <v>56</v>
      </c>
      <c r="AI32" s="26">
        <v>65</v>
      </c>
      <c r="AJ32" s="40">
        <v>13</v>
      </c>
      <c r="AK32" s="29">
        <v>0.05</v>
      </c>
      <c r="AL32" s="29">
        <v>0.09</v>
      </c>
      <c r="AM32" s="41">
        <v>9.1999999999999998E-2</v>
      </c>
      <c r="AN32" s="42" t="s">
        <v>60</v>
      </c>
      <c r="AO32" s="43"/>
      <c r="AP32" s="44"/>
      <c r="AQ32" s="45"/>
      <c r="AR32" s="35" t="s">
        <v>58</v>
      </c>
      <c r="AT32" s="36"/>
      <c r="AU32" s="36"/>
      <c r="AV32" s="36"/>
      <c r="AW32" s="36"/>
      <c r="AX32" s="37"/>
      <c r="AY32" s="37"/>
    </row>
    <row r="33" spans="1:51" s="5" customFormat="1" ht="27.75" customHeight="1">
      <c r="A33" s="1299" t="s">
        <v>85</v>
      </c>
      <c r="B33" s="9" t="s">
        <v>57</v>
      </c>
      <c r="C33" s="19">
        <v>2</v>
      </c>
      <c r="D33" s="19"/>
      <c r="E33" s="19"/>
      <c r="F33" s="19"/>
      <c r="G33" s="19">
        <v>1</v>
      </c>
      <c r="H33" s="19"/>
      <c r="I33" s="19"/>
      <c r="J33" s="19"/>
      <c r="K33" s="19"/>
      <c r="L33" s="19">
        <v>9</v>
      </c>
      <c r="M33" s="1294">
        <v>1835</v>
      </c>
      <c r="N33" s="1295">
        <v>2200</v>
      </c>
      <c r="O33" s="1295">
        <v>2653</v>
      </c>
      <c r="P33" s="1295">
        <v>2988</v>
      </c>
      <c r="Q33" s="1295">
        <v>3213</v>
      </c>
      <c r="R33" s="1295">
        <v>3552</v>
      </c>
      <c r="S33" s="1295">
        <v>4083</v>
      </c>
      <c r="T33" s="1295">
        <v>4583</v>
      </c>
      <c r="U33" s="1295">
        <v>5102</v>
      </c>
      <c r="V33" s="1294">
        <v>2581</v>
      </c>
      <c r="W33" s="1294">
        <v>3062</v>
      </c>
      <c r="X33" s="1294">
        <v>3562</v>
      </c>
      <c r="Y33" s="1294">
        <v>3909</v>
      </c>
      <c r="Z33" s="1294">
        <v>4012</v>
      </c>
      <c r="AA33" s="1294">
        <v>4157</v>
      </c>
      <c r="AB33" s="1294">
        <v>4509</v>
      </c>
      <c r="AC33" s="1294">
        <v>4885</v>
      </c>
      <c r="AD33" s="1294">
        <v>5409</v>
      </c>
      <c r="AE33" s="1299" t="s">
        <v>85</v>
      </c>
      <c r="AF33" s="24">
        <v>2256</v>
      </c>
      <c r="AG33" s="24">
        <v>1945</v>
      </c>
      <c r="AH33" s="25">
        <v>56</v>
      </c>
      <c r="AI33" s="26">
        <v>65</v>
      </c>
      <c r="AJ33" s="40">
        <v>12</v>
      </c>
      <c r="AK33" s="29">
        <v>0.12</v>
      </c>
      <c r="AL33" s="29">
        <v>0.11</v>
      </c>
      <c r="AM33" s="41">
        <v>9.1999999999999998E-2</v>
      </c>
      <c r="AN33" s="42" t="s">
        <v>57</v>
      </c>
      <c r="AO33" s="43"/>
      <c r="AP33" s="44"/>
      <c r="AQ33" s="45"/>
      <c r="AR33" s="35" t="s">
        <v>58</v>
      </c>
      <c r="AT33" s="36"/>
      <c r="AU33" s="36"/>
      <c r="AV33" s="36"/>
      <c r="AW33" s="36"/>
      <c r="AX33" s="37"/>
      <c r="AY33" s="37"/>
    </row>
    <row r="34" spans="1:51" s="5" customFormat="1" ht="27.75" customHeight="1">
      <c r="A34" s="1299" t="s">
        <v>86</v>
      </c>
      <c r="B34" s="9" t="s">
        <v>57</v>
      </c>
      <c r="C34" s="19">
        <v>3</v>
      </c>
      <c r="D34" s="19">
        <v>1</v>
      </c>
      <c r="E34" s="19">
        <v>1</v>
      </c>
      <c r="F34" s="19"/>
      <c r="G34" s="19"/>
      <c r="H34" s="19"/>
      <c r="I34" s="19"/>
      <c r="J34" s="19"/>
      <c r="K34" s="19"/>
      <c r="L34" s="19">
        <v>8</v>
      </c>
      <c r="M34" s="1294">
        <v>1880</v>
      </c>
      <c r="N34" s="1295">
        <v>2200</v>
      </c>
      <c r="O34" s="1295">
        <v>2653</v>
      </c>
      <c r="P34" s="1295">
        <v>2988</v>
      </c>
      <c r="Q34" s="1295">
        <v>3213</v>
      </c>
      <c r="R34" s="1295">
        <v>3552</v>
      </c>
      <c r="S34" s="1295">
        <v>4083</v>
      </c>
      <c r="T34" s="1295">
        <v>4583</v>
      </c>
      <c r="U34" s="1295">
        <v>0</v>
      </c>
      <c r="V34" s="1294">
        <v>2581</v>
      </c>
      <c r="W34" s="1294">
        <v>3027</v>
      </c>
      <c r="X34" s="1294">
        <v>3547</v>
      </c>
      <c r="Y34" s="1294">
        <v>3861</v>
      </c>
      <c r="Z34" s="1294">
        <v>3972</v>
      </c>
      <c r="AA34" s="1294">
        <v>4137</v>
      </c>
      <c r="AB34" s="1294">
        <v>4509</v>
      </c>
      <c r="AC34" s="1294">
        <v>4885</v>
      </c>
      <c r="AD34" s="1294">
        <v>0</v>
      </c>
      <c r="AE34" s="1299" t="s">
        <v>86</v>
      </c>
      <c r="AF34" s="24">
        <v>2256</v>
      </c>
      <c r="AG34" s="24">
        <v>1945</v>
      </c>
      <c r="AH34" s="25">
        <v>56</v>
      </c>
      <c r="AI34" s="26">
        <v>65</v>
      </c>
      <c r="AJ34" s="40">
        <v>0</v>
      </c>
      <c r="AK34" s="29">
        <v>0.1</v>
      </c>
      <c r="AL34" s="29">
        <v>0.09</v>
      </c>
      <c r="AM34" s="41">
        <v>9.1999999999999998E-2</v>
      </c>
      <c r="AN34" s="42" t="s">
        <v>57</v>
      </c>
      <c r="AO34" s="50"/>
      <c r="AP34" s="51"/>
      <c r="AQ34" s="45"/>
      <c r="AR34" s="35" t="s">
        <v>58</v>
      </c>
      <c r="AT34" s="36"/>
      <c r="AU34" s="36"/>
      <c r="AV34" s="36"/>
      <c r="AW34" s="36"/>
      <c r="AX34" s="37"/>
      <c r="AY34" s="37"/>
    </row>
    <row r="35" spans="1:51" s="5" customFormat="1" ht="27.75" customHeight="1">
      <c r="A35" s="1299" t="s">
        <v>87</v>
      </c>
      <c r="B35" s="9" t="s">
        <v>57</v>
      </c>
      <c r="C35" s="19">
        <v>1</v>
      </c>
      <c r="D35" s="19"/>
      <c r="E35" s="19"/>
      <c r="F35" s="19"/>
      <c r="G35" s="19"/>
      <c r="H35" s="19"/>
      <c r="I35" s="19"/>
      <c r="J35" s="19"/>
      <c r="K35" s="19"/>
      <c r="L35" s="19">
        <v>8</v>
      </c>
      <c r="M35" s="1294">
        <v>1835</v>
      </c>
      <c r="N35" s="1295">
        <v>2300</v>
      </c>
      <c r="O35" s="1295">
        <v>2653</v>
      </c>
      <c r="P35" s="1295">
        <v>2988</v>
      </c>
      <c r="Q35" s="1295">
        <v>3213</v>
      </c>
      <c r="R35" s="1295">
        <v>3552</v>
      </c>
      <c r="S35" s="1295">
        <v>4083</v>
      </c>
      <c r="T35" s="1295">
        <v>4583</v>
      </c>
      <c r="U35" s="1295">
        <v>0</v>
      </c>
      <c r="V35" s="1294">
        <v>2581</v>
      </c>
      <c r="W35" s="1294">
        <v>2968</v>
      </c>
      <c r="X35" s="1294">
        <v>3547</v>
      </c>
      <c r="Y35" s="1294">
        <v>3861</v>
      </c>
      <c r="Z35" s="1294">
        <v>3982</v>
      </c>
      <c r="AA35" s="1294">
        <v>4157</v>
      </c>
      <c r="AB35" s="1294">
        <v>4509</v>
      </c>
      <c r="AC35" s="1294">
        <v>4885</v>
      </c>
      <c r="AD35" s="1294">
        <v>0</v>
      </c>
      <c r="AE35" s="1299" t="s">
        <v>87</v>
      </c>
      <c r="AF35" s="24">
        <v>2256</v>
      </c>
      <c r="AG35" s="24">
        <v>1945</v>
      </c>
      <c r="AH35" s="25">
        <v>56</v>
      </c>
      <c r="AI35" s="26">
        <v>65</v>
      </c>
      <c r="AJ35" s="40">
        <v>25</v>
      </c>
      <c r="AK35" s="29">
        <v>0.11899999999999999</v>
      </c>
      <c r="AL35" s="29">
        <v>0.15</v>
      </c>
      <c r="AM35" s="41">
        <v>9.1999999999999998E-2</v>
      </c>
      <c r="AN35" s="42" t="s">
        <v>60</v>
      </c>
      <c r="AO35" s="43"/>
      <c r="AP35" s="44"/>
      <c r="AQ35" s="45"/>
      <c r="AR35" s="35" t="s">
        <v>58</v>
      </c>
      <c r="AT35" s="36"/>
      <c r="AU35" s="36"/>
      <c r="AV35" s="36"/>
      <c r="AW35" s="36"/>
      <c r="AX35" s="37"/>
      <c r="AY35" s="37"/>
    </row>
    <row r="36" spans="1:51" s="5" customFormat="1" ht="27.75" customHeight="1">
      <c r="A36" s="1299" t="s">
        <v>88</v>
      </c>
      <c r="B36" s="9" t="s">
        <v>57</v>
      </c>
      <c r="C36" s="19">
        <v>3</v>
      </c>
      <c r="D36" s="19">
        <v>1</v>
      </c>
      <c r="E36" s="19">
        <v>1</v>
      </c>
      <c r="F36" s="19"/>
      <c r="G36" s="19"/>
      <c r="H36" s="19"/>
      <c r="I36" s="19"/>
      <c r="J36" s="19"/>
      <c r="K36" s="19"/>
      <c r="L36" s="19">
        <v>8</v>
      </c>
      <c r="M36" s="1294">
        <v>1835</v>
      </c>
      <c r="N36" s="1295">
        <v>2256</v>
      </c>
      <c r="O36" s="1295">
        <v>2653</v>
      </c>
      <c r="P36" s="1295">
        <v>2988</v>
      </c>
      <c r="Q36" s="1295">
        <v>3213</v>
      </c>
      <c r="R36" s="1295">
        <v>3552</v>
      </c>
      <c r="S36" s="1295">
        <v>4083</v>
      </c>
      <c r="T36" s="1295">
        <v>4583</v>
      </c>
      <c r="U36" s="1295">
        <v>0</v>
      </c>
      <c r="V36" s="1294">
        <v>2581</v>
      </c>
      <c r="W36" s="1294">
        <v>2980</v>
      </c>
      <c r="X36" s="1294">
        <v>3547</v>
      </c>
      <c r="Y36" s="1294">
        <v>3861</v>
      </c>
      <c r="Z36" s="1294">
        <v>3982</v>
      </c>
      <c r="AA36" s="1294">
        <v>4217</v>
      </c>
      <c r="AB36" s="1294">
        <v>4639</v>
      </c>
      <c r="AC36" s="1294">
        <v>4885</v>
      </c>
      <c r="AD36" s="1294">
        <v>0</v>
      </c>
      <c r="AE36" s="1299" t="s">
        <v>88</v>
      </c>
      <c r="AF36" s="24" t="s">
        <v>80</v>
      </c>
      <c r="AG36" s="24">
        <v>1945</v>
      </c>
      <c r="AH36" s="25">
        <v>0</v>
      </c>
      <c r="AI36" s="26">
        <v>65</v>
      </c>
      <c r="AJ36" s="40">
        <v>0</v>
      </c>
      <c r="AK36" s="29">
        <v>0.03</v>
      </c>
      <c r="AL36" s="29">
        <v>0.03</v>
      </c>
      <c r="AM36" s="41">
        <v>9.1999999999999998E-2</v>
      </c>
      <c r="AN36" s="42" t="s">
        <v>60</v>
      </c>
      <c r="AO36" s="43"/>
      <c r="AP36" s="44"/>
      <c r="AQ36" s="45"/>
      <c r="AR36" s="35" t="s">
        <v>58</v>
      </c>
      <c r="AT36" s="36"/>
      <c r="AU36" s="36"/>
      <c r="AV36" s="36"/>
      <c r="AW36" s="36"/>
      <c r="AX36" s="37"/>
      <c r="AY36" s="37"/>
    </row>
    <row r="37" spans="1:51" s="5" customFormat="1" ht="27.75" customHeight="1">
      <c r="A37" s="1299" t="s">
        <v>89</v>
      </c>
      <c r="B37" s="9" t="s">
        <v>57</v>
      </c>
      <c r="C37" s="19">
        <v>5</v>
      </c>
      <c r="D37" s="19">
        <v>1</v>
      </c>
      <c r="E37" s="19"/>
      <c r="F37" s="19"/>
      <c r="G37" s="19"/>
      <c r="H37" s="19">
        <v>2</v>
      </c>
      <c r="I37" s="19"/>
      <c r="J37" s="19"/>
      <c r="K37" s="19">
        <v>1</v>
      </c>
      <c r="L37" s="19">
        <v>8</v>
      </c>
      <c r="M37" s="1294">
        <v>1835</v>
      </c>
      <c r="N37" s="1295">
        <v>2300</v>
      </c>
      <c r="O37" s="1295">
        <v>2653</v>
      </c>
      <c r="P37" s="1295">
        <v>2988</v>
      </c>
      <c r="Q37" s="1295">
        <v>3213</v>
      </c>
      <c r="R37" s="1295">
        <v>3552</v>
      </c>
      <c r="S37" s="1295">
        <v>4083</v>
      </c>
      <c r="T37" s="1295">
        <v>4583</v>
      </c>
      <c r="U37" s="1295">
        <v>0</v>
      </c>
      <c r="V37" s="1294">
        <v>2581</v>
      </c>
      <c r="W37" s="1294">
        <v>3085</v>
      </c>
      <c r="X37" s="1294">
        <v>3547</v>
      </c>
      <c r="Y37" s="1294">
        <v>3877</v>
      </c>
      <c r="Z37" s="1294">
        <v>3982</v>
      </c>
      <c r="AA37" s="1294">
        <v>4157</v>
      </c>
      <c r="AB37" s="1294">
        <v>4569</v>
      </c>
      <c r="AC37" s="1294">
        <v>4885</v>
      </c>
      <c r="AD37" s="1294">
        <v>0</v>
      </c>
      <c r="AE37" s="1299" t="s">
        <v>89</v>
      </c>
      <c r="AF37" s="24">
        <v>2256</v>
      </c>
      <c r="AG37" s="24">
        <v>1945</v>
      </c>
      <c r="AH37" s="25">
        <v>56</v>
      </c>
      <c r="AI37" s="26">
        <v>65</v>
      </c>
      <c r="AJ37" s="40">
        <v>4</v>
      </c>
      <c r="AK37" s="29">
        <v>0.12</v>
      </c>
      <c r="AL37" s="29">
        <v>0.15</v>
      </c>
      <c r="AM37" s="41">
        <v>9.1999999999999998E-2</v>
      </c>
      <c r="AN37" s="42" t="s">
        <v>60</v>
      </c>
      <c r="AO37" s="43"/>
      <c r="AP37" s="44"/>
      <c r="AQ37" s="45"/>
      <c r="AR37" s="35" t="s">
        <v>58</v>
      </c>
      <c r="AT37" s="36"/>
      <c r="AU37" s="36"/>
      <c r="AV37" s="36"/>
      <c r="AW37" s="36"/>
      <c r="AX37" s="37"/>
      <c r="AY37" s="37"/>
    </row>
    <row r="38" spans="1:51" s="5" customFormat="1" ht="27.75" customHeight="1">
      <c r="A38" s="1299" t="s">
        <v>90</v>
      </c>
      <c r="B38" s="9" t="s">
        <v>57</v>
      </c>
      <c r="C38" s="19">
        <v>5</v>
      </c>
      <c r="D38" s="19">
        <v>1</v>
      </c>
      <c r="E38" s="19">
        <v>1</v>
      </c>
      <c r="F38" s="19"/>
      <c r="G38" s="19"/>
      <c r="H38" s="19">
        <v>2</v>
      </c>
      <c r="I38" s="19"/>
      <c r="J38" s="19"/>
      <c r="K38" s="19"/>
      <c r="L38" s="19">
        <v>8</v>
      </c>
      <c r="M38" s="1294">
        <v>1835</v>
      </c>
      <c r="N38" s="1295">
        <v>2300</v>
      </c>
      <c r="O38" s="1295">
        <v>2653</v>
      </c>
      <c r="P38" s="1295">
        <v>2988</v>
      </c>
      <c r="Q38" s="1295">
        <v>3213</v>
      </c>
      <c r="R38" s="1295">
        <v>3552</v>
      </c>
      <c r="S38" s="1295">
        <v>4083</v>
      </c>
      <c r="T38" s="1295">
        <v>4583</v>
      </c>
      <c r="U38" s="1295">
        <v>0</v>
      </c>
      <c r="V38" s="1294">
        <v>2581</v>
      </c>
      <c r="W38" s="1294">
        <v>3085</v>
      </c>
      <c r="X38" s="1294">
        <v>3547</v>
      </c>
      <c r="Y38" s="1294">
        <v>3861</v>
      </c>
      <c r="Z38" s="1294">
        <v>3982</v>
      </c>
      <c r="AA38" s="1294">
        <v>4157</v>
      </c>
      <c r="AB38" s="1294">
        <v>4509</v>
      </c>
      <c r="AC38" s="1294">
        <v>4885</v>
      </c>
      <c r="AD38" s="1294">
        <v>0</v>
      </c>
      <c r="AE38" s="1299" t="s">
        <v>90</v>
      </c>
      <c r="AF38" s="24">
        <v>2256</v>
      </c>
      <c r="AG38" s="24">
        <v>1945</v>
      </c>
      <c r="AH38" s="25">
        <v>56</v>
      </c>
      <c r="AI38" s="26">
        <v>65</v>
      </c>
      <c r="AJ38" s="40">
        <v>4</v>
      </c>
      <c r="AK38" s="29">
        <v>0.06</v>
      </c>
      <c r="AL38" s="29">
        <v>0.05</v>
      </c>
      <c r="AM38" s="41">
        <v>9.1999999999999998E-2</v>
      </c>
      <c r="AN38" s="42" t="s">
        <v>57</v>
      </c>
      <c r="AO38" s="43"/>
      <c r="AP38" s="44"/>
      <c r="AQ38" s="45"/>
      <c r="AR38" s="35" t="s">
        <v>58</v>
      </c>
      <c r="AT38" s="36"/>
      <c r="AU38" s="36"/>
      <c r="AV38" s="36"/>
      <c r="AW38" s="36"/>
      <c r="AX38" s="37"/>
      <c r="AY38" s="37"/>
    </row>
    <row r="39" spans="1:51" s="5" customFormat="1" ht="27.75" customHeight="1">
      <c r="A39" s="1299" t="s">
        <v>91</v>
      </c>
      <c r="B39" s="9" t="s">
        <v>57</v>
      </c>
      <c r="C39" s="48">
        <v>2</v>
      </c>
      <c r="D39" s="19"/>
      <c r="E39" s="19">
        <v>1</v>
      </c>
      <c r="F39" s="19"/>
      <c r="G39" s="19"/>
      <c r="H39" s="19"/>
      <c r="I39" s="19"/>
      <c r="J39" s="19"/>
      <c r="K39" s="19"/>
      <c r="L39" s="19">
        <v>8</v>
      </c>
      <c r="M39" s="1294">
        <v>1835</v>
      </c>
      <c r="N39" s="1295">
        <v>2300</v>
      </c>
      <c r="O39" s="1295">
        <v>2653</v>
      </c>
      <c r="P39" s="1295">
        <v>2988</v>
      </c>
      <c r="Q39" s="1295">
        <v>3213</v>
      </c>
      <c r="R39" s="1295">
        <v>3552</v>
      </c>
      <c r="S39" s="1295">
        <v>4083</v>
      </c>
      <c r="T39" s="1295">
        <v>4583</v>
      </c>
      <c r="U39" s="1295">
        <v>0</v>
      </c>
      <c r="V39" s="1294">
        <v>2581</v>
      </c>
      <c r="W39" s="1294">
        <v>3085</v>
      </c>
      <c r="X39" s="1294">
        <v>3547</v>
      </c>
      <c r="Y39" s="1294">
        <v>3877</v>
      </c>
      <c r="Z39" s="1294">
        <v>3982</v>
      </c>
      <c r="AA39" s="1294">
        <v>4157</v>
      </c>
      <c r="AB39" s="1294">
        <v>4509</v>
      </c>
      <c r="AC39" s="1294">
        <v>4885</v>
      </c>
      <c r="AD39" s="1294">
        <v>0</v>
      </c>
      <c r="AE39" s="1299" t="s">
        <v>91</v>
      </c>
      <c r="AF39" s="24" t="s">
        <v>80</v>
      </c>
      <c r="AG39" s="24" t="s">
        <v>82</v>
      </c>
      <c r="AH39" s="25">
        <v>0</v>
      </c>
      <c r="AI39" s="26">
        <v>0</v>
      </c>
      <c r="AJ39" s="40">
        <v>8</v>
      </c>
      <c r="AK39" s="29">
        <v>0.02</v>
      </c>
      <c r="AL39" s="29">
        <v>0.02</v>
      </c>
      <c r="AM39" s="41">
        <v>9.1999999999999998E-2</v>
      </c>
      <c r="AN39" s="42" t="s">
        <v>60</v>
      </c>
      <c r="AO39" s="43"/>
      <c r="AP39" s="44"/>
      <c r="AQ39" s="45"/>
      <c r="AR39" s="35" t="s">
        <v>58</v>
      </c>
      <c r="AT39" s="36"/>
      <c r="AU39" s="36"/>
      <c r="AV39" s="36"/>
      <c r="AW39" s="36"/>
      <c r="AX39" s="37"/>
      <c r="AY39" s="37"/>
    </row>
    <row r="40" spans="1:51" s="5" customFormat="1" ht="27.75" customHeight="1">
      <c r="A40" s="1299" t="s">
        <v>92</v>
      </c>
      <c r="B40" s="9" t="s">
        <v>57</v>
      </c>
      <c r="C40" s="19">
        <v>5</v>
      </c>
      <c r="D40" s="19">
        <v>1</v>
      </c>
      <c r="E40" s="19"/>
      <c r="F40" s="19"/>
      <c r="G40" s="19"/>
      <c r="H40" s="19">
        <v>3</v>
      </c>
      <c r="I40" s="19"/>
      <c r="J40" s="19"/>
      <c r="K40" s="19"/>
      <c r="L40" s="19">
        <v>8</v>
      </c>
      <c r="M40" s="1294">
        <v>1835</v>
      </c>
      <c r="N40" s="1295">
        <v>2200</v>
      </c>
      <c r="O40" s="1295">
        <v>2653</v>
      </c>
      <c r="P40" s="1295">
        <v>2988</v>
      </c>
      <c r="Q40" s="1295">
        <v>3213</v>
      </c>
      <c r="R40" s="1295">
        <v>3552</v>
      </c>
      <c r="S40" s="1295">
        <v>4083</v>
      </c>
      <c r="T40" s="1295">
        <v>4583</v>
      </c>
      <c r="U40" s="1295">
        <v>0</v>
      </c>
      <c r="V40" s="1294">
        <v>2581</v>
      </c>
      <c r="W40" s="1294">
        <v>3062</v>
      </c>
      <c r="X40" s="1294">
        <v>3547</v>
      </c>
      <c r="Y40" s="1294">
        <v>3957</v>
      </c>
      <c r="Z40" s="1294">
        <v>4032</v>
      </c>
      <c r="AA40" s="1294">
        <v>4207</v>
      </c>
      <c r="AB40" s="1294">
        <v>4639</v>
      </c>
      <c r="AC40" s="1294">
        <v>4885</v>
      </c>
      <c r="AD40" s="1294">
        <v>0</v>
      </c>
      <c r="AE40" s="1299" t="s">
        <v>92</v>
      </c>
      <c r="AF40" s="24">
        <v>2256</v>
      </c>
      <c r="AG40" s="24">
        <v>1945</v>
      </c>
      <c r="AH40" s="25">
        <v>56</v>
      </c>
      <c r="AI40" s="26">
        <v>65</v>
      </c>
      <c r="AJ40" s="40">
        <v>14</v>
      </c>
      <c r="AK40" s="29">
        <v>0.02</v>
      </c>
      <c r="AL40" s="29">
        <v>0.02</v>
      </c>
      <c r="AM40" s="41">
        <v>9.1999999999999998E-2</v>
      </c>
      <c r="AN40" s="42" t="s">
        <v>60</v>
      </c>
      <c r="AO40" s="43"/>
      <c r="AP40" s="44"/>
      <c r="AQ40" s="45"/>
      <c r="AR40" s="35" t="s">
        <v>58</v>
      </c>
      <c r="AT40" s="36"/>
      <c r="AU40" s="36"/>
      <c r="AV40" s="36"/>
      <c r="AW40" s="36"/>
      <c r="AX40" s="37"/>
      <c r="AY40" s="37"/>
    </row>
    <row r="41" spans="1:51" s="5" customFormat="1" ht="27.75" customHeight="1">
      <c r="A41" s="1299" t="s">
        <v>93</v>
      </c>
      <c r="B41" s="9" t="s">
        <v>57</v>
      </c>
      <c r="C41" s="48">
        <v>11</v>
      </c>
      <c r="D41" s="19"/>
      <c r="E41" s="19">
        <v>5</v>
      </c>
      <c r="F41" s="19"/>
      <c r="G41" s="19">
        <v>1</v>
      </c>
      <c r="H41" s="19">
        <v>2</v>
      </c>
      <c r="I41" s="19"/>
      <c r="J41" s="19"/>
      <c r="K41" s="19">
        <v>2</v>
      </c>
      <c r="L41" s="19">
        <v>7</v>
      </c>
      <c r="M41" s="1294">
        <v>1835</v>
      </c>
      <c r="N41" s="1295">
        <v>2300</v>
      </c>
      <c r="O41" s="1295">
        <v>2653</v>
      </c>
      <c r="P41" s="1295">
        <v>2988</v>
      </c>
      <c r="Q41" s="1295">
        <v>3213</v>
      </c>
      <c r="R41" s="1295">
        <v>3552</v>
      </c>
      <c r="S41" s="1295">
        <v>4083</v>
      </c>
      <c r="T41" s="1295">
        <v>0</v>
      </c>
      <c r="U41" s="1295">
        <v>0</v>
      </c>
      <c r="V41" s="1294">
        <v>2581</v>
      </c>
      <c r="W41" s="1294">
        <v>3085</v>
      </c>
      <c r="X41" s="1294">
        <v>3547</v>
      </c>
      <c r="Y41" s="1294">
        <v>3877</v>
      </c>
      <c r="Z41" s="1294">
        <v>3982</v>
      </c>
      <c r="AA41" s="1294">
        <v>4157</v>
      </c>
      <c r="AB41" s="1294">
        <v>4509</v>
      </c>
      <c r="AC41" s="1294">
        <v>0</v>
      </c>
      <c r="AD41" s="1294">
        <v>0</v>
      </c>
      <c r="AE41" s="1299" t="s">
        <v>93</v>
      </c>
      <c r="AF41" s="24">
        <v>2256</v>
      </c>
      <c r="AG41" s="24">
        <v>1945</v>
      </c>
      <c r="AH41" s="25">
        <v>56</v>
      </c>
      <c r="AI41" s="26">
        <v>65</v>
      </c>
      <c r="AJ41" s="40">
        <v>17</v>
      </c>
      <c r="AK41" s="29">
        <v>0.02</v>
      </c>
      <c r="AL41" s="29">
        <v>0.02</v>
      </c>
      <c r="AM41" s="41">
        <v>9.1999999999999998E-2</v>
      </c>
      <c r="AN41" s="42" t="s">
        <v>60</v>
      </c>
      <c r="AO41" s="52"/>
      <c r="AP41" s="44"/>
      <c r="AQ41" s="45"/>
      <c r="AR41" s="35" t="s">
        <v>58</v>
      </c>
      <c r="AT41" s="36"/>
      <c r="AU41" s="36"/>
      <c r="AV41" s="36"/>
      <c r="AW41" s="36"/>
      <c r="AX41" s="37"/>
      <c r="AY41" s="37"/>
    </row>
    <row r="42" spans="1:51" s="5" customFormat="1" ht="27.75" customHeight="1">
      <c r="A42" s="1299" t="s">
        <v>94</v>
      </c>
      <c r="B42" s="9" t="s">
        <v>57</v>
      </c>
      <c r="C42" s="19">
        <v>5</v>
      </c>
      <c r="D42" s="19">
        <v>1</v>
      </c>
      <c r="E42" s="19">
        <v>2</v>
      </c>
      <c r="F42" s="19"/>
      <c r="G42" s="19"/>
      <c r="H42" s="19"/>
      <c r="I42" s="19"/>
      <c r="J42" s="19"/>
      <c r="K42" s="19">
        <v>1</v>
      </c>
      <c r="L42" s="19">
        <v>8</v>
      </c>
      <c r="M42" s="1294">
        <v>1835</v>
      </c>
      <c r="N42" s="1295">
        <v>2300</v>
      </c>
      <c r="O42" s="1295">
        <v>2653</v>
      </c>
      <c r="P42" s="1295">
        <v>2988</v>
      </c>
      <c r="Q42" s="1295">
        <v>3213</v>
      </c>
      <c r="R42" s="1295">
        <v>3552</v>
      </c>
      <c r="S42" s="1295">
        <v>4083</v>
      </c>
      <c r="T42" s="1295">
        <v>4583</v>
      </c>
      <c r="U42" s="1295">
        <v>0</v>
      </c>
      <c r="V42" s="1294">
        <v>2581</v>
      </c>
      <c r="W42" s="1294">
        <v>3085</v>
      </c>
      <c r="X42" s="1294">
        <v>3547</v>
      </c>
      <c r="Y42" s="1294">
        <v>3925</v>
      </c>
      <c r="Z42" s="1294">
        <v>4022</v>
      </c>
      <c r="AA42" s="1294">
        <v>4157</v>
      </c>
      <c r="AB42" s="1294">
        <v>4509</v>
      </c>
      <c r="AC42" s="1294">
        <v>4885</v>
      </c>
      <c r="AD42" s="1294">
        <v>0</v>
      </c>
      <c r="AE42" s="1299" t="s">
        <v>94</v>
      </c>
      <c r="AF42" s="24">
        <v>2256</v>
      </c>
      <c r="AG42" s="24">
        <v>1945</v>
      </c>
      <c r="AH42" s="25">
        <v>56</v>
      </c>
      <c r="AI42" s="26">
        <v>65</v>
      </c>
      <c r="AJ42" s="40">
        <v>7</v>
      </c>
      <c r="AK42" s="29">
        <v>0.02</v>
      </c>
      <c r="AL42" s="29">
        <v>0.02</v>
      </c>
      <c r="AM42" s="41">
        <v>9.1999999999999998E-2</v>
      </c>
      <c r="AN42" s="42" t="s">
        <v>60</v>
      </c>
      <c r="AO42" s="52"/>
      <c r="AP42" s="44"/>
      <c r="AQ42" s="45"/>
      <c r="AR42" s="35" t="s">
        <v>58</v>
      </c>
      <c r="AT42" s="36"/>
      <c r="AU42" s="36"/>
      <c r="AV42" s="36"/>
      <c r="AW42" s="36"/>
      <c r="AX42" s="37"/>
      <c r="AY42" s="37"/>
    </row>
    <row r="43" spans="1:51" s="5" customFormat="1" ht="27.75" customHeight="1">
      <c r="A43" s="1299" t="s">
        <v>95</v>
      </c>
      <c r="B43" s="9" t="s">
        <v>57</v>
      </c>
      <c r="C43" s="19">
        <v>3</v>
      </c>
      <c r="D43" s="19"/>
      <c r="E43" s="19"/>
      <c r="F43" s="19"/>
      <c r="G43" s="19"/>
      <c r="H43" s="19">
        <v>1</v>
      </c>
      <c r="I43" s="19"/>
      <c r="J43" s="19"/>
      <c r="K43" s="19">
        <v>1</v>
      </c>
      <c r="L43" s="19">
        <v>8</v>
      </c>
      <c r="M43" s="1294">
        <v>1835</v>
      </c>
      <c r="N43" s="1295">
        <v>2300</v>
      </c>
      <c r="O43" s="1295">
        <v>2653</v>
      </c>
      <c r="P43" s="1295">
        <v>2988</v>
      </c>
      <c r="Q43" s="1295">
        <v>3213</v>
      </c>
      <c r="R43" s="1295">
        <v>3552</v>
      </c>
      <c r="S43" s="1295">
        <v>4083</v>
      </c>
      <c r="T43" s="1295">
        <v>4583</v>
      </c>
      <c r="U43" s="1295">
        <v>0</v>
      </c>
      <c r="V43" s="1294">
        <v>2581</v>
      </c>
      <c r="W43" s="1294">
        <v>3085</v>
      </c>
      <c r="X43" s="1294">
        <v>3547</v>
      </c>
      <c r="Y43" s="1294">
        <v>3877</v>
      </c>
      <c r="Z43" s="1294">
        <v>3982</v>
      </c>
      <c r="AA43" s="1294">
        <v>4157</v>
      </c>
      <c r="AB43" s="1294">
        <v>4509</v>
      </c>
      <c r="AC43" s="1294">
        <v>4885</v>
      </c>
      <c r="AD43" s="1294">
        <v>0</v>
      </c>
      <c r="AE43" s="1299" t="s">
        <v>95</v>
      </c>
      <c r="AF43" s="24">
        <v>2256</v>
      </c>
      <c r="AG43" s="24">
        <v>1945</v>
      </c>
      <c r="AH43" s="25">
        <v>56</v>
      </c>
      <c r="AI43" s="26">
        <v>65</v>
      </c>
      <c r="AJ43" s="40">
        <v>7</v>
      </c>
      <c r="AK43" s="29">
        <v>0.03</v>
      </c>
      <c r="AL43" s="29">
        <v>0.03</v>
      </c>
      <c r="AM43" s="41">
        <v>9.1999999999999998E-2</v>
      </c>
      <c r="AN43" s="42" t="s">
        <v>60</v>
      </c>
      <c r="AO43" s="52"/>
      <c r="AP43" s="44"/>
      <c r="AQ43" s="45"/>
      <c r="AR43" s="35" t="s">
        <v>58</v>
      </c>
      <c r="AT43" s="36"/>
      <c r="AU43" s="36"/>
      <c r="AV43" s="36"/>
      <c r="AW43" s="36"/>
      <c r="AX43" s="37"/>
      <c r="AY43" s="37"/>
    </row>
    <row r="44" spans="1:51" s="5" customFormat="1" ht="27.75" customHeight="1">
      <c r="A44" s="1299" t="s">
        <v>96</v>
      </c>
      <c r="B44" s="9" t="s">
        <v>57</v>
      </c>
      <c r="C44" s="19">
        <v>3</v>
      </c>
      <c r="D44" s="19">
        <v>1</v>
      </c>
      <c r="E44" s="19"/>
      <c r="F44" s="19"/>
      <c r="G44" s="19"/>
      <c r="H44" s="19"/>
      <c r="I44" s="19"/>
      <c r="J44" s="19"/>
      <c r="K44" s="19">
        <v>1</v>
      </c>
      <c r="L44" s="19">
        <v>8</v>
      </c>
      <c r="M44" s="1294">
        <v>1835</v>
      </c>
      <c r="N44" s="1295">
        <v>2300</v>
      </c>
      <c r="O44" s="1295">
        <v>2653</v>
      </c>
      <c r="P44" s="1295">
        <v>2988</v>
      </c>
      <c r="Q44" s="1295">
        <v>3213</v>
      </c>
      <c r="R44" s="1295">
        <v>3552</v>
      </c>
      <c r="S44" s="1295">
        <v>4083</v>
      </c>
      <c r="T44" s="1295">
        <v>4583</v>
      </c>
      <c r="U44" s="1295">
        <v>0</v>
      </c>
      <c r="V44" s="1294">
        <v>2581</v>
      </c>
      <c r="W44" s="1294">
        <v>3085</v>
      </c>
      <c r="X44" s="1294">
        <v>3547</v>
      </c>
      <c r="Y44" s="1294">
        <v>3877</v>
      </c>
      <c r="Z44" s="1294">
        <v>3982</v>
      </c>
      <c r="AA44" s="1294">
        <v>4173</v>
      </c>
      <c r="AB44" s="1294">
        <v>4509</v>
      </c>
      <c r="AC44" s="1294">
        <v>4885</v>
      </c>
      <c r="AD44" s="1294">
        <v>0</v>
      </c>
      <c r="AE44" s="1299" t="s">
        <v>96</v>
      </c>
      <c r="AF44" s="24">
        <v>2256</v>
      </c>
      <c r="AG44" s="24">
        <v>1945</v>
      </c>
      <c r="AH44" s="25">
        <v>56</v>
      </c>
      <c r="AI44" s="26">
        <v>65</v>
      </c>
      <c r="AJ44" s="40">
        <v>4</v>
      </c>
      <c r="AK44" s="29">
        <v>0.02</v>
      </c>
      <c r="AL44" s="29">
        <v>0.02</v>
      </c>
      <c r="AM44" s="41">
        <v>9.1999999999999998E-2</v>
      </c>
      <c r="AN44" s="42" t="s">
        <v>60</v>
      </c>
      <c r="AO44" s="52"/>
      <c r="AP44" s="44"/>
      <c r="AQ44" s="45"/>
      <c r="AR44" s="35" t="s">
        <v>58</v>
      </c>
      <c r="AT44" s="36"/>
      <c r="AU44" s="36"/>
      <c r="AV44" s="36"/>
      <c r="AW44" s="36"/>
      <c r="AX44" s="37"/>
      <c r="AY44" s="37"/>
    </row>
    <row r="45" spans="1:51" s="5" customFormat="1" ht="27.75" customHeight="1">
      <c r="A45" s="1299" t="s">
        <v>97</v>
      </c>
      <c r="B45" s="9" t="s">
        <v>57</v>
      </c>
      <c r="C45" s="19">
        <v>5</v>
      </c>
      <c r="D45" s="19"/>
      <c r="E45" s="19">
        <v>1</v>
      </c>
      <c r="F45" s="19"/>
      <c r="G45" s="19"/>
      <c r="H45" s="19">
        <v>3</v>
      </c>
      <c r="I45" s="19"/>
      <c r="J45" s="19"/>
      <c r="K45" s="19"/>
      <c r="L45" s="19">
        <v>8</v>
      </c>
      <c r="M45" s="1294">
        <v>1835</v>
      </c>
      <c r="N45" s="1295">
        <v>2300</v>
      </c>
      <c r="O45" s="1295">
        <v>2653</v>
      </c>
      <c r="P45" s="1295">
        <v>2988</v>
      </c>
      <c r="Q45" s="1295">
        <v>3213</v>
      </c>
      <c r="R45" s="1295">
        <v>3552</v>
      </c>
      <c r="S45" s="1295">
        <v>4083</v>
      </c>
      <c r="T45" s="1295">
        <v>4583</v>
      </c>
      <c r="U45" s="1295">
        <v>0</v>
      </c>
      <c r="V45" s="1294">
        <v>2581</v>
      </c>
      <c r="W45" s="1294">
        <v>3085</v>
      </c>
      <c r="X45" s="1294">
        <v>3547</v>
      </c>
      <c r="Y45" s="1294">
        <v>3877</v>
      </c>
      <c r="Z45" s="1294">
        <v>3982</v>
      </c>
      <c r="AA45" s="1294">
        <v>4157</v>
      </c>
      <c r="AB45" s="1294">
        <v>4509</v>
      </c>
      <c r="AC45" s="1294">
        <v>4885</v>
      </c>
      <c r="AD45" s="1294">
        <v>0</v>
      </c>
      <c r="AE45" s="1299" t="s">
        <v>97</v>
      </c>
      <c r="AF45" s="24">
        <v>2256</v>
      </c>
      <c r="AG45" s="24">
        <v>1945</v>
      </c>
      <c r="AH45" s="25">
        <v>56</v>
      </c>
      <c r="AI45" s="26">
        <v>65</v>
      </c>
      <c r="AJ45" s="40">
        <v>16</v>
      </c>
      <c r="AK45" s="29">
        <v>0.05</v>
      </c>
      <c r="AL45" s="49">
        <v>0.05</v>
      </c>
      <c r="AM45" s="41">
        <v>9.1999999999999998E-2</v>
      </c>
      <c r="AN45" s="42" t="s">
        <v>60</v>
      </c>
      <c r="AO45" s="52"/>
      <c r="AP45" s="44"/>
      <c r="AQ45" s="45"/>
      <c r="AR45" s="35" t="s">
        <v>58</v>
      </c>
      <c r="AT45" s="36"/>
      <c r="AU45" s="36"/>
      <c r="AV45" s="36"/>
      <c r="AW45" s="36"/>
      <c r="AX45" s="37"/>
      <c r="AY45" s="37"/>
    </row>
    <row r="46" spans="1:51" s="5" customFormat="1" ht="27.75" customHeight="1">
      <c r="A46" s="1299" t="s">
        <v>98</v>
      </c>
      <c r="B46" s="9" t="s">
        <v>57</v>
      </c>
      <c r="C46" s="19">
        <v>3</v>
      </c>
      <c r="D46" s="19">
        <v>1</v>
      </c>
      <c r="E46" s="19">
        <v>1</v>
      </c>
      <c r="F46" s="19"/>
      <c r="G46" s="19"/>
      <c r="H46" s="19"/>
      <c r="I46" s="19"/>
      <c r="J46" s="19"/>
      <c r="K46" s="19"/>
      <c r="L46" s="19">
        <v>7</v>
      </c>
      <c r="M46" s="1294">
        <v>1835</v>
      </c>
      <c r="N46" s="1294">
        <v>2300</v>
      </c>
      <c r="O46" s="1294">
        <v>2653</v>
      </c>
      <c r="P46" s="1294">
        <v>2988</v>
      </c>
      <c r="Q46" s="1294">
        <v>3213</v>
      </c>
      <c r="R46" s="1294">
        <v>3552</v>
      </c>
      <c r="S46" s="1294">
        <v>4083</v>
      </c>
      <c r="T46" s="1295">
        <v>0</v>
      </c>
      <c r="U46" s="1295">
        <v>0</v>
      </c>
      <c r="V46" s="1294">
        <v>2581</v>
      </c>
      <c r="W46" s="1294">
        <v>3085</v>
      </c>
      <c r="X46" s="1294">
        <v>3547</v>
      </c>
      <c r="Y46" s="1294">
        <v>3877</v>
      </c>
      <c r="Z46" s="1294">
        <v>3982</v>
      </c>
      <c r="AA46" s="1294">
        <v>4157</v>
      </c>
      <c r="AB46" s="1294">
        <v>4612</v>
      </c>
      <c r="AC46" s="1294">
        <v>0</v>
      </c>
      <c r="AD46" s="1294">
        <v>0</v>
      </c>
      <c r="AE46" s="1299" t="s">
        <v>98</v>
      </c>
      <c r="AF46" s="24">
        <v>2256</v>
      </c>
      <c r="AG46" s="24">
        <v>1945</v>
      </c>
      <c r="AH46" s="25">
        <v>56</v>
      </c>
      <c r="AI46" s="26">
        <v>65</v>
      </c>
      <c r="AJ46" s="40">
        <v>1</v>
      </c>
      <c r="AK46" s="29">
        <v>0.05</v>
      </c>
      <c r="AL46" s="29">
        <v>0.05</v>
      </c>
      <c r="AM46" s="41">
        <v>9.1999999999999998E-2</v>
      </c>
      <c r="AN46" s="42" t="s">
        <v>60</v>
      </c>
      <c r="AO46" s="52"/>
      <c r="AP46" s="44"/>
      <c r="AQ46" s="45"/>
      <c r="AR46" s="35" t="s">
        <v>58</v>
      </c>
      <c r="AT46" s="36"/>
      <c r="AU46" s="36"/>
      <c r="AV46" s="36"/>
      <c r="AW46" s="36"/>
      <c r="AX46" s="37"/>
      <c r="AY46" s="37"/>
    </row>
    <row r="47" spans="1:51" s="5" customFormat="1" ht="27.75" customHeight="1">
      <c r="A47" s="1299" t="s">
        <v>99</v>
      </c>
      <c r="B47" s="9" t="s">
        <v>57</v>
      </c>
      <c r="C47" s="19">
        <v>2</v>
      </c>
      <c r="D47" s="19">
        <v>1</v>
      </c>
      <c r="E47" s="19"/>
      <c r="F47" s="19"/>
      <c r="G47" s="19"/>
      <c r="H47" s="19"/>
      <c r="I47" s="19"/>
      <c r="J47" s="19"/>
      <c r="K47" s="19"/>
      <c r="L47" s="19">
        <v>7</v>
      </c>
      <c r="M47" s="1294">
        <v>1835</v>
      </c>
      <c r="N47" s="1295">
        <v>2300</v>
      </c>
      <c r="O47" s="1295">
        <v>2653</v>
      </c>
      <c r="P47" s="1295">
        <v>2988</v>
      </c>
      <c r="Q47" s="1295">
        <v>3213</v>
      </c>
      <c r="R47" s="1295">
        <v>3552</v>
      </c>
      <c r="S47" s="1295">
        <v>4083</v>
      </c>
      <c r="T47" s="1295">
        <v>0</v>
      </c>
      <c r="U47" s="1295">
        <v>0</v>
      </c>
      <c r="V47" s="1294">
        <v>2581</v>
      </c>
      <c r="W47" s="1294">
        <v>3085</v>
      </c>
      <c r="X47" s="1294">
        <v>3547</v>
      </c>
      <c r="Y47" s="1294">
        <v>3877</v>
      </c>
      <c r="Z47" s="1294">
        <v>3982</v>
      </c>
      <c r="AA47" s="1294">
        <v>4157</v>
      </c>
      <c r="AB47" s="1294">
        <v>4509</v>
      </c>
      <c r="AC47" s="1294">
        <v>0</v>
      </c>
      <c r="AD47" s="1294">
        <v>0</v>
      </c>
      <c r="AE47" s="1299" t="s">
        <v>99</v>
      </c>
      <c r="AF47" s="24">
        <v>2256</v>
      </c>
      <c r="AG47" s="24">
        <v>1945</v>
      </c>
      <c r="AH47" s="25">
        <v>56</v>
      </c>
      <c r="AI47" s="26">
        <v>65</v>
      </c>
      <c r="AJ47" s="40">
        <v>8</v>
      </c>
      <c r="AK47" s="29">
        <v>4.2000000000000003E-2</v>
      </c>
      <c r="AL47" s="29">
        <v>0.05</v>
      </c>
      <c r="AM47" s="41">
        <v>9.1999999999999998E-2</v>
      </c>
      <c r="AN47" s="42" t="s">
        <v>60</v>
      </c>
      <c r="AO47" s="52"/>
      <c r="AP47" s="44"/>
      <c r="AQ47" s="45"/>
      <c r="AR47" s="35" t="s">
        <v>58</v>
      </c>
      <c r="AT47" s="36"/>
      <c r="AU47" s="36"/>
      <c r="AV47" s="36"/>
      <c r="AW47" s="36"/>
      <c r="AX47" s="37"/>
      <c r="AY47" s="37"/>
    </row>
    <row r="48" spans="1:51" s="5" customFormat="1" ht="27.75" customHeight="1">
      <c r="A48" s="1299" t="s">
        <v>100</v>
      </c>
      <c r="B48" s="9" t="s">
        <v>57</v>
      </c>
      <c r="C48" s="19">
        <v>2</v>
      </c>
      <c r="D48" s="19"/>
      <c r="E48" s="19">
        <v>1</v>
      </c>
      <c r="F48" s="19"/>
      <c r="G48" s="19"/>
      <c r="H48" s="19"/>
      <c r="I48" s="19"/>
      <c r="J48" s="19"/>
      <c r="K48" s="19"/>
      <c r="L48" s="19">
        <v>7</v>
      </c>
      <c r="M48" s="1294">
        <v>1835</v>
      </c>
      <c r="N48" s="1295">
        <v>2300</v>
      </c>
      <c r="O48" s="1295">
        <v>2653</v>
      </c>
      <c r="P48" s="1295">
        <v>2988</v>
      </c>
      <c r="Q48" s="1295">
        <v>3213</v>
      </c>
      <c r="R48" s="1295">
        <v>3552</v>
      </c>
      <c r="S48" s="1295">
        <v>4083</v>
      </c>
      <c r="T48" s="1295">
        <v>0</v>
      </c>
      <c r="U48" s="1295">
        <v>0</v>
      </c>
      <c r="V48" s="1294">
        <v>2581</v>
      </c>
      <c r="W48" s="1294">
        <v>3085</v>
      </c>
      <c r="X48" s="1294">
        <v>3547</v>
      </c>
      <c r="Y48" s="1294">
        <v>3877</v>
      </c>
      <c r="Z48" s="1294">
        <v>3982</v>
      </c>
      <c r="AA48" s="1294">
        <v>4157</v>
      </c>
      <c r="AB48" s="1294">
        <v>4509</v>
      </c>
      <c r="AC48" s="1294">
        <v>0</v>
      </c>
      <c r="AD48" s="1294">
        <v>0</v>
      </c>
      <c r="AE48" s="1299" t="s">
        <v>100</v>
      </c>
      <c r="AF48" s="24">
        <v>2256</v>
      </c>
      <c r="AG48" s="24">
        <v>1945</v>
      </c>
      <c r="AH48" s="25">
        <v>56</v>
      </c>
      <c r="AI48" s="26">
        <v>65</v>
      </c>
      <c r="AJ48" s="40">
        <v>2</v>
      </c>
      <c r="AK48" s="29">
        <v>0.02</v>
      </c>
      <c r="AL48" s="29">
        <v>0.02</v>
      </c>
      <c r="AM48" s="41">
        <v>9.1999999999999998E-2</v>
      </c>
      <c r="AN48" s="42" t="s">
        <v>60</v>
      </c>
      <c r="AO48" s="52"/>
      <c r="AP48" s="44"/>
      <c r="AQ48" s="45"/>
      <c r="AR48" s="35" t="s">
        <v>58</v>
      </c>
      <c r="AT48" s="36"/>
      <c r="AU48" s="36"/>
      <c r="AV48" s="36"/>
      <c r="AW48" s="36"/>
      <c r="AX48" s="37"/>
      <c r="AY48" s="37"/>
    </row>
    <row r="49" spans="1:51" s="5" customFormat="1" ht="27.75" customHeight="1">
      <c r="A49" s="1299" t="s">
        <v>101</v>
      </c>
      <c r="B49" s="9" t="s">
        <v>57</v>
      </c>
      <c r="C49" s="19">
        <v>8</v>
      </c>
      <c r="D49" s="19"/>
      <c r="E49" s="19">
        <v>1</v>
      </c>
      <c r="F49" s="19"/>
      <c r="G49" s="19">
        <v>1</v>
      </c>
      <c r="H49" s="19">
        <v>3</v>
      </c>
      <c r="I49" s="19"/>
      <c r="J49" s="19">
        <v>1</v>
      </c>
      <c r="K49" s="19">
        <v>1</v>
      </c>
      <c r="L49" s="19">
        <v>7</v>
      </c>
      <c r="M49" s="1294">
        <v>1835</v>
      </c>
      <c r="N49" s="1295">
        <v>2300</v>
      </c>
      <c r="O49" s="1295">
        <v>2653</v>
      </c>
      <c r="P49" s="1295">
        <v>2988</v>
      </c>
      <c r="Q49" s="1295">
        <v>3213</v>
      </c>
      <c r="R49" s="1295">
        <v>3552</v>
      </c>
      <c r="S49" s="1295">
        <v>4083</v>
      </c>
      <c r="T49" s="1295">
        <v>0</v>
      </c>
      <c r="U49" s="1295">
        <v>0</v>
      </c>
      <c r="V49" s="1294">
        <v>2581</v>
      </c>
      <c r="W49" s="1294">
        <v>3085</v>
      </c>
      <c r="X49" s="1294">
        <v>3547</v>
      </c>
      <c r="Y49" s="1294">
        <v>3877</v>
      </c>
      <c r="Z49" s="1294">
        <v>3982</v>
      </c>
      <c r="AA49" s="1294">
        <v>4157</v>
      </c>
      <c r="AB49" s="1294">
        <v>4509</v>
      </c>
      <c r="AC49" s="1294">
        <v>0</v>
      </c>
      <c r="AD49" s="1294">
        <v>0</v>
      </c>
      <c r="AE49" s="1299" t="s">
        <v>101</v>
      </c>
      <c r="AF49" s="24">
        <v>2256</v>
      </c>
      <c r="AG49" s="24">
        <v>1945</v>
      </c>
      <c r="AH49" s="25">
        <v>56</v>
      </c>
      <c r="AI49" s="26">
        <v>65</v>
      </c>
      <c r="AJ49" s="40">
        <v>12</v>
      </c>
      <c r="AK49" s="29">
        <v>0.02</v>
      </c>
      <c r="AL49" s="29">
        <v>0.02</v>
      </c>
      <c r="AM49" s="41">
        <v>9.1999999999999998E-2</v>
      </c>
      <c r="AN49" s="42" t="s">
        <v>60</v>
      </c>
      <c r="AO49" s="52"/>
      <c r="AP49" s="44"/>
      <c r="AQ49" s="45"/>
      <c r="AR49" s="35" t="s">
        <v>58</v>
      </c>
      <c r="AT49" s="36"/>
      <c r="AU49" s="36"/>
      <c r="AV49" s="36"/>
      <c r="AW49" s="36"/>
      <c r="AX49" s="37"/>
      <c r="AY49" s="37"/>
    </row>
    <row r="50" spans="1:51" s="5" customFormat="1" ht="27.75" customHeight="1">
      <c r="A50" s="1299" t="s">
        <v>102</v>
      </c>
      <c r="B50" s="9" t="s">
        <v>57</v>
      </c>
      <c r="C50" s="19">
        <v>8</v>
      </c>
      <c r="D50" s="19">
        <v>1</v>
      </c>
      <c r="E50" s="19">
        <v>1</v>
      </c>
      <c r="F50" s="19"/>
      <c r="G50" s="19">
        <v>1</v>
      </c>
      <c r="H50" s="19">
        <v>3</v>
      </c>
      <c r="I50" s="19"/>
      <c r="J50" s="19">
        <v>1</v>
      </c>
      <c r="K50" s="19"/>
      <c r="L50" s="19">
        <v>7</v>
      </c>
      <c r="M50" s="1294">
        <v>1835</v>
      </c>
      <c r="N50" s="1295">
        <v>2300</v>
      </c>
      <c r="O50" s="1295">
        <v>2653</v>
      </c>
      <c r="P50" s="1295">
        <v>2988</v>
      </c>
      <c r="Q50" s="1295">
        <v>3213</v>
      </c>
      <c r="R50" s="1295">
        <v>3552</v>
      </c>
      <c r="S50" s="1295">
        <v>4083</v>
      </c>
      <c r="T50" s="1295">
        <v>0</v>
      </c>
      <c r="U50" s="1295">
        <v>0</v>
      </c>
      <c r="V50" s="1294">
        <v>2581</v>
      </c>
      <c r="W50" s="1294">
        <v>3085</v>
      </c>
      <c r="X50" s="1294">
        <v>3547</v>
      </c>
      <c r="Y50" s="1294">
        <v>3861</v>
      </c>
      <c r="Z50" s="1294">
        <v>3982</v>
      </c>
      <c r="AA50" s="1294">
        <v>4157</v>
      </c>
      <c r="AB50" s="1294">
        <v>4509</v>
      </c>
      <c r="AC50" s="1294">
        <v>0</v>
      </c>
      <c r="AD50" s="1294">
        <v>0</v>
      </c>
      <c r="AE50" s="1299" t="s">
        <v>102</v>
      </c>
      <c r="AF50" s="24">
        <v>2256</v>
      </c>
      <c r="AG50" s="24">
        <v>1945</v>
      </c>
      <c r="AH50" s="25">
        <v>56</v>
      </c>
      <c r="AI50" s="26">
        <v>65</v>
      </c>
      <c r="AJ50" s="40">
        <v>7</v>
      </c>
      <c r="AK50" s="29">
        <v>0.02</v>
      </c>
      <c r="AL50" s="29">
        <v>0.02</v>
      </c>
      <c r="AM50" s="41">
        <v>9.1999999999999998E-2</v>
      </c>
      <c r="AN50" s="42" t="s">
        <v>60</v>
      </c>
      <c r="AO50" s="52"/>
      <c r="AP50" s="44"/>
      <c r="AQ50" s="47"/>
      <c r="AR50" s="35" t="s">
        <v>58</v>
      </c>
      <c r="AT50" s="36"/>
      <c r="AU50" s="36"/>
      <c r="AV50" s="36"/>
      <c r="AW50" s="36"/>
      <c r="AX50" s="37"/>
      <c r="AY50" s="37"/>
    </row>
    <row r="51" spans="1:51" s="5" customFormat="1" ht="27.75" customHeight="1">
      <c r="A51" s="1299" t="s">
        <v>103</v>
      </c>
      <c r="B51" s="9" t="s">
        <v>57</v>
      </c>
      <c r="C51" s="19">
        <v>2</v>
      </c>
      <c r="D51" s="19">
        <v>1</v>
      </c>
      <c r="E51" s="19"/>
      <c r="F51" s="19"/>
      <c r="G51" s="19"/>
      <c r="H51" s="19"/>
      <c r="I51" s="19"/>
      <c r="J51" s="19"/>
      <c r="K51" s="19"/>
      <c r="L51" s="19">
        <v>7</v>
      </c>
      <c r="M51" s="1294">
        <v>1835</v>
      </c>
      <c r="N51" s="1295">
        <v>2300</v>
      </c>
      <c r="O51" s="1295">
        <v>2653</v>
      </c>
      <c r="P51" s="1295">
        <v>2988</v>
      </c>
      <c r="Q51" s="1295">
        <v>3213</v>
      </c>
      <c r="R51" s="1295">
        <v>3552</v>
      </c>
      <c r="S51" s="1295">
        <v>4083</v>
      </c>
      <c r="T51" s="1295">
        <v>0</v>
      </c>
      <c r="U51" s="1295">
        <v>0</v>
      </c>
      <c r="V51" s="1294">
        <v>2581</v>
      </c>
      <c r="W51" s="1294">
        <v>3085</v>
      </c>
      <c r="X51" s="1294">
        <v>3547</v>
      </c>
      <c r="Y51" s="1294">
        <v>3861</v>
      </c>
      <c r="Z51" s="1294">
        <v>3982</v>
      </c>
      <c r="AA51" s="1294">
        <v>4157</v>
      </c>
      <c r="AB51" s="1294">
        <v>4509</v>
      </c>
      <c r="AC51" s="1294">
        <v>0</v>
      </c>
      <c r="AD51" s="1294">
        <v>0</v>
      </c>
      <c r="AE51" s="1299" t="s">
        <v>103</v>
      </c>
      <c r="AF51" s="24">
        <v>2256</v>
      </c>
      <c r="AG51" s="24">
        <v>1945</v>
      </c>
      <c r="AH51" s="25">
        <v>56</v>
      </c>
      <c r="AI51" s="26">
        <v>65</v>
      </c>
      <c r="AJ51" s="40">
        <v>4</v>
      </c>
      <c r="AK51" s="29">
        <v>0.04</v>
      </c>
      <c r="AL51" s="29">
        <v>0.02</v>
      </c>
      <c r="AM51" s="41">
        <v>9.1999999999999998E-2</v>
      </c>
      <c r="AN51" s="42" t="s">
        <v>57</v>
      </c>
      <c r="AO51" s="52"/>
      <c r="AP51" s="44"/>
      <c r="AQ51" s="45"/>
      <c r="AR51" s="35" t="s">
        <v>58</v>
      </c>
      <c r="AT51" s="36"/>
      <c r="AU51" s="36"/>
      <c r="AV51" s="36"/>
      <c r="AW51" s="36"/>
      <c r="AX51" s="37"/>
      <c r="AY51" s="37"/>
    </row>
    <row r="52" spans="1:51" s="5" customFormat="1" ht="27.75" customHeight="1">
      <c r="A52" s="1299" t="s">
        <v>104</v>
      </c>
      <c r="B52" s="9" t="s">
        <v>57</v>
      </c>
      <c r="C52" s="19">
        <v>2</v>
      </c>
      <c r="D52" s="19"/>
      <c r="E52" s="19"/>
      <c r="F52" s="19"/>
      <c r="G52" s="19"/>
      <c r="H52" s="19">
        <v>1</v>
      </c>
      <c r="I52" s="19"/>
      <c r="J52" s="19"/>
      <c r="K52" s="19"/>
      <c r="L52" s="19">
        <v>7</v>
      </c>
      <c r="M52" s="1294">
        <v>1835</v>
      </c>
      <c r="N52" s="1295">
        <v>2300</v>
      </c>
      <c r="O52" s="1295">
        <v>2653</v>
      </c>
      <c r="P52" s="1295">
        <v>2988</v>
      </c>
      <c r="Q52" s="1295">
        <v>3213</v>
      </c>
      <c r="R52" s="1295">
        <v>3552</v>
      </c>
      <c r="S52" s="1295">
        <v>4083</v>
      </c>
      <c r="T52" s="1295">
        <v>0</v>
      </c>
      <c r="U52" s="1295">
        <v>0</v>
      </c>
      <c r="V52" s="1294">
        <v>2581</v>
      </c>
      <c r="W52" s="1294">
        <v>3085</v>
      </c>
      <c r="X52" s="1294">
        <v>3547</v>
      </c>
      <c r="Y52" s="1294">
        <v>3877</v>
      </c>
      <c r="Z52" s="1294">
        <v>3982</v>
      </c>
      <c r="AA52" s="1294">
        <v>4157</v>
      </c>
      <c r="AB52" s="1294">
        <v>4533</v>
      </c>
      <c r="AC52" s="1294">
        <v>0</v>
      </c>
      <c r="AD52" s="1294">
        <v>0</v>
      </c>
      <c r="AE52" s="1299" t="s">
        <v>104</v>
      </c>
      <c r="AF52" s="24">
        <v>2256</v>
      </c>
      <c r="AG52" s="24">
        <v>1945</v>
      </c>
      <c r="AH52" s="25">
        <v>56</v>
      </c>
      <c r="AI52" s="26">
        <v>65</v>
      </c>
      <c r="AJ52" s="40">
        <v>4</v>
      </c>
      <c r="AK52" s="29">
        <v>0.04</v>
      </c>
      <c r="AL52" s="29">
        <v>0.02</v>
      </c>
      <c r="AM52" s="41">
        <v>9.1999999999999998E-2</v>
      </c>
      <c r="AN52" s="42" t="s">
        <v>57</v>
      </c>
      <c r="AO52" s="52"/>
      <c r="AP52" s="44"/>
      <c r="AQ52" s="45"/>
      <c r="AR52" s="35" t="s">
        <v>58</v>
      </c>
      <c r="AT52" s="36"/>
      <c r="AU52" s="36"/>
      <c r="AV52" s="36"/>
      <c r="AW52" s="36"/>
      <c r="AX52" s="37"/>
      <c r="AY52" s="37"/>
    </row>
    <row r="53" spans="1:51" s="5" customFormat="1" ht="27.75" customHeight="1">
      <c r="A53" s="1299" t="s">
        <v>105</v>
      </c>
      <c r="B53" s="9" t="s">
        <v>57</v>
      </c>
      <c r="C53" s="19">
        <v>6</v>
      </c>
      <c r="D53" s="19">
        <v>1</v>
      </c>
      <c r="E53" s="19"/>
      <c r="F53" s="19"/>
      <c r="G53" s="19"/>
      <c r="H53" s="19">
        <v>3</v>
      </c>
      <c r="I53" s="19"/>
      <c r="J53" s="19">
        <v>1</v>
      </c>
      <c r="K53" s="19"/>
      <c r="L53" s="19">
        <v>7</v>
      </c>
      <c r="M53" s="1294">
        <v>1835</v>
      </c>
      <c r="N53" s="1295">
        <v>2300</v>
      </c>
      <c r="O53" s="1295">
        <v>2653</v>
      </c>
      <c r="P53" s="1295">
        <v>2988</v>
      </c>
      <c r="Q53" s="1295">
        <v>3213</v>
      </c>
      <c r="R53" s="1295">
        <v>3552</v>
      </c>
      <c r="S53" s="1295">
        <v>4083</v>
      </c>
      <c r="T53" s="1295">
        <v>0</v>
      </c>
      <c r="U53" s="1295">
        <v>0</v>
      </c>
      <c r="V53" s="1294">
        <v>2581</v>
      </c>
      <c r="W53" s="1294">
        <v>3085</v>
      </c>
      <c r="X53" s="1294">
        <v>3547</v>
      </c>
      <c r="Y53" s="1294">
        <v>3877</v>
      </c>
      <c r="Z53" s="1294">
        <v>3982</v>
      </c>
      <c r="AA53" s="1294">
        <v>4157</v>
      </c>
      <c r="AB53" s="1294">
        <v>4509</v>
      </c>
      <c r="AC53" s="1294">
        <v>0</v>
      </c>
      <c r="AD53" s="1294">
        <v>0</v>
      </c>
      <c r="AE53" s="1299" t="s">
        <v>105</v>
      </c>
      <c r="AF53" s="24">
        <v>2256</v>
      </c>
      <c r="AG53" s="24">
        <v>1945</v>
      </c>
      <c r="AH53" s="25">
        <v>56</v>
      </c>
      <c r="AI53" s="26">
        <v>65</v>
      </c>
      <c r="AJ53" s="40">
        <v>17</v>
      </c>
      <c r="AK53" s="29">
        <v>0.03</v>
      </c>
      <c r="AL53" s="29">
        <v>0.02</v>
      </c>
      <c r="AM53" s="41">
        <v>9.1999999999999998E-2</v>
      </c>
      <c r="AN53" s="42" t="s">
        <v>57</v>
      </c>
      <c r="AO53" s="52"/>
      <c r="AP53" s="44"/>
      <c r="AQ53" s="45"/>
      <c r="AR53" s="35" t="s">
        <v>58</v>
      </c>
      <c r="AT53" s="36"/>
      <c r="AU53" s="36"/>
      <c r="AV53" s="36"/>
      <c r="AW53" s="36"/>
      <c r="AX53" s="37"/>
      <c r="AY53" s="37"/>
    </row>
    <row r="54" spans="1:51" s="5" customFormat="1" ht="27.75" customHeight="1">
      <c r="A54" s="1299" t="s">
        <v>106</v>
      </c>
      <c r="B54" s="9" t="s">
        <v>57</v>
      </c>
      <c r="C54" s="19">
        <v>3</v>
      </c>
      <c r="D54" s="19">
        <v>1</v>
      </c>
      <c r="E54" s="19"/>
      <c r="F54" s="19"/>
      <c r="G54" s="19"/>
      <c r="H54" s="19">
        <v>1</v>
      </c>
      <c r="I54" s="19"/>
      <c r="J54" s="19"/>
      <c r="K54" s="19"/>
      <c r="L54" s="19">
        <v>7</v>
      </c>
      <c r="M54" s="1294">
        <v>1835</v>
      </c>
      <c r="N54" s="1295">
        <v>2300</v>
      </c>
      <c r="O54" s="1295">
        <v>2653</v>
      </c>
      <c r="P54" s="1295">
        <v>2988</v>
      </c>
      <c r="Q54" s="1295">
        <v>3213</v>
      </c>
      <c r="R54" s="1295">
        <v>3552</v>
      </c>
      <c r="S54" s="1295">
        <v>4083</v>
      </c>
      <c r="T54" s="1295">
        <v>0</v>
      </c>
      <c r="U54" s="1295">
        <v>0</v>
      </c>
      <c r="V54" s="1294">
        <v>2581</v>
      </c>
      <c r="W54" s="1294">
        <v>3085</v>
      </c>
      <c r="X54" s="1294">
        <v>3547</v>
      </c>
      <c r="Y54" s="1294">
        <v>3877</v>
      </c>
      <c r="Z54" s="1294">
        <v>3982</v>
      </c>
      <c r="AA54" s="1294">
        <v>4157</v>
      </c>
      <c r="AB54" s="1294">
        <v>4509</v>
      </c>
      <c r="AC54" s="1294">
        <v>0</v>
      </c>
      <c r="AD54" s="1294">
        <v>0</v>
      </c>
      <c r="AE54" s="1299" t="s">
        <v>106</v>
      </c>
      <c r="AF54" s="24">
        <v>2256</v>
      </c>
      <c r="AG54" s="24">
        <v>1945</v>
      </c>
      <c r="AH54" s="25">
        <v>56</v>
      </c>
      <c r="AI54" s="26">
        <v>65</v>
      </c>
      <c r="AJ54" s="40">
        <v>3</v>
      </c>
      <c r="AK54" s="29">
        <v>0.02</v>
      </c>
      <c r="AL54" s="29">
        <v>0.02</v>
      </c>
      <c r="AM54" s="41">
        <v>9.1999999999999998E-2</v>
      </c>
      <c r="AN54" s="42" t="s">
        <v>60</v>
      </c>
      <c r="AO54" s="52"/>
      <c r="AP54" s="44"/>
      <c r="AQ54" s="45"/>
      <c r="AR54" s="35" t="s">
        <v>58</v>
      </c>
      <c r="AT54" s="36"/>
      <c r="AU54" s="36"/>
      <c r="AV54" s="36"/>
      <c r="AW54" s="36"/>
      <c r="AX54" s="37"/>
      <c r="AY54" s="37"/>
    </row>
    <row r="55" spans="1:51" s="5" customFormat="1" ht="27.75" customHeight="1">
      <c r="A55" s="1299" t="s">
        <v>107</v>
      </c>
      <c r="B55" s="9" t="s">
        <v>57</v>
      </c>
      <c r="C55" s="19">
        <v>3</v>
      </c>
      <c r="D55" s="19">
        <v>1</v>
      </c>
      <c r="E55" s="19"/>
      <c r="F55" s="19"/>
      <c r="G55" s="19"/>
      <c r="H55" s="19">
        <v>1</v>
      </c>
      <c r="I55" s="19"/>
      <c r="J55" s="19"/>
      <c r="K55" s="19"/>
      <c r="L55" s="19">
        <v>7</v>
      </c>
      <c r="M55" s="1294">
        <v>1835</v>
      </c>
      <c r="N55" s="1295">
        <v>2300</v>
      </c>
      <c r="O55" s="1295">
        <v>2653</v>
      </c>
      <c r="P55" s="1295">
        <v>2988</v>
      </c>
      <c r="Q55" s="1295">
        <v>3213</v>
      </c>
      <c r="R55" s="1295">
        <v>3552</v>
      </c>
      <c r="S55" s="1295">
        <v>4083</v>
      </c>
      <c r="T55" s="1295">
        <v>0</v>
      </c>
      <c r="U55" s="1295">
        <v>0</v>
      </c>
      <c r="V55" s="1294">
        <v>2581</v>
      </c>
      <c r="W55" s="1294">
        <v>3085</v>
      </c>
      <c r="X55" s="1294">
        <v>3547</v>
      </c>
      <c r="Y55" s="1294">
        <v>3861</v>
      </c>
      <c r="Z55" s="1294">
        <v>3982</v>
      </c>
      <c r="AA55" s="1294">
        <v>4157</v>
      </c>
      <c r="AB55" s="1294">
        <v>4509</v>
      </c>
      <c r="AC55" s="1294">
        <v>0</v>
      </c>
      <c r="AD55" s="1294">
        <v>0</v>
      </c>
      <c r="AE55" s="1299" t="s">
        <v>107</v>
      </c>
      <c r="AF55" s="24" t="s">
        <v>80</v>
      </c>
      <c r="AG55" s="24">
        <v>1945</v>
      </c>
      <c r="AH55" s="25">
        <v>0</v>
      </c>
      <c r="AI55" s="26">
        <v>65</v>
      </c>
      <c r="AJ55" s="40">
        <v>6</v>
      </c>
      <c r="AK55" s="29">
        <v>0.02</v>
      </c>
      <c r="AL55" s="29">
        <v>0.02</v>
      </c>
      <c r="AM55" s="41">
        <v>9.1999999999999998E-2</v>
      </c>
      <c r="AN55" s="42" t="s">
        <v>60</v>
      </c>
      <c r="AO55" s="52"/>
      <c r="AP55" s="44"/>
      <c r="AQ55" s="45"/>
      <c r="AR55" s="35" t="s">
        <v>58</v>
      </c>
      <c r="AT55" s="36"/>
      <c r="AU55" s="36"/>
      <c r="AV55" s="36"/>
      <c r="AW55" s="36"/>
      <c r="AX55" s="37"/>
      <c r="AY55" s="37"/>
    </row>
    <row r="56" spans="1:51" s="5" customFormat="1" ht="27.75" customHeight="1">
      <c r="A56" s="1299" t="s">
        <v>108</v>
      </c>
      <c r="B56" s="9" t="s">
        <v>57</v>
      </c>
      <c r="C56" s="19">
        <v>3</v>
      </c>
      <c r="D56" s="19"/>
      <c r="E56" s="19"/>
      <c r="F56" s="19"/>
      <c r="G56" s="19"/>
      <c r="H56" s="19">
        <v>2</v>
      </c>
      <c r="I56" s="19"/>
      <c r="J56" s="19"/>
      <c r="K56" s="19"/>
      <c r="L56" s="19">
        <v>7</v>
      </c>
      <c r="M56" s="1294">
        <v>1835</v>
      </c>
      <c r="N56" s="1295">
        <v>2300</v>
      </c>
      <c r="O56" s="1295">
        <v>2653</v>
      </c>
      <c r="P56" s="1295">
        <v>2988</v>
      </c>
      <c r="Q56" s="1295">
        <v>3213</v>
      </c>
      <c r="R56" s="1295">
        <v>3552</v>
      </c>
      <c r="S56" s="1295">
        <v>4083</v>
      </c>
      <c r="T56" s="1295">
        <v>0</v>
      </c>
      <c r="U56" s="1295">
        <v>0</v>
      </c>
      <c r="V56" s="1294">
        <v>2581</v>
      </c>
      <c r="W56" s="1294">
        <v>3085</v>
      </c>
      <c r="X56" s="1294">
        <v>3547</v>
      </c>
      <c r="Y56" s="1294">
        <v>3877</v>
      </c>
      <c r="Z56" s="1294">
        <v>3982</v>
      </c>
      <c r="AA56" s="1294">
        <v>4157</v>
      </c>
      <c r="AB56" s="1294">
        <v>4571</v>
      </c>
      <c r="AC56" s="1294">
        <v>0</v>
      </c>
      <c r="AD56" s="1294">
        <v>0</v>
      </c>
      <c r="AE56" s="1299" t="s">
        <v>108</v>
      </c>
      <c r="AF56" s="24" t="s">
        <v>80</v>
      </c>
      <c r="AG56" s="24">
        <v>1945</v>
      </c>
      <c r="AH56" s="25">
        <v>0</v>
      </c>
      <c r="AI56" s="26">
        <v>65</v>
      </c>
      <c r="AJ56" s="40">
        <v>4</v>
      </c>
      <c r="AK56" s="29">
        <v>0.02</v>
      </c>
      <c r="AL56" s="29">
        <v>0.02</v>
      </c>
      <c r="AM56" s="41">
        <v>9.1999999999999998E-2</v>
      </c>
      <c r="AN56" s="42" t="s">
        <v>60</v>
      </c>
      <c r="AO56" s="52"/>
      <c r="AP56" s="44"/>
      <c r="AQ56" s="45"/>
      <c r="AR56" s="35" t="s">
        <v>58</v>
      </c>
      <c r="AT56" s="36"/>
      <c r="AU56" s="36"/>
      <c r="AV56" s="36"/>
      <c r="AW56" s="36"/>
      <c r="AX56" s="37"/>
      <c r="AY56" s="37"/>
    </row>
    <row r="57" spans="1:51" s="5" customFormat="1" ht="27.75" customHeight="1">
      <c r="A57" s="1299" t="s">
        <v>109</v>
      </c>
      <c r="B57" s="9" t="s">
        <v>57</v>
      </c>
      <c r="C57" s="19">
        <v>2</v>
      </c>
      <c r="D57" s="19"/>
      <c r="E57" s="19"/>
      <c r="F57" s="19"/>
      <c r="G57" s="19"/>
      <c r="H57" s="19">
        <v>1</v>
      </c>
      <c r="I57" s="19"/>
      <c r="J57" s="19"/>
      <c r="K57" s="19"/>
      <c r="L57" s="19">
        <v>7</v>
      </c>
      <c r="M57" s="1294">
        <v>1835</v>
      </c>
      <c r="N57" s="1295">
        <v>2300</v>
      </c>
      <c r="O57" s="1295">
        <v>2653</v>
      </c>
      <c r="P57" s="1295">
        <v>2988</v>
      </c>
      <c r="Q57" s="1295">
        <v>3213</v>
      </c>
      <c r="R57" s="1295">
        <v>3552</v>
      </c>
      <c r="S57" s="1295">
        <v>4083</v>
      </c>
      <c r="T57" s="1295">
        <v>0</v>
      </c>
      <c r="U57" s="1295">
        <v>0</v>
      </c>
      <c r="V57" s="1294">
        <v>2581</v>
      </c>
      <c r="W57" s="1294">
        <v>3085</v>
      </c>
      <c r="X57" s="1294">
        <v>3547</v>
      </c>
      <c r="Y57" s="1294">
        <v>3877</v>
      </c>
      <c r="Z57" s="1294">
        <v>3982</v>
      </c>
      <c r="AA57" s="1294">
        <v>4157</v>
      </c>
      <c r="AB57" s="1294">
        <v>4509</v>
      </c>
      <c r="AC57" s="1294">
        <v>0</v>
      </c>
      <c r="AD57" s="1294">
        <v>0</v>
      </c>
      <c r="AE57" s="1299" t="s">
        <v>109</v>
      </c>
      <c r="AF57" s="24" t="s">
        <v>80</v>
      </c>
      <c r="AG57" s="24">
        <v>1945</v>
      </c>
      <c r="AH57" s="25">
        <v>0</v>
      </c>
      <c r="AI57" s="26">
        <v>65</v>
      </c>
      <c r="AJ57" s="40">
        <v>4</v>
      </c>
      <c r="AK57" s="29">
        <v>0.02</v>
      </c>
      <c r="AL57" s="29">
        <v>0.02</v>
      </c>
      <c r="AM57" s="41">
        <v>9.1999999999999998E-2</v>
      </c>
      <c r="AN57" s="42" t="s">
        <v>60</v>
      </c>
      <c r="AO57" s="52"/>
      <c r="AP57" s="44"/>
      <c r="AQ57" s="45"/>
      <c r="AR57" s="35" t="s">
        <v>58</v>
      </c>
      <c r="AT57" s="36"/>
      <c r="AU57" s="36"/>
      <c r="AV57" s="36"/>
      <c r="AW57" s="36"/>
      <c r="AX57" s="37"/>
      <c r="AY57" s="37"/>
    </row>
    <row r="58" spans="1:51" s="5" customFormat="1" ht="27.75" customHeight="1">
      <c r="A58" s="1299" t="s">
        <v>110</v>
      </c>
      <c r="B58" s="9" t="s">
        <v>57</v>
      </c>
      <c r="C58" s="19">
        <v>3</v>
      </c>
      <c r="D58" s="19">
        <v>1</v>
      </c>
      <c r="E58" s="19"/>
      <c r="F58" s="19"/>
      <c r="G58" s="19"/>
      <c r="H58" s="19">
        <v>1</v>
      </c>
      <c r="I58" s="19"/>
      <c r="J58" s="19"/>
      <c r="K58" s="19"/>
      <c r="L58" s="19">
        <v>7</v>
      </c>
      <c r="M58" s="1294">
        <v>1835</v>
      </c>
      <c r="N58" s="1295">
        <v>2300</v>
      </c>
      <c r="O58" s="1295">
        <v>2653</v>
      </c>
      <c r="P58" s="1295">
        <v>2988</v>
      </c>
      <c r="Q58" s="1295">
        <v>3213</v>
      </c>
      <c r="R58" s="1295">
        <v>3552</v>
      </c>
      <c r="S58" s="1295">
        <v>4083</v>
      </c>
      <c r="T58" s="1295">
        <v>0</v>
      </c>
      <c r="U58" s="1295">
        <v>0</v>
      </c>
      <c r="V58" s="1294">
        <v>2581</v>
      </c>
      <c r="W58" s="1294">
        <v>3085</v>
      </c>
      <c r="X58" s="1294">
        <v>3547</v>
      </c>
      <c r="Y58" s="1294">
        <v>3861</v>
      </c>
      <c r="Z58" s="1294">
        <v>3982</v>
      </c>
      <c r="AA58" s="1294">
        <v>4157</v>
      </c>
      <c r="AB58" s="1294">
        <v>4509</v>
      </c>
      <c r="AC58" s="1294">
        <v>0</v>
      </c>
      <c r="AD58" s="1294">
        <v>0</v>
      </c>
      <c r="AE58" s="1299" t="s">
        <v>110</v>
      </c>
      <c r="AF58" s="24" t="s">
        <v>80</v>
      </c>
      <c r="AG58" s="24">
        <v>1945</v>
      </c>
      <c r="AH58" s="25">
        <v>0</v>
      </c>
      <c r="AI58" s="26">
        <v>65</v>
      </c>
      <c r="AJ58" s="40">
        <v>0</v>
      </c>
      <c r="AK58" s="29">
        <v>0.03</v>
      </c>
      <c r="AL58" s="29">
        <v>0.03</v>
      </c>
      <c r="AM58" s="41">
        <v>9.1999999999999998E-2</v>
      </c>
      <c r="AN58" s="42" t="s">
        <v>60</v>
      </c>
      <c r="AO58" s="52"/>
      <c r="AP58" s="53"/>
      <c r="AQ58" s="45"/>
      <c r="AR58" s="35" t="s">
        <v>58</v>
      </c>
      <c r="AT58" s="36"/>
      <c r="AU58" s="36"/>
      <c r="AV58" s="36"/>
      <c r="AW58" s="36"/>
      <c r="AX58" s="37"/>
      <c r="AY58" s="37"/>
    </row>
    <row r="59" spans="1:51" s="5" customFormat="1" ht="27.75" customHeight="1">
      <c r="A59" s="1299" t="s">
        <v>111</v>
      </c>
      <c r="B59" s="9" t="s">
        <v>57</v>
      </c>
      <c r="C59" s="19">
        <v>3</v>
      </c>
      <c r="D59" s="19">
        <v>1</v>
      </c>
      <c r="E59" s="19">
        <v>1</v>
      </c>
      <c r="F59" s="19"/>
      <c r="G59" s="19"/>
      <c r="H59" s="19"/>
      <c r="I59" s="19"/>
      <c r="J59" s="19"/>
      <c r="K59" s="19"/>
      <c r="L59" s="19">
        <v>7</v>
      </c>
      <c r="M59" s="1294">
        <v>1835</v>
      </c>
      <c r="N59" s="1295">
        <v>2300</v>
      </c>
      <c r="O59" s="1295">
        <v>2653</v>
      </c>
      <c r="P59" s="1295">
        <v>2988</v>
      </c>
      <c r="Q59" s="1295">
        <v>3213</v>
      </c>
      <c r="R59" s="1295">
        <v>3552</v>
      </c>
      <c r="S59" s="1295">
        <v>4083</v>
      </c>
      <c r="T59" s="1295">
        <v>0</v>
      </c>
      <c r="U59" s="1295">
        <v>0</v>
      </c>
      <c r="V59" s="1294">
        <v>2581</v>
      </c>
      <c r="W59" s="1294">
        <v>3085</v>
      </c>
      <c r="X59" s="1294">
        <v>3547</v>
      </c>
      <c r="Y59" s="1294">
        <v>3877</v>
      </c>
      <c r="Z59" s="1294">
        <v>3982</v>
      </c>
      <c r="AA59" s="1294">
        <v>4157</v>
      </c>
      <c r="AB59" s="1294">
        <v>4509</v>
      </c>
      <c r="AC59" s="1294">
        <v>0</v>
      </c>
      <c r="AD59" s="1294">
        <v>0</v>
      </c>
      <c r="AE59" s="1299" t="s">
        <v>111</v>
      </c>
      <c r="AF59" s="24" t="s">
        <v>80</v>
      </c>
      <c r="AG59" s="24">
        <v>1945</v>
      </c>
      <c r="AH59" s="25">
        <v>0</v>
      </c>
      <c r="AI59" s="26">
        <v>65</v>
      </c>
      <c r="AJ59" s="40">
        <v>5</v>
      </c>
      <c r="AK59" s="29">
        <v>0.02</v>
      </c>
      <c r="AL59" s="29">
        <v>0.02</v>
      </c>
      <c r="AM59" s="41">
        <v>9.1999999999999998E-2</v>
      </c>
      <c r="AN59" s="42" t="s">
        <v>60</v>
      </c>
      <c r="AO59" s="52"/>
      <c r="AP59" s="54"/>
      <c r="AQ59" s="45"/>
      <c r="AR59" s="35" t="s">
        <v>58</v>
      </c>
      <c r="AT59" s="36"/>
      <c r="AU59" s="36"/>
      <c r="AV59" s="36"/>
      <c r="AW59" s="36"/>
      <c r="AX59" s="37"/>
      <c r="AY59" s="37"/>
    </row>
    <row r="60" spans="1:51" s="5" customFormat="1" ht="27.75" customHeight="1">
      <c r="A60" s="1299" t="s">
        <v>112</v>
      </c>
      <c r="B60" s="9" t="s">
        <v>57</v>
      </c>
      <c r="C60" s="19">
        <v>3</v>
      </c>
      <c r="D60" s="19">
        <v>1</v>
      </c>
      <c r="E60" s="19"/>
      <c r="F60" s="19"/>
      <c r="G60" s="19"/>
      <c r="H60" s="19"/>
      <c r="I60" s="19"/>
      <c r="J60" s="19"/>
      <c r="K60" s="19">
        <v>1</v>
      </c>
      <c r="L60" s="19">
        <v>7</v>
      </c>
      <c r="M60" s="1294">
        <v>1880</v>
      </c>
      <c r="N60" s="1295">
        <v>2200</v>
      </c>
      <c r="O60" s="1295">
        <v>2653</v>
      </c>
      <c r="P60" s="1295">
        <v>2988</v>
      </c>
      <c r="Q60" s="1295">
        <v>3213</v>
      </c>
      <c r="R60" s="1295">
        <v>3552</v>
      </c>
      <c r="S60" s="1295">
        <v>4083</v>
      </c>
      <c r="T60" s="1295">
        <v>0</v>
      </c>
      <c r="U60" s="1295">
        <v>0</v>
      </c>
      <c r="V60" s="1294">
        <v>2581</v>
      </c>
      <c r="W60" s="1294">
        <v>3085</v>
      </c>
      <c r="X60" s="1294">
        <v>3547</v>
      </c>
      <c r="Y60" s="1294">
        <v>3861</v>
      </c>
      <c r="Z60" s="1294">
        <v>3982</v>
      </c>
      <c r="AA60" s="1294">
        <v>4391</v>
      </c>
      <c r="AB60" s="1294">
        <v>4509</v>
      </c>
      <c r="AC60" s="1294">
        <v>0</v>
      </c>
      <c r="AD60" s="1294">
        <v>0</v>
      </c>
      <c r="AE60" s="1299" t="s">
        <v>112</v>
      </c>
      <c r="AF60" s="24" t="s">
        <v>80</v>
      </c>
      <c r="AG60" s="24" t="s">
        <v>82</v>
      </c>
      <c r="AH60" s="25">
        <v>0</v>
      </c>
      <c r="AI60" s="26">
        <v>0</v>
      </c>
      <c r="AJ60" s="40">
        <v>3</v>
      </c>
      <c r="AK60" s="29">
        <v>0.02</v>
      </c>
      <c r="AL60" s="29">
        <v>0.02</v>
      </c>
      <c r="AM60" s="41">
        <v>9.1999999999999998E-2</v>
      </c>
      <c r="AN60" s="42" t="s">
        <v>60</v>
      </c>
      <c r="AO60" s="52"/>
      <c r="AP60" s="55"/>
      <c r="AQ60" s="45"/>
      <c r="AR60" s="35" t="s">
        <v>58</v>
      </c>
      <c r="AT60" s="36"/>
      <c r="AU60" s="36"/>
      <c r="AV60" s="36"/>
      <c r="AW60" s="36"/>
      <c r="AX60" s="37"/>
      <c r="AY60" s="37"/>
    </row>
    <row r="61" spans="1:51" s="5" customFormat="1" ht="27.75" customHeight="1">
      <c r="A61" s="1299" t="s">
        <v>113</v>
      </c>
      <c r="B61" s="9" t="s">
        <v>57</v>
      </c>
      <c r="C61" s="19">
        <v>1</v>
      </c>
      <c r="D61" s="19"/>
      <c r="E61" s="19"/>
      <c r="F61" s="19"/>
      <c r="G61" s="19"/>
      <c r="H61" s="19"/>
      <c r="I61" s="19"/>
      <c r="J61" s="19"/>
      <c r="K61" s="19"/>
      <c r="L61" s="19">
        <v>7</v>
      </c>
      <c r="M61" s="1294">
        <v>1835</v>
      </c>
      <c r="N61" s="1295">
        <v>2256</v>
      </c>
      <c r="O61" s="1295">
        <v>2653</v>
      </c>
      <c r="P61" s="1295">
        <v>2988</v>
      </c>
      <c r="Q61" s="1295">
        <v>3213</v>
      </c>
      <c r="R61" s="1295">
        <v>3552</v>
      </c>
      <c r="S61" s="1295">
        <v>4083</v>
      </c>
      <c r="T61" s="1295">
        <v>0</v>
      </c>
      <c r="U61" s="1295">
        <v>0</v>
      </c>
      <c r="V61" s="1294">
        <v>2581</v>
      </c>
      <c r="W61" s="1294">
        <v>3085</v>
      </c>
      <c r="X61" s="1294">
        <v>3547</v>
      </c>
      <c r="Y61" s="1294">
        <v>3877</v>
      </c>
      <c r="Z61" s="1294">
        <v>3982</v>
      </c>
      <c r="AA61" s="1294">
        <v>4157</v>
      </c>
      <c r="AB61" s="1294">
        <v>4509</v>
      </c>
      <c r="AC61" s="1294">
        <v>0</v>
      </c>
      <c r="AD61" s="1294">
        <v>0</v>
      </c>
      <c r="AE61" s="1299" t="s">
        <v>113</v>
      </c>
      <c r="AF61" s="24" t="s">
        <v>80</v>
      </c>
      <c r="AG61" s="24" t="s">
        <v>82</v>
      </c>
      <c r="AH61" s="25">
        <v>0</v>
      </c>
      <c r="AI61" s="26">
        <v>0</v>
      </c>
      <c r="AJ61" s="40">
        <v>1</v>
      </c>
      <c r="AK61" s="29">
        <v>0.02</v>
      </c>
      <c r="AL61" s="29">
        <v>0.02</v>
      </c>
      <c r="AM61" s="41">
        <v>9.1999999999999998E-2</v>
      </c>
      <c r="AN61" s="42" t="s">
        <v>60</v>
      </c>
      <c r="AO61" s="52"/>
      <c r="AP61" s="55"/>
      <c r="AQ61" s="45"/>
      <c r="AR61" s="35" t="s">
        <v>58</v>
      </c>
      <c r="AT61" s="36"/>
      <c r="AU61" s="36"/>
      <c r="AV61" s="36"/>
      <c r="AW61" s="36"/>
      <c r="AX61" s="37"/>
      <c r="AY61" s="37"/>
    </row>
    <row r="62" spans="1:51" s="5" customFormat="1" ht="27.75" customHeight="1">
      <c r="A62" s="1299" t="s">
        <v>114</v>
      </c>
      <c r="B62" s="9" t="s">
        <v>57</v>
      </c>
      <c r="C62" s="19">
        <v>5</v>
      </c>
      <c r="D62" s="19"/>
      <c r="E62" s="19">
        <v>1</v>
      </c>
      <c r="F62" s="19"/>
      <c r="G62" s="19"/>
      <c r="H62" s="19">
        <v>3</v>
      </c>
      <c r="I62" s="19"/>
      <c r="J62" s="19"/>
      <c r="K62" s="19"/>
      <c r="L62" s="19">
        <v>7</v>
      </c>
      <c r="M62" s="1294">
        <v>1835</v>
      </c>
      <c r="N62" s="1295">
        <v>2300</v>
      </c>
      <c r="O62" s="1295">
        <v>2653</v>
      </c>
      <c r="P62" s="1295">
        <v>2988</v>
      </c>
      <c r="Q62" s="1295">
        <v>3213</v>
      </c>
      <c r="R62" s="1295">
        <v>3552</v>
      </c>
      <c r="S62" s="1295">
        <v>4083</v>
      </c>
      <c r="T62" s="1295">
        <v>0</v>
      </c>
      <c r="U62" s="1295">
        <v>0</v>
      </c>
      <c r="V62" s="1294">
        <v>2581</v>
      </c>
      <c r="W62" s="1294">
        <v>3085</v>
      </c>
      <c r="X62" s="1294">
        <v>3547</v>
      </c>
      <c r="Y62" s="1294">
        <v>3877</v>
      </c>
      <c r="Z62" s="1294">
        <v>3982</v>
      </c>
      <c r="AA62" s="1294">
        <v>4157</v>
      </c>
      <c r="AB62" s="1294">
        <v>4509</v>
      </c>
      <c r="AC62" s="1294">
        <v>0</v>
      </c>
      <c r="AD62" s="1294">
        <v>0</v>
      </c>
      <c r="AE62" s="1299" t="s">
        <v>114</v>
      </c>
      <c r="AF62" s="24" t="s">
        <v>80</v>
      </c>
      <c r="AG62" s="24">
        <v>1945</v>
      </c>
      <c r="AH62" s="25">
        <v>0</v>
      </c>
      <c r="AI62" s="26">
        <v>65</v>
      </c>
      <c r="AJ62" s="40">
        <v>8</v>
      </c>
      <c r="AK62" s="29">
        <v>0.02</v>
      </c>
      <c r="AL62" s="29">
        <v>0.02</v>
      </c>
      <c r="AM62" s="41">
        <v>9.1999999999999998E-2</v>
      </c>
      <c r="AN62" s="42" t="s">
        <v>60</v>
      </c>
      <c r="AO62" s="52"/>
      <c r="AP62" s="55"/>
      <c r="AQ62" s="45"/>
      <c r="AR62" s="35" t="s">
        <v>58</v>
      </c>
      <c r="AT62" s="36"/>
      <c r="AU62" s="36"/>
      <c r="AV62" s="36"/>
      <c r="AW62" s="36"/>
      <c r="AX62" s="37"/>
      <c r="AY62" s="37"/>
    </row>
    <row r="63" spans="1:51" ht="18" customHeight="1">
      <c r="AJ63" s="2"/>
    </row>
    <row r="64" spans="1:51" ht="17.25" customHeight="1">
      <c r="AF64" s="2"/>
      <c r="AG64" s="2"/>
      <c r="AH64" s="2"/>
      <c r="AI64" s="2"/>
      <c r="AJ64" s="2"/>
    </row>
    <row r="65" ht="17.25" customHeight="1"/>
    <row r="66" ht="17.25" customHeight="1"/>
    <row r="67" ht="17.25" customHeight="1"/>
    <row r="68" ht="17.25" customHeight="1"/>
    <row r="69" ht="17.25" customHeight="1"/>
    <row r="70" ht="17.25" customHeight="1"/>
    <row r="71" ht="17.25" customHeight="1"/>
    <row r="72" ht="17.25" customHeight="1"/>
    <row r="73" ht="17.25" customHeight="1"/>
    <row r="74" ht="17.25" customHeight="1"/>
    <row r="75" ht="17.25" customHeight="1"/>
    <row r="76" ht="17.25" customHeight="1"/>
    <row r="77" ht="17.25" customHeight="1"/>
    <row r="78" ht="17.25" customHeight="1"/>
    <row r="79" ht="17.25" customHeight="1"/>
    <row r="80" ht="17.25" customHeight="1"/>
    <row r="81" ht="17.25" customHeight="1"/>
    <row r="82" ht="17.25" customHeight="1"/>
    <row r="83" ht="17.25" customHeight="1"/>
  </sheetData>
  <mergeCells count="29">
    <mergeCell ref="AV7:AW7"/>
    <mergeCell ref="AO6:AP6"/>
    <mergeCell ref="AQ6:AQ8"/>
    <mergeCell ref="AR6:AR8"/>
    <mergeCell ref="L7:L8"/>
    <mergeCell ref="M7:U7"/>
    <mergeCell ref="V7:AD7"/>
    <mergeCell ref="AO7:AO8"/>
    <mergeCell ref="AP7:AP8"/>
    <mergeCell ref="AO4:AP5"/>
    <mergeCell ref="AQ4:AQ5"/>
    <mergeCell ref="AR4:AR5"/>
    <mergeCell ref="B6:B8"/>
    <mergeCell ref="C6:C8"/>
    <mergeCell ref="D6:K6"/>
    <mergeCell ref="L6:AD6"/>
    <mergeCell ref="AF6:AG7"/>
    <mergeCell ref="AH6:AI7"/>
    <mergeCell ref="AJ6:AJ8"/>
    <mergeCell ref="AK4:AN5"/>
    <mergeCell ref="AK6:AK8"/>
    <mergeCell ref="AL6:AL8"/>
    <mergeCell ref="AM6:AM8"/>
    <mergeCell ref="AN6:AN8"/>
    <mergeCell ref="A4:A8"/>
    <mergeCell ref="B4:AD5"/>
    <mergeCell ref="AE4:AE8"/>
    <mergeCell ref="AF4:AI5"/>
    <mergeCell ref="AJ4:AJ5"/>
  </mergeCells>
  <phoneticPr fontId="3"/>
  <pageMargins left="0.78740157480314965" right="0.82677165354330717" top="0.78740157480314965" bottom="0.43307086614173229" header="0.51181102362204722" footer="0.51181102362204722"/>
  <pageSetup paperSize="9" scale="60" fitToHeight="2" orientation="landscape" r:id="rId1"/>
  <headerFooter alignWithMargins="0"/>
  <rowBreaks count="1" manualBreakCount="1">
    <brk id="34" max="43" man="1"/>
  </rowBreaks>
  <colBreaks count="1" manualBreakCount="1">
    <brk id="30" max="61" man="1"/>
  </colBreak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61750-A874-4C16-819F-5912BCEE3AD1}">
  <sheetPr>
    <pageSetUpPr fitToPage="1"/>
  </sheetPr>
  <dimension ref="A1:O102"/>
  <sheetViews>
    <sheetView view="pageBreakPreview" zoomScale="130" zoomScaleNormal="75" zoomScaleSheetLayoutView="130" workbookViewId="0">
      <pane xSplit="1" ySplit="2" topLeftCell="B3" activePane="bottomRight" state="frozen"/>
      <selection pane="topRight" activeCell="D1" sqref="D1"/>
      <selection pane="bottomLeft" activeCell="A3" sqref="A3"/>
      <selection pane="bottomRight" activeCell="T28" sqref="T28"/>
    </sheetView>
  </sheetViews>
  <sheetFormatPr defaultColWidth="8.09765625" defaultRowHeight="13.2"/>
  <cols>
    <col min="1" max="1" width="8.3984375" style="57" customWidth="1"/>
    <col min="2" max="6" width="5.09765625" style="57" customWidth="1"/>
    <col min="7" max="7" width="5.19921875" style="57" customWidth="1"/>
    <col min="8" max="8" width="2.19921875" style="57" customWidth="1"/>
    <col min="9" max="9" width="8.3984375" style="57" customWidth="1"/>
    <col min="10" max="14" width="5.09765625" style="57" customWidth="1"/>
    <col min="15" max="15" width="5.796875" style="57" customWidth="1"/>
    <col min="16" max="16384" width="8.09765625" style="57"/>
  </cols>
  <sheetData>
    <row r="1" spans="1:15" ht="19.5" customHeight="1">
      <c r="A1" s="56" t="s">
        <v>115</v>
      </c>
      <c r="G1" s="58"/>
      <c r="I1" s="59" t="s">
        <v>116</v>
      </c>
      <c r="O1" s="58" t="s">
        <v>116</v>
      </c>
    </row>
    <row r="2" spans="1:15" ht="19.5" customHeight="1">
      <c r="A2" s="1300" t="s">
        <v>2</v>
      </c>
      <c r="B2" s="1301" t="s">
        <v>117</v>
      </c>
      <c r="C2" s="1301" t="s">
        <v>118</v>
      </c>
      <c r="D2" s="1301" t="s">
        <v>119</v>
      </c>
      <c r="E2" s="1301" t="s">
        <v>120</v>
      </c>
      <c r="F2" s="1301" t="s">
        <v>121</v>
      </c>
      <c r="G2" s="1302" t="s">
        <v>122</v>
      </c>
      <c r="H2" s="60"/>
      <c r="I2" s="1300" t="s">
        <v>2</v>
      </c>
      <c r="J2" s="1301" t="s">
        <v>117</v>
      </c>
      <c r="K2" s="1301" t="s">
        <v>118</v>
      </c>
      <c r="L2" s="1301" t="s">
        <v>119</v>
      </c>
      <c r="M2" s="1301" t="s">
        <v>120</v>
      </c>
      <c r="N2" s="1301" t="s">
        <v>121</v>
      </c>
      <c r="O2" s="1302" t="s">
        <v>122</v>
      </c>
    </row>
    <row r="3" spans="1:15" ht="19.5" customHeight="1">
      <c r="A3" s="1300" t="s">
        <v>56</v>
      </c>
      <c r="B3" s="1303">
        <v>100.9</v>
      </c>
      <c r="C3" s="1304">
        <v>100.7</v>
      </c>
      <c r="D3" s="1305">
        <v>100.6</v>
      </c>
      <c r="E3" s="1305">
        <v>100.5</v>
      </c>
      <c r="F3" s="1305">
        <v>99.8</v>
      </c>
      <c r="G3" s="1303">
        <f>F3-E3</f>
        <v>-0.70000000000000284</v>
      </c>
      <c r="H3" s="61"/>
      <c r="I3" s="1300" t="s">
        <v>123</v>
      </c>
      <c r="J3" s="1303">
        <v>98</v>
      </c>
      <c r="K3" s="1304">
        <v>98</v>
      </c>
      <c r="L3" s="1305">
        <v>98.3</v>
      </c>
      <c r="M3" s="1305">
        <v>97.5</v>
      </c>
      <c r="N3" s="1305">
        <v>97.8</v>
      </c>
      <c r="O3" s="1303">
        <f>N3-M3</f>
        <v>0.29999999999999716</v>
      </c>
    </row>
    <row r="4" spans="1:15" ht="19.5" customHeight="1">
      <c r="A4" s="1300" t="s">
        <v>124</v>
      </c>
      <c r="B4" s="1303">
        <v>99.1</v>
      </c>
      <c r="C4" s="1304">
        <v>98.7</v>
      </c>
      <c r="D4" s="1305">
        <v>98.6</v>
      </c>
      <c r="E4" s="1305">
        <v>99.4</v>
      </c>
      <c r="F4" s="1305">
        <v>99.6</v>
      </c>
      <c r="G4" s="1303">
        <f>F4-E4</f>
        <v>0.19999999999998863</v>
      </c>
      <c r="H4" s="61"/>
      <c r="I4" s="1300" t="s">
        <v>125</v>
      </c>
      <c r="J4" s="1303">
        <v>97.6</v>
      </c>
      <c r="K4" s="1304">
        <v>97.1</v>
      </c>
      <c r="L4" s="1305">
        <v>98.5</v>
      </c>
      <c r="M4" s="1305">
        <v>98.2</v>
      </c>
      <c r="N4" s="1305">
        <v>98.5</v>
      </c>
      <c r="O4" s="1303">
        <f t="shared" ref="O4:O19" si="0">N4-M4</f>
        <v>0.29999999999999716</v>
      </c>
    </row>
    <row r="5" spans="1:15" ht="19.5" customHeight="1">
      <c r="A5" s="1300" t="s">
        <v>126</v>
      </c>
      <c r="B5" s="1303">
        <v>101.5</v>
      </c>
      <c r="C5" s="1304">
        <v>101.5</v>
      </c>
      <c r="D5" s="1305">
        <v>101</v>
      </c>
      <c r="E5" s="1305">
        <v>101.1</v>
      </c>
      <c r="F5" s="1305">
        <v>100.8</v>
      </c>
      <c r="G5" s="1303">
        <f t="shared" ref="G5:G39" si="1">F5-E5</f>
        <v>-0.29999999999999716</v>
      </c>
      <c r="H5" s="61"/>
      <c r="I5" s="1300" t="s">
        <v>127</v>
      </c>
      <c r="J5" s="1303">
        <v>99.4</v>
      </c>
      <c r="K5" s="1304">
        <v>100.4</v>
      </c>
      <c r="L5" s="1305">
        <v>100.5</v>
      </c>
      <c r="M5" s="1305">
        <v>100.6</v>
      </c>
      <c r="N5" s="1305">
        <v>103.3</v>
      </c>
      <c r="O5" s="1303">
        <f t="shared" si="0"/>
        <v>2.7000000000000028</v>
      </c>
    </row>
    <row r="6" spans="1:15" ht="19.5" customHeight="1">
      <c r="A6" s="1300" t="s">
        <v>128</v>
      </c>
      <c r="B6" s="1303">
        <v>99.9</v>
      </c>
      <c r="C6" s="1304">
        <v>99.7</v>
      </c>
      <c r="D6" s="1305">
        <v>99.6</v>
      </c>
      <c r="E6" s="1305">
        <v>99.6</v>
      </c>
      <c r="F6" s="1305">
        <v>99.5</v>
      </c>
      <c r="G6" s="1303">
        <f t="shared" si="1"/>
        <v>-9.9999999999994316E-2</v>
      </c>
      <c r="H6" s="61"/>
      <c r="I6" s="1300" t="s">
        <v>129</v>
      </c>
      <c r="J6" s="1303">
        <v>100.5</v>
      </c>
      <c r="K6" s="1304">
        <v>99.4</v>
      </c>
      <c r="L6" s="1305">
        <v>100</v>
      </c>
      <c r="M6" s="1305">
        <v>102.4</v>
      </c>
      <c r="N6" s="1305">
        <v>101.5</v>
      </c>
      <c r="O6" s="1303">
        <f t="shared" si="0"/>
        <v>-0.90000000000000568</v>
      </c>
    </row>
    <row r="7" spans="1:15" ht="19.5" customHeight="1">
      <c r="A7" s="1300" t="s">
        <v>130</v>
      </c>
      <c r="B7" s="1303">
        <v>99.4</v>
      </c>
      <c r="C7" s="1304">
        <v>99.4</v>
      </c>
      <c r="D7" s="1305">
        <v>99.9</v>
      </c>
      <c r="E7" s="1305">
        <v>100.2</v>
      </c>
      <c r="F7" s="1305">
        <v>101.3</v>
      </c>
      <c r="G7" s="1303">
        <f t="shared" si="1"/>
        <v>1.0999999999999943</v>
      </c>
      <c r="H7" s="61"/>
      <c r="I7" s="1300" t="s">
        <v>131</v>
      </c>
      <c r="J7" s="1303">
        <v>99.5</v>
      </c>
      <c r="K7" s="1304">
        <v>99.7</v>
      </c>
      <c r="L7" s="1305">
        <v>100.5</v>
      </c>
      <c r="M7" s="1305">
        <v>97.7</v>
      </c>
      <c r="N7" s="1305">
        <v>99.3</v>
      </c>
      <c r="O7" s="1303">
        <f t="shared" si="0"/>
        <v>1.5999999999999943</v>
      </c>
    </row>
    <row r="8" spans="1:15" ht="19.5" customHeight="1">
      <c r="A8" s="1300" t="s">
        <v>132</v>
      </c>
      <c r="B8" s="1303">
        <v>101.7</v>
      </c>
      <c r="C8" s="1304">
        <v>101.6</v>
      </c>
      <c r="D8" s="1305">
        <v>100.9</v>
      </c>
      <c r="E8" s="1305">
        <v>101</v>
      </c>
      <c r="F8" s="1305">
        <v>100.6</v>
      </c>
      <c r="G8" s="1303">
        <f t="shared" si="1"/>
        <v>-0.40000000000000568</v>
      </c>
      <c r="H8" s="61"/>
      <c r="I8" s="1300" t="s">
        <v>133</v>
      </c>
      <c r="J8" s="1303">
        <v>101.6</v>
      </c>
      <c r="K8" s="1304">
        <v>102.1</v>
      </c>
      <c r="L8" s="1305">
        <v>100.8</v>
      </c>
      <c r="M8" s="1305">
        <v>100.6</v>
      </c>
      <c r="N8" s="1305">
        <v>101.7</v>
      </c>
      <c r="O8" s="1303">
        <f t="shared" si="0"/>
        <v>1.1000000000000085</v>
      </c>
    </row>
    <row r="9" spans="1:15" ht="19.5" customHeight="1">
      <c r="A9" s="1300" t="s">
        <v>134</v>
      </c>
      <c r="B9" s="1303">
        <v>101.1</v>
      </c>
      <c r="C9" s="1304">
        <v>101.1</v>
      </c>
      <c r="D9" s="1305">
        <v>100.9</v>
      </c>
      <c r="E9" s="1305">
        <v>100.8</v>
      </c>
      <c r="F9" s="1305">
        <v>101</v>
      </c>
      <c r="G9" s="1303">
        <f t="shared" si="1"/>
        <v>0.20000000000000284</v>
      </c>
      <c r="H9" s="61"/>
      <c r="I9" s="1300" t="s">
        <v>135</v>
      </c>
      <c r="J9" s="1303">
        <v>104.3</v>
      </c>
      <c r="K9" s="1304">
        <v>103</v>
      </c>
      <c r="L9" s="1305">
        <v>101.7</v>
      </c>
      <c r="M9" s="1305">
        <v>100.8</v>
      </c>
      <c r="N9" s="1305">
        <v>100.3</v>
      </c>
      <c r="O9" s="1303">
        <f t="shared" si="0"/>
        <v>-0.5</v>
      </c>
    </row>
    <row r="10" spans="1:15" ht="19.5" customHeight="1">
      <c r="A10" s="1300" t="s">
        <v>136</v>
      </c>
      <c r="B10" s="1303">
        <v>99</v>
      </c>
      <c r="C10" s="1304">
        <v>98.7</v>
      </c>
      <c r="D10" s="1305">
        <v>99.2</v>
      </c>
      <c r="E10" s="1305">
        <v>99.4</v>
      </c>
      <c r="F10" s="1305">
        <v>100.3</v>
      </c>
      <c r="G10" s="1303">
        <f t="shared" si="1"/>
        <v>0.89999999999999147</v>
      </c>
      <c r="H10" s="61"/>
      <c r="I10" s="1300" t="s">
        <v>137</v>
      </c>
      <c r="J10" s="1303">
        <v>99.6</v>
      </c>
      <c r="K10" s="1304">
        <v>98.6</v>
      </c>
      <c r="L10" s="1305">
        <v>98.8</v>
      </c>
      <c r="M10" s="1305">
        <v>98.8</v>
      </c>
      <c r="N10" s="1305">
        <v>99.2</v>
      </c>
      <c r="O10" s="1303">
        <f t="shared" si="0"/>
        <v>0.40000000000000568</v>
      </c>
    </row>
    <row r="11" spans="1:15" ht="19.5" customHeight="1">
      <c r="A11" s="1300" t="s">
        <v>138</v>
      </c>
      <c r="B11" s="1303">
        <v>101.1</v>
      </c>
      <c r="C11" s="1304">
        <v>100.6</v>
      </c>
      <c r="D11" s="1305">
        <v>100.4</v>
      </c>
      <c r="E11" s="1305">
        <v>100.5</v>
      </c>
      <c r="F11" s="1305">
        <v>100.7</v>
      </c>
      <c r="G11" s="1303">
        <f t="shared" si="1"/>
        <v>0.20000000000000284</v>
      </c>
      <c r="H11" s="61"/>
      <c r="I11" s="1300" t="s">
        <v>139</v>
      </c>
      <c r="J11" s="1303">
        <v>101</v>
      </c>
      <c r="K11" s="1304">
        <v>100.3</v>
      </c>
      <c r="L11" s="1305">
        <v>100.9</v>
      </c>
      <c r="M11" s="1305">
        <v>101.3</v>
      </c>
      <c r="N11" s="1305">
        <v>100.3</v>
      </c>
      <c r="O11" s="1303">
        <f t="shared" si="0"/>
        <v>-1</v>
      </c>
    </row>
    <row r="12" spans="1:15" ht="19.5" customHeight="1">
      <c r="A12" s="1300" t="s">
        <v>140</v>
      </c>
      <c r="B12" s="1303">
        <v>100.6</v>
      </c>
      <c r="C12" s="1304">
        <v>100.9</v>
      </c>
      <c r="D12" s="1305">
        <v>100.9</v>
      </c>
      <c r="E12" s="1305">
        <v>100.6</v>
      </c>
      <c r="F12" s="1305">
        <v>100.3</v>
      </c>
      <c r="G12" s="1303">
        <f t="shared" si="1"/>
        <v>-0.29999999999999716</v>
      </c>
      <c r="H12" s="61"/>
      <c r="I12" s="1300" t="s">
        <v>141</v>
      </c>
      <c r="J12" s="1303">
        <v>97.3</v>
      </c>
      <c r="K12" s="1304">
        <v>99.5</v>
      </c>
      <c r="L12" s="1305">
        <v>99.9</v>
      </c>
      <c r="M12" s="1305">
        <v>100.3</v>
      </c>
      <c r="N12" s="1305">
        <v>99.8</v>
      </c>
      <c r="O12" s="1303">
        <f t="shared" si="0"/>
        <v>-0.5</v>
      </c>
    </row>
    <row r="13" spans="1:15" ht="19.5" customHeight="1">
      <c r="A13" s="1300" t="s">
        <v>142</v>
      </c>
      <c r="B13" s="1303">
        <v>98.7</v>
      </c>
      <c r="C13" s="1304">
        <v>99</v>
      </c>
      <c r="D13" s="1305">
        <v>98.8</v>
      </c>
      <c r="E13" s="1305">
        <v>98.2</v>
      </c>
      <c r="F13" s="1305">
        <v>99</v>
      </c>
      <c r="G13" s="1303">
        <f t="shared" si="1"/>
        <v>0.79999999999999716</v>
      </c>
      <c r="H13" s="61"/>
      <c r="I13" s="1300" t="s">
        <v>143</v>
      </c>
      <c r="J13" s="1303">
        <v>101.9</v>
      </c>
      <c r="K13" s="1304">
        <v>101.9</v>
      </c>
      <c r="L13" s="1305">
        <v>101.8</v>
      </c>
      <c r="M13" s="1305">
        <v>101.2</v>
      </c>
      <c r="N13" s="1305">
        <v>99.6</v>
      </c>
      <c r="O13" s="1303">
        <f t="shared" si="0"/>
        <v>-1.6000000000000085</v>
      </c>
    </row>
    <row r="14" spans="1:15" ht="19.5" customHeight="1">
      <c r="A14" s="1300" t="s">
        <v>144</v>
      </c>
      <c r="B14" s="1303">
        <v>101.6</v>
      </c>
      <c r="C14" s="1304">
        <v>100</v>
      </c>
      <c r="D14" s="1305">
        <v>100.7</v>
      </c>
      <c r="E14" s="1305">
        <v>101</v>
      </c>
      <c r="F14" s="1305">
        <v>100.6</v>
      </c>
      <c r="G14" s="1303">
        <f t="shared" si="1"/>
        <v>-0.40000000000000568</v>
      </c>
      <c r="H14" s="61"/>
      <c r="I14" s="1300" t="s">
        <v>145</v>
      </c>
      <c r="J14" s="1303">
        <v>100.2</v>
      </c>
      <c r="K14" s="1304">
        <v>100.9</v>
      </c>
      <c r="L14" s="1305">
        <v>100.5</v>
      </c>
      <c r="M14" s="1305">
        <v>99.5</v>
      </c>
      <c r="N14" s="1305">
        <v>99.6</v>
      </c>
      <c r="O14" s="1303">
        <f t="shared" si="0"/>
        <v>9.9999999999994316E-2</v>
      </c>
    </row>
    <row r="15" spans="1:15" ht="19.5" customHeight="1">
      <c r="A15" s="1300" t="s">
        <v>146</v>
      </c>
      <c r="B15" s="1303">
        <v>98.7</v>
      </c>
      <c r="C15" s="1304">
        <v>98.6</v>
      </c>
      <c r="D15" s="1305">
        <v>98.7</v>
      </c>
      <c r="E15" s="1305">
        <v>98.3</v>
      </c>
      <c r="F15" s="1305">
        <v>98.6</v>
      </c>
      <c r="G15" s="1303">
        <f t="shared" si="1"/>
        <v>0.29999999999999716</v>
      </c>
      <c r="H15" s="61"/>
      <c r="I15" s="1300" t="s">
        <v>147</v>
      </c>
      <c r="J15" s="1303">
        <v>99.7</v>
      </c>
      <c r="K15" s="1304">
        <v>100.5</v>
      </c>
      <c r="L15" s="1305">
        <v>100.5</v>
      </c>
      <c r="M15" s="1305">
        <v>100.3</v>
      </c>
      <c r="N15" s="1305">
        <v>100.2</v>
      </c>
      <c r="O15" s="1303">
        <f t="shared" si="0"/>
        <v>-9.9999999999994316E-2</v>
      </c>
    </row>
    <row r="16" spans="1:15" ht="19.5" customHeight="1">
      <c r="A16" s="1300" t="s">
        <v>148</v>
      </c>
      <c r="B16" s="1303">
        <v>101.7</v>
      </c>
      <c r="C16" s="1304">
        <v>101.2</v>
      </c>
      <c r="D16" s="1305">
        <v>100.9</v>
      </c>
      <c r="E16" s="1305">
        <v>100.3</v>
      </c>
      <c r="F16" s="1305">
        <v>100.2</v>
      </c>
      <c r="G16" s="1303">
        <f t="shared" si="1"/>
        <v>-9.9999999999994316E-2</v>
      </c>
      <c r="H16" s="61"/>
      <c r="I16" s="1300" t="s">
        <v>149</v>
      </c>
      <c r="J16" s="1303">
        <v>100.6</v>
      </c>
      <c r="K16" s="1304">
        <v>98.9</v>
      </c>
      <c r="L16" s="1305">
        <v>99.6</v>
      </c>
      <c r="M16" s="1305">
        <v>99.3</v>
      </c>
      <c r="N16" s="1305">
        <v>100.1</v>
      </c>
      <c r="O16" s="1303">
        <f t="shared" si="0"/>
        <v>0.79999999999999716</v>
      </c>
    </row>
    <row r="17" spans="1:15" ht="19.5" customHeight="1">
      <c r="A17" s="1300" t="s">
        <v>150</v>
      </c>
      <c r="B17" s="1303">
        <v>102.7</v>
      </c>
      <c r="C17" s="1304">
        <v>102.6</v>
      </c>
      <c r="D17" s="1305">
        <v>102</v>
      </c>
      <c r="E17" s="1305">
        <v>102</v>
      </c>
      <c r="F17" s="1305">
        <v>102.3</v>
      </c>
      <c r="G17" s="1303">
        <f t="shared" si="1"/>
        <v>0.29999999999999716</v>
      </c>
      <c r="H17" s="61"/>
      <c r="I17" s="1300" t="s">
        <v>151</v>
      </c>
      <c r="J17" s="1303">
        <v>98.7</v>
      </c>
      <c r="K17" s="1304">
        <v>97</v>
      </c>
      <c r="L17" s="1305">
        <v>96.4</v>
      </c>
      <c r="M17" s="1305">
        <v>94.6</v>
      </c>
      <c r="N17" s="1305">
        <v>94.7</v>
      </c>
      <c r="O17" s="1303">
        <f t="shared" si="0"/>
        <v>0.10000000000000853</v>
      </c>
    </row>
    <row r="18" spans="1:15" ht="19.5" customHeight="1">
      <c r="A18" s="1300" t="s">
        <v>152</v>
      </c>
      <c r="B18" s="1303">
        <v>100.1</v>
      </c>
      <c r="C18" s="1304">
        <v>100.6</v>
      </c>
      <c r="D18" s="1305">
        <v>100.2</v>
      </c>
      <c r="E18" s="1305">
        <v>99.7</v>
      </c>
      <c r="F18" s="1305">
        <v>99.1</v>
      </c>
      <c r="G18" s="1303">
        <f t="shared" si="1"/>
        <v>-0.60000000000000853</v>
      </c>
      <c r="H18" s="61"/>
      <c r="I18" s="1300" t="s">
        <v>153</v>
      </c>
      <c r="J18" s="1303">
        <v>96.1</v>
      </c>
      <c r="K18" s="1304">
        <v>97.5</v>
      </c>
      <c r="L18" s="1305">
        <v>98</v>
      </c>
      <c r="M18" s="1305">
        <v>97.5</v>
      </c>
      <c r="N18" s="1305">
        <v>97.7</v>
      </c>
      <c r="O18" s="1303">
        <f t="shared" si="0"/>
        <v>0.20000000000000284</v>
      </c>
    </row>
    <row r="19" spans="1:15" ht="19.5" customHeight="1">
      <c r="A19" s="1300" t="s">
        <v>154</v>
      </c>
      <c r="B19" s="1303">
        <v>100.9</v>
      </c>
      <c r="C19" s="1304">
        <v>100.5</v>
      </c>
      <c r="D19" s="1305">
        <v>100</v>
      </c>
      <c r="E19" s="1305">
        <v>99.8</v>
      </c>
      <c r="F19" s="1305">
        <v>99.8</v>
      </c>
      <c r="G19" s="1303">
        <f t="shared" si="1"/>
        <v>0</v>
      </c>
      <c r="H19" s="61"/>
      <c r="I19" s="1300" t="s">
        <v>155</v>
      </c>
      <c r="J19" s="1303">
        <v>100.6</v>
      </c>
      <c r="K19" s="1304">
        <v>98.4</v>
      </c>
      <c r="L19" s="1305">
        <v>98.7</v>
      </c>
      <c r="M19" s="1305">
        <v>99</v>
      </c>
      <c r="N19" s="1305">
        <v>98.5</v>
      </c>
      <c r="O19" s="1303">
        <f t="shared" si="0"/>
        <v>-0.5</v>
      </c>
    </row>
    <row r="20" spans="1:15" ht="19.5" customHeight="1">
      <c r="A20" s="1300" t="s">
        <v>156</v>
      </c>
      <c r="B20" s="1303">
        <v>103</v>
      </c>
      <c r="C20" s="1304">
        <v>102.3</v>
      </c>
      <c r="D20" s="1305">
        <v>102.6</v>
      </c>
      <c r="E20" s="1305">
        <v>102.4</v>
      </c>
      <c r="F20" s="1305">
        <v>102.5</v>
      </c>
      <c r="G20" s="1303">
        <f t="shared" si="1"/>
        <v>9.9999999999994316E-2</v>
      </c>
      <c r="H20" s="61"/>
    </row>
    <row r="21" spans="1:15" ht="19.5" customHeight="1">
      <c r="A21" s="1300" t="s">
        <v>157</v>
      </c>
      <c r="B21" s="1303">
        <v>101.4</v>
      </c>
      <c r="C21" s="1304">
        <v>103.4</v>
      </c>
      <c r="D21" s="1305">
        <v>103.2</v>
      </c>
      <c r="E21" s="1305">
        <v>102.8</v>
      </c>
      <c r="F21" s="1305">
        <v>102.9</v>
      </c>
      <c r="G21" s="1303">
        <f t="shared" si="1"/>
        <v>0.10000000000000853</v>
      </c>
      <c r="H21" s="61"/>
      <c r="I21" s="62" t="s">
        <v>158</v>
      </c>
    </row>
    <row r="22" spans="1:15" ht="19.5" customHeight="1">
      <c r="A22" s="1300" t="s">
        <v>159</v>
      </c>
      <c r="B22" s="1303">
        <v>99.3</v>
      </c>
      <c r="C22" s="1304">
        <v>98.8</v>
      </c>
      <c r="D22" s="1305">
        <v>99.8</v>
      </c>
      <c r="E22" s="1305">
        <v>100</v>
      </c>
      <c r="F22" s="1305">
        <v>100.6</v>
      </c>
      <c r="G22" s="1303">
        <f t="shared" si="1"/>
        <v>0.59999999999999432</v>
      </c>
      <c r="H22" s="61"/>
      <c r="I22" s="1306"/>
      <c r="J22" s="1301" t="s">
        <v>117</v>
      </c>
      <c r="K22" s="1301" t="s">
        <v>118</v>
      </c>
      <c r="L22" s="1301" t="s">
        <v>119</v>
      </c>
      <c r="M22" s="1301" t="s">
        <v>120</v>
      </c>
      <c r="N22" s="1301" t="s">
        <v>121</v>
      </c>
      <c r="O22" s="1302" t="s">
        <v>122</v>
      </c>
    </row>
    <row r="23" spans="1:15" ht="19.5" customHeight="1">
      <c r="A23" s="1300" t="s">
        <v>160</v>
      </c>
      <c r="B23" s="1303">
        <v>100.2</v>
      </c>
      <c r="C23" s="1304">
        <v>99.6</v>
      </c>
      <c r="D23" s="1305">
        <v>99.4</v>
      </c>
      <c r="E23" s="1305">
        <v>98.9</v>
      </c>
      <c r="F23" s="1305">
        <v>98.6</v>
      </c>
      <c r="G23" s="1303">
        <f t="shared" si="1"/>
        <v>-0.30000000000001137</v>
      </c>
      <c r="H23" s="61"/>
      <c r="I23" s="1307" t="s">
        <v>161</v>
      </c>
      <c r="J23" s="1309">
        <v>100.7</v>
      </c>
      <c r="K23" s="1308">
        <v>100.6</v>
      </c>
      <c r="L23" s="1308">
        <v>100.4</v>
      </c>
      <c r="M23" s="1308">
        <v>100.2</v>
      </c>
      <c r="N23" s="1309">
        <v>100.2</v>
      </c>
      <c r="O23" s="1309">
        <f>N23-M23</f>
        <v>0</v>
      </c>
    </row>
    <row r="24" spans="1:15" ht="19.5" customHeight="1">
      <c r="A24" s="1300" t="s">
        <v>162</v>
      </c>
      <c r="B24" s="1303">
        <v>100.9</v>
      </c>
      <c r="C24" s="1304">
        <v>101.6</v>
      </c>
      <c r="D24" s="1305">
        <v>100.8</v>
      </c>
      <c r="E24" s="1305">
        <v>99.6</v>
      </c>
      <c r="F24" s="1305">
        <v>99.8</v>
      </c>
      <c r="G24" s="1303">
        <f t="shared" si="1"/>
        <v>0.20000000000000284</v>
      </c>
      <c r="H24" s="61"/>
      <c r="I24" s="1310"/>
      <c r="J24" s="1312"/>
      <c r="K24" s="1311"/>
      <c r="L24" s="1311"/>
      <c r="M24" s="1311"/>
      <c r="N24" s="1312"/>
      <c r="O24" s="1312"/>
    </row>
    <row r="25" spans="1:15" ht="19.5" customHeight="1">
      <c r="A25" s="1300" t="s">
        <v>163</v>
      </c>
      <c r="B25" s="1303">
        <v>100.3</v>
      </c>
      <c r="C25" s="1304">
        <v>99.4</v>
      </c>
      <c r="D25" s="1305">
        <v>99.7</v>
      </c>
      <c r="E25" s="1305">
        <v>99.7</v>
      </c>
      <c r="F25" s="1305">
        <v>99.6</v>
      </c>
      <c r="G25" s="1303">
        <f t="shared" si="1"/>
        <v>-0.10000000000000853</v>
      </c>
      <c r="H25" s="61"/>
      <c r="I25" s="1307" t="s">
        <v>164</v>
      </c>
      <c r="J25" s="1309">
        <v>99.7</v>
      </c>
      <c r="K25" s="1308">
        <v>99.5</v>
      </c>
      <c r="L25" s="1308">
        <v>99.7</v>
      </c>
      <c r="M25" s="1308">
        <v>99.3</v>
      </c>
      <c r="N25" s="1309">
        <v>99.7</v>
      </c>
      <c r="O25" s="1309">
        <f>N25-M25</f>
        <v>0.40000000000000568</v>
      </c>
    </row>
    <row r="26" spans="1:15" ht="19.5" customHeight="1">
      <c r="A26" s="1300" t="s">
        <v>165</v>
      </c>
      <c r="B26" s="1303">
        <v>102.9</v>
      </c>
      <c r="C26" s="1304">
        <v>102.8</v>
      </c>
      <c r="D26" s="1305">
        <v>102.6</v>
      </c>
      <c r="E26" s="1305">
        <v>100.2</v>
      </c>
      <c r="F26" s="1305">
        <v>100.4</v>
      </c>
      <c r="G26" s="1303">
        <f t="shared" si="1"/>
        <v>0.20000000000000284</v>
      </c>
      <c r="H26" s="61"/>
      <c r="I26" s="1310"/>
      <c r="J26" s="1312"/>
      <c r="K26" s="1311"/>
      <c r="L26" s="1311"/>
      <c r="M26" s="1311"/>
      <c r="N26" s="1312"/>
      <c r="O26" s="1312"/>
    </row>
    <row r="27" spans="1:15" ht="19.5" customHeight="1">
      <c r="A27" s="1300" t="s">
        <v>166</v>
      </c>
      <c r="B27" s="1303">
        <v>101.5</v>
      </c>
      <c r="C27" s="1304">
        <v>101.6</v>
      </c>
      <c r="D27" s="1305">
        <v>101.2</v>
      </c>
      <c r="E27" s="1305">
        <v>101.7</v>
      </c>
      <c r="F27" s="1305">
        <v>102</v>
      </c>
      <c r="G27" s="1303">
        <f t="shared" si="1"/>
        <v>0.29999999999999716</v>
      </c>
      <c r="H27" s="61"/>
      <c r="I27" s="1307" t="s">
        <v>167</v>
      </c>
      <c r="J27" s="1309">
        <v>100.6</v>
      </c>
      <c r="K27" s="1308">
        <v>100.4</v>
      </c>
      <c r="L27" s="1308">
        <v>100.4</v>
      </c>
      <c r="M27" s="1308">
        <v>100.2</v>
      </c>
      <c r="N27" s="1309">
        <v>100.2</v>
      </c>
      <c r="O27" s="1309">
        <f>N27-M27</f>
        <v>0</v>
      </c>
    </row>
    <row r="28" spans="1:15" ht="19.5" customHeight="1">
      <c r="A28" s="1300" t="s">
        <v>168</v>
      </c>
      <c r="B28" s="1303">
        <v>100</v>
      </c>
      <c r="C28" s="1304">
        <v>100.2</v>
      </c>
      <c r="D28" s="1305">
        <v>99.6</v>
      </c>
      <c r="E28" s="1305">
        <v>98.4</v>
      </c>
      <c r="F28" s="1305">
        <v>99.6</v>
      </c>
      <c r="G28" s="1303">
        <f t="shared" si="1"/>
        <v>1.1999999999999886</v>
      </c>
      <c r="H28" s="61"/>
      <c r="I28" s="1310"/>
      <c r="J28" s="1312"/>
      <c r="K28" s="1311"/>
      <c r="L28" s="1311"/>
      <c r="M28" s="1311"/>
      <c r="N28" s="1312"/>
      <c r="O28" s="1312"/>
    </row>
    <row r="29" spans="1:15" ht="19.5" customHeight="1">
      <c r="A29" s="1300" t="s">
        <v>169</v>
      </c>
      <c r="B29" s="1303">
        <v>100.5</v>
      </c>
      <c r="C29" s="1304">
        <v>99.5</v>
      </c>
      <c r="D29" s="1305">
        <v>99.2</v>
      </c>
      <c r="E29" s="1305">
        <v>99.4</v>
      </c>
      <c r="F29" s="1305">
        <v>99.8</v>
      </c>
      <c r="G29" s="1303">
        <f t="shared" si="1"/>
        <v>0.39999999999999147</v>
      </c>
      <c r="H29" s="61"/>
      <c r="I29" s="62" t="s">
        <v>170</v>
      </c>
    </row>
    <row r="30" spans="1:15" ht="19.5" customHeight="1">
      <c r="A30" s="1300" t="s">
        <v>171</v>
      </c>
      <c r="B30" s="1303">
        <v>99.2</v>
      </c>
      <c r="C30" s="1304">
        <v>99.6</v>
      </c>
      <c r="D30" s="1305">
        <v>99.2</v>
      </c>
      <c r="E30" s="1305">
        <v>99</v>
      </c>
      <c r="F30" s="1305">
        <v>97.8</v>
      </c>
      <c r="G30" s="1303">
        <f t="shared" si="1"/>
        <v>-1.2000000000000028</v>
      </c>
      <c r="H30" s="61"/>
      <c r="I30" s="1306"/>
      <c r="J30" s="1301" t="s">
        <v>117</v>
      </c>
      <c r="K30" s="1301" t="s">
        <v>118</v>
      </c>
      <c r="L30" s="1301" t="s">
        <v>119</v>
      </c>
      <c r="M30" s="1301" t="s">
        <v>120</v>
      </c>
      <c r="N30" s="1301" t="s">
        <v>121</v>
      </c>
      <c r="O30" s="1302" t="s">
        <v>122</v>
      </c>
    </row>
    <row r="31" spans="1:15" ht="19.5" customHeight="1">
      <c r="A31" s="1300" t="s">
        <v>172</v>
      </c>
      <c r="B31" s="1303">
        <v>99.6</v>
      </c>
      <c r="C31" s="1304">
        <v>99.4</v>
      </c>
      <c r="D31" s="1305">
        <v>99</v>
      </c>
      <c r="E31" s="1305">
        <v>98.2</v>
      </c>
      <c r="F31" s="1305">
        <v>97.7</v>
      </c>
      <c r="G31" s="1303">
        <f t="shared" si="1"/>
        <v>-0.5</v>
      </c>
      <c r="H31" s="61"/>
      <c r="I31" s="1307" t="s">
        <v>161</v>
      </c>
      <c r="J31" s="1309">
        <v>100.5</v>
      </c>
      <c r="K31" s="1308">
        <v>100.4</v>
      </c>
      <c r="L31" s="1308">
        <v>100.3</v>
      </c>
      <c r="M31" s="1308">
        <v>100</v>
      </c>
      <c r="N31" s="1309">
        <v>100.1</v>
      </c>
      <c r="O31" s="1309">
        <f>N31-M31</f>
        <v>9.9999999999994316E-2</v>
      </c>
    </row>
    <row r="32" spans="1:15" ht="19.5" customHeight="1">
      <c r="A32" s="1300" t="s">
        <v>173</v>
      </c>
      <c r="B32" s="1303">
        <v>101.3</v>
      </c>
      <c r="C32" s="1304">
        <v>101.2</v>
      </c>
      <c r="D32" s="1305">
        <v>102.1</v>
      </c>
      <c r="E32" s="1305">
        <v>101.4</v>
      </c>
      <c r="F32" s="1305">
        <v>101.7</v>
      </c>
      <c r="G32" s="1303">
        <f t="shared" si="1"/>
        <v>0.29999999999999716</v>
      </c>
      <c r="H32" s="61"/>
      <c r="I32" s="1310"/>
      <c r="J32" s="1312"/>
      <c r="K32" s="1311"/>
      <c r="L32" s="1311"/>
      <c r="M32" s="1311"/>
      <c r="N32" s="1312"/>
      <c r="O32" s="1312"/>
    </row>
    <row r="33" spans="1:15" ht="19.5" customHeight="1">
      <c r="A33" s="1300" t="s">
        <v>174</v>
      </c>
      <c r="B33" s="1303">
        <v>99.1</v>
      </c>
      <c r="C33" s="1304">
        <v>99</v>
      </c>
      <c r="D33" s="1305">
        <v>98.9</v>
      </c>
      <c r="E33" s="1305">
        <v>98.9</v>
      </c>
      <c r="F33" s="1305">
        <v>99.1</v>
      </c>
      <c r="G33" s="1303">
        <f t="shared" si="1"/>
        <v>0.19999999999998863</v>
      </c>
      <c r="H33" s="61"/>
      <c r="I33" s="1307" t="s">
        <v>164</v>
      </c>
      <c r="J33" s="1309">
        <v>99.8</v>
      </c>
      <c r="K33" s="1308">
        <v>99.6</v>
      </c>
      <c r="L33" s="1308">
        <v>99.7</v>
      </c>
      <c r="M33" s="1308">
        <v>99.4</v>
      </c>
      <c r="N33" s="1309">
        <v>99.5</v>
      </c>
      <c r="O33" s="1309">
        <f>N33-M33</f>
        <v>9.9999999999994316E-2</v>
      </c>
    </row>
    <row r="34" spans="1:15" ht="19.5" customHeight="1">
      <c r="A34" s="1300" t="s">
        <v>175</v>
      </c>
      <c r="B34" s="1303">
        <v>98</v>
      </c>
      <c r="C34" s="1304">
        <v>99.7</v>
      </c>
      <c r="D34" s="1305">
        <v>99</v>
      </c>
      <c r="E34" s="1305">
        <v>98.8</v>
      </c>
      <c r="F34" s="1305">
        <v>99.2</v>
      </c>
      <c r="G34" s="1303">
        <f t="shared" si="1"/>
        <v>0.40000000000000568</v>
      </c>
      <c r="H34" s="61"/>
      <c r="I34" s="1310"/>
      <c r="J34" s="1312"/>
      <c r="K34" s="1311"/>
      <c r="L34" s="1311"/>
      <c r="M34" s="1311"/>
      <c r="N34" s="1312"/>
      <c r="O34" s="1312"/>
    </row>
    <row r="35" spans="1:15" ht="19.5" customHeight="1">
      <c r="A35" s="1300" t="s">
        <v>176</v>
      </c>
      <c r="B35" s="1303">
        <v>101.3</v>
      </c>
      <c r="C35" s="1304">
        <v>102</v>
      </c>
      <c r="D35" s="1305">
        <v>102.1</v>
      </c>
      <c r="E35" s="1305">
        <v>100.9</v>
      </c>
      <c r="F35" s="1305">
        <v>101.1</v>
      </c>
      <c r="G35" s="1303">
        <f t="shared" si="1"/>
        <v>0.19999999999998863</v>
      </c>
      <c r="H35" s="61"/>
      <c r="I35" s="1307" t="s">
        <v>167</v>
      </c>
      <c r="J35" s="1309">
        <v>100.3</v>
      </c>
      <c r="K35" s="1308">
        <v>100.2</v>
      </c>
      <c r="L35" s="1308">
        <v>100.1</v>
      </c>
      <c r="M35" s="1308">
        <v>99.8</v>
      </c>
      <c r="N35" s="1309">
        <v>99.9</v>
      </c>
      <c r="O35" s="1309">
        <f>N35-M35</f>
        <v>0.10000000000000853</v>
      </c>
    </row>
    <row r="36" spans="1:15" ht="19.5" customHeight="1">
      <c r="A36" s="1300" t="s">
        <v>177</v>
      </c>
      <c r="B36" s="1303">
        <v>100.5</v>
      </c>
      <c r="C36" s="1304">
        <v>100.3</v>
      </c>
      <c r="D36" s="1305">
        <v>99.9</v>
      </c>
      <c r="E36" s="1305">
        <v>99.9</v>
      </c>
      <c r="F36" s="1305">
        <v>100.2</v>
      </c>
      <c r="G36" s="1303">
        <f t="shared" si="1"/>
        <v>0.29999999999999716</v>
      </c>
      <c r="H36" s="61"/>
      <c r="I36" s="1310"/>
      <c r="J36" s="1312"/>
      <c r="K36" s="1311"/>
      <c r="L36" s="1311"/>
      <c r="M36" s="1311"/>
      <c r="N36" s="1312"/>
      <c r="O36" s="1312"/>
    </row>
    <row r="37" spans="1:15" ht="19.5" customHeight="1">
      <c r="A37" s="1300" t="s">
        <v>178</v>
      </c>
      <c r="B37" s="1303">
        <v>102</v>
      </c>
      <c r="C37" s="1304">
        <v>101.4</v>
      </c>
      <c r="D37" s="1305">
        <v>101.1</v>
      </c>
      <c r="E37" s="1305">
        <v>100.3</v>
      </c>
      <c r="F37" s="1305">
        <v>100.8</v>
      </c>
      <c r="G37" s="1303">
        <f t="shared" si="1"/>
        <v>0.5</v>
      </c>
      <c r="H37" s="61"/>
      <c r="I37" s="63" t="s">
        <v>179</v>
      </c>
    </row>
    <row r="38" spans="1:15" ht="19.5" customHeight="1">
      <c r="A38" s="1300" t="s">
        <v>180</v>
      </c>
      <c r="B38" s="1303">
        <v>99.9</v>
      </c>
      <c r="C38" s="1304">
        <v>99.7</v>
      </c>
      <c r="D38" s="1305">
        <v>99.4</v>
      </c>
      <c r="E38" s="1305">
        <v>99.4</v>
      </c>
      <c r="F38" s="1305">
        <v>99.4</v>
      </c>
      <c r="G38" s="1303">
        <f t="shared" si="1"/>
        <v>0</v>
      </c>
      <c r="H38" s="61"/>
      <c r="I38" s="64"/>
      <c r="J38" s="65"/>
      <c r="K38" s="65"/>
      <c r="L38" s="65"/>
      <c r="M38" s="65"/>
      <c r="N38" s="65"/>
      <c r="O38" s="65"/>
    </row>
    <row r="39" spans="1:15" ht="19.5" customHeight="1">
      <c r="A39" s="1300" t="s">
        <v>181</v>
      </c>
      <c r="B39" s="1303">
        <v>99.6</v>
      </c>
      <c r="C39" s="1304">
        <v>99.3</v>
      </c>
      <c r="D39" s="1305">
        <v>98.8</v>
      </c>
      <c r="E39" s="1305">
        <v>97.7</v>
      </c>
      <c r="F39" s="1305">
        <v>98</v>
      </c>
      <c r="G39" s="1303">
        <f t="shared" si="1"/>
        <v>0.29999999999999716</v>
      </c>
      <c r="H39" s="66"/>
      <c r="I39" s="65"/>
      <c r="J39" s="65"/>
      <c r="K39" s="65"/>
      <c r="L39" s="65"/>
      <c r="M39" s="65"/>
      <c r="N39" s="65"/>
      <c r="O39" s="65"/>
    </row>
    <row r="40" spans="1:15" ht="19.5" customHeight="1">
      <c r="A40" s="63"/>
      <c r="B40" s="67"/>
      <c r="C40" s="67"/>
      <c r="D40" s="67"/>
      <c r="E40" s="68"/>
      <c r="F40" s="68"/>
      <c r="G40" s="67"/>
      <c r="H40" s="66"/>
    </row>
    <row r="41" spans="1:15" ht="21.9" customHeight="1"/>
    <row r="42" spans="1:15" ht="21.9" customHeight="1"/>
    <row r="43" spans="1:15" ht="21.9" customHeight="1"/>
    <row r="44" spans="1:15" ht="21.9" customHeight="1"/>
    <row r="45" spans="1:15" ht="21.9" customHeight="1"/>
    <row r="46" spans="1:15" ht="21.9" customHeight="1"/>
    <row r="47" spans="1:15" ht="21.9" customHeight="1"/>
    <row r="48" spans="1:15" ht="21.9" customHeight="1"/>
    <row r="49" ht="21.9" customHeight="1"/>
    <row r="50" ht="21.9" customHeight="1"/>
    <row r="51" ht="21.9" customHeight="1"/>
    <row r="52" ht="21.9" customHeight="1"/>
    <row r="53" ht="21.9" customHeight="1"/>
    <row r="54" ht="21.9" customHeight="1"/>
    <row r="55" ht="21.9" customHeight="1"/>
    <row r="56" ht="21.9" customHeight="1"/>
    <row r="57" ht="21.9" customHeight="1"/>
    <row r="58" ht="21.9" customHeight="1"/>
    <row r="59" ht="21.9" customHeight="1"/>
    <row r="60" ht="21.9" customHeight="1"/>
    <row r="61" ht="21.9" customHeight="1"/>
    <row r="62" ht="21.9" customHeight="1"/>
    <row r="63" ht="21.9" customHeight="1"/>
    <row r="64" ht="21.9" customHeight="1"/>
    <row r="65" ht="21.9" customHeight="1"/>
    <row r="66" ht="21.9" customHeight="1"/>
    <row r="67" ht="21.9" customHeight="1"/>
    <row r="68" ht="21.9" customHeight="1"/>
    <row r="69" ht="21.9" customHeight="1"/>
    <row r="70" ht="21.9" customHeight="1"/>
    <row r="71" ht="21.9" customHeight="1"/>
    <row r="72" ht="21.9" customHeight="1"/>
    <row r="73" ht="21.9" customHeight="1"/>
    <row r="74" ht="21.9" customHeight="1"/>
    <row r="75" ht="21.9" customHeight="1"/>
    <row r="76" ht="21.9" customHeight="1"/>
    <row r="77" ht="21.9" customHeight="1"/>
    <row r="78" ht="21.9" customHeight="1"/>
    <row r="79" ht="21.9" customHeight="1"/>
    <row r="80" ht="21.9" customHeight="1"/>
    <row r="81" ht="21.9" customHeight="1"/>
    <row r="82" ht="21.9" customHeight="1"/>
    <row r="83" ht="21.9" customHeight="1"/>
    <row r="84" ht="21.9" customHeight="1"/>
    <row r="85" ht="21.9" customHeight="1"/>
    <row r="86" ht="21.9" customHeight="1"/>
    <row r="87" ht="21.9" customHeight="1"/>
    <row r="88" ht="21.9" customHeight="1"/>
    <row r="89" ht="21.9" customHeight="1"/>
    <row r="90" ht="21.9" customHeight="1"/>
    <row r="91" ht="21.9" customHeight="1"/>
    <row r="92" ht="21.9" customHeight="1"/>
    <row r="93" ht="21.9" customHeight="1"/>
    <row r="94" ht="21.9" customHeight="1"/>
    <row r="95" ht="21.9" customHeight="1"/>
    <row r="96" ht="21.9" customHeight="1"/>
    <row r="97" ht="21.9" customHeight="1"/>
    <row r="98" ht="21.9" customHeight="1"/>
    <row r="99" ht="21.9" customHeight="1"/>
    <row r="100" ht="21.9" customHeight="1"/>
    <row r="101" ht="21.9" customHeight="1"/>
    <row r="102" ht="21.9" customHeight="1"/>
  </sheetData>
  <mergeCells count="42">
    <mergeCell ref="O33:O34"/>
    <mergeCell ref="I35:I36"/>
    <mergeCell ref="J35:J36"/>
    <mergeCell ref="K35:K36"/>
    <mergeCell ref="L35:L36"/>
    <mergeCell ref="M35:M36"/>
    <mergeCell ref="N35:N36"/>
    <mergeCell ref="O35:O36"/>
    <mergeCell ref="I33:I34"/>
    <mergeCell ref="J33:J34"/>
    <mergeCell ref="K33:K34"/>
    <mergeCell ref="L33:L34"/>
    <mergeCell ref="M33:M34"/>
    <mergeCell ref="N33:N34"/>
    <mergeCell ref="O27:O28"/>
    <mergeCell ref="I31:I32"/>
    <mergeCell ref="J31:J32"/>
    <mergeCell ref="K31:K32"/>
    <mergeCell ref="L31:L32"/>
    <mergeCell ref="M31:M32"/>
    <mergeCell ref="N31:N32"/>
    <mergeCell ref="O31:O32"/>
    <mergeCell ref="I27:I28"/>
    <mergeCell ref="J27:J28"/>
    <mergeCell ref="K27:K28"/>
    <mergeCell ref="L27:L28"/>
    <mergeCell ref="M27:M28"/>
    <mergeCell ref="N27:N28"/>
    <mergeCell ref="O23:O24"/>
    <mergeCell ref="I25:I26"/>
    <mergeCell ref="J25:J26"/>
    <mergeCell ref="K25:K26"/>
    <mergeCell ref="L25:L26"/>
    <mergeCell ref="M25:M26"/>
    <mergeCell ref="N25:N26"/>
    <mergeCell ref="O25:O26"/>
    <mergeCell ref="I23:I24"/>
    <mergeCell ref="J23:J24"/>
    <mergeCell ref="K23:K24"/>
    <mergeCell ref="L23:L24"/>
    <mergeCell ref="M23:M24"/>
    <mergeCell ref="N23:N24"/>
  </mergeCells>
  <phoneticPr fontId="11"/>
  <pageMargins left="0.98425196850393704" right="0.39370078740157483" top="0.98425196850393704" bottom="0.98425196850393704" header="0" footer="0.35433070866141736"/>
  <pageSetup paperSize="9" scale="97" firstPageNumber="65" orientation="portrait" useFirstPageNumber="1"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4D89354-E4D5-4B74-AA5C-E746A52C851E}">
  <dimension ref="A1:AE106"/>
  <sheetViews>
    <sheetView view="pageBreakPreview" zoomScaleNormal="100" zoomScaleSheetLayoutView="100" workbookViewId="0">
      <pane ySplit="4" topLeftCell="A5" activePane="bottomLeft" state="frozenSplit"/>
      <selection pane="bottomLeft" activeCell="L39" sqref="L39"/>
    </sheetView>
  </sheetViews>
  <sheetFormatPr defaultColWidth="8.09765625" defaultRowHeight="13.2"/>
  <cols>
    <col min="1" max="1" width="9" style="405" customWidth="1"/>
    <col min="2" max="5" width="7.8984375" style="405" customWidth="1"/>
    <col min="6" max="6" width="9.19921875" style="405" customWidth="1"/>
    <col min="7" max="7" width="3.69921875" style="405" customWidth="1"/>
    <col min="8" max="8" width="9" style="405" customWidth="1"/>
    <col min="9" max="12" width="7.8984375" style="405" customWidth="1"/>
    <col min="13" max="13" width="9.19921875" style="405" customWidth="1"/>
    <col min="14" max="14" width="13" style="405" bestFit="1" customWidth="1"/>
    <col min="15" max="16384" width="8.09765625" style="405"/>
  </cols>
  <sheetData>
    <row r="1" spans="1:31" ht="19.5" customHeight="1">
      <c r="A1" s="403" t="s">
        <v>1675</v>
      </c>
      <c r="B1" s="404"/>
      <c r="C1" s="404"/>
      <c r="H1" s="406"/>
      <c r="J1" s="404"/>
    </row>
    <row r="2" spans="1:31" ht="19.5" customHeight="1">
      <c r="A2" s="407" t="s">
        <v>1676</v>
      </c>
      <c r="B2" s="404"/>
      <c r="C2" s="404"/>
      <c r="H2" s="406"/>
      <c r="J2" s="404"/>
    </row>
    <row r="3" spans="1:31" ht="35.1" customHeight="1">
      <c r="A3" s="851" t="s">
        <v>2</v>
      </c>
      <c r="B3" s="853" t="s">
        <v>1677</v>
      </c>
      <c r="C3" s="854"/>
      <c r="D3" s="408" t="s">
        <v>1678</v>
      </c>
      <c r="E3" s="408" t="s">
        <v>1679</v>
      </c>
      <c r="F3" s="849" t="s">
        <v>1698</v>
      </c>
      <c r="G3" s="409"/>
      <c r="H3" s="851" t="s">
        <v>2</v>
      </c>
      <c r="I3" s="853" t="s">
        <v>1677</v>
      </c>
      <c r="J3" s="854"/>
      <c r="K3" s="408" t="s">
        <v>1678</v>
      </c>
      <c r="L3" s="408" t="s">
        <v>1679</v>
      </c>
      <c r="M3" s="849" t="s">
        <v>1699</v>
      </c>
    </row>
    <row r="4" spans="1:31" ht="34.5" customHeight="1">
      <c r="A4" s="852"/>
      <c r="B4" s="410" t="s">
        <v>1680</v>
      </c>
      <c r="C4" s="411" t="s">
        <v>1681</v>
      </c>
      <c r="D4" s="410" t="s">
        <v>1680</v>
      </c>
      <c r="E4" s="410" t="s">
        <v>1682</v>
      </c>
      <c r="F4" s="850"/>
      <c r="G4" s="409"/>
      <c r="H4" s="852"/>
      <c r="I4" s="410" t="s">
        <v>1680</v>
      </c>
      <c r="J4" s="411" t="s">
        <v>1681</v>
      </c>
      <c r="K4" s="410" t="s">
        <v>1680</v>
      </c>
      <c r="L4" s="410" t="s">
        <v>1682</v>
      </c>
      <c r="M4" s="850"/>
    </row>
    <row r="5" spans="1:31" ht="23.1" customHeight="1">
      <c r="A5" s="412" t="s">
        <v>56</v>
      </c>
      <c r="B5" s="413" t="s">
        <v>1439</v>
      </c>
      <c r="C5" s="413" t="s">
        <v>1683</v>
      </c>
      <c r="D5" s="414" t="s">
        <v>1439</v>
      </c>
      <c r="E5" s="413" t="s">
        <v>1439</v>
      </c>
      <c r="F5" s="415">
        <v>37491</v>
      </c>
      <c r="G5" s="409"/>
      <c r="H5" s="416" t="s">
        <v>123</v>
      </c>
      <c r="I5" s="413" t="s">
        <v>1439</v>
      </c>
      <c r="J5" s="413" t="s">
        <v>1684</v>
      </c>
      <c r="K5" s="417" t="s">
        <v>1439</v>
      </c>
      <c r="L5" s="413" t="s">
        <v>1439</v>
      </c>
      <c r="M5" s="415">
        <v>1768</v>
      </c>
      <c r="Z5" s="418"/>
      <c r="AA5" s="418"/>
      <c r="AE5" s="418"/>
    </row>
    <row r="6" spans="1:31" ht="23.1" customHeight="1">
      <c r="A6" s="416" t="s">
        <v>124</v>
      </c>
      <c r="B6" s="413" t="s">
        <v>1439</v>
      </c>
      <c r="C6" s="413" t="s">
        <v>1685</v>
      </c>
      <c r="D6" s="417" t="s">
        <v>1439</v>
      </c>
      <c r="E6" s="413"/>
      <c r="F6" s="419">
        <v>814</v>
      </c>
      <c r="G6" s="409"/>
      <c r="H6" s="416" t="s">
        <v>125</v>
      </c>
      <c r="I6" s="413" t="s">
        <v>1439</v>
      </c>
      <c r="J6" s="413" t="s">
        <v>1686</v>
      </c>
      <c r="K6" s="417" t="s">
        <v>1439</v>
      </c>
      <c r="L6" s="413"/>
      <c r="M6" s="420">
        <v>2527</v>
      </c>
      <c r="Y6" s="421"/>
      <c r="Z6" s="418"/>
      <c r="AA6" s="418"/>
      <c r="AD6" s="421"/>
      <c r="AE6" s="418"/>
    </row>
    <row r="7" spans="1:31" ht="23.1" customHeight="1">
      <c r="A7" s="416" t="s">
        <v>126</v>
      </c>
      <c r="B7" s="413" t="s">
        <v>1439</v>
      </c>
      <c r="C7" s="413" t="s">
        <v>1687</v>
      </c>
      <c r="D7" s="417" t="s">
        <v>1439</v>
      </c>
      <c r="E7" s="413" t="s">
        <v>1439</v>
      </c>
      <c r="F7" s="419">
        <v>12034</v>
      </c>
      <c r="G7" s="409"/>
      <c r="H7" s="416" t="s">
        <v>127</v>
      </c>
      <c r="I7" s="413" t="s">
        <v>1439</v>
      </c>
      <c r="J7" s="413" t="s">
        <v>1440</v>
      </c>
      <c r="K7" s="417" t="s">
        <v>1439</v>
      </c>
      <c r="L7" s="413" t="s">
        <v>1439</v>
      </c>
      <c r="M7" s="420">
        <v>427</v>
      </c>
      <c r="Y7" s="421"/>
      <c r="Z7" s="418"/>
      <c r="AA7" s="418"/>
      <c r="AD7" s="421"/>
      <c r="AE7" s="418"/>
    </row>
    <row r="8" spans="1:31" ht="23.1" customHeight="1">
      <c r="A8" s="416" t="s">
        <v>128</v>
      </c>
      <c r="B8" s="413" t="s">
        <v>1439</v>
      </c>
      <c r="C8" s="413" t="s">
        <v>1688</v>
      </c>
      <c r="D8" s="417" t="s">
        <v>1439</v>
      </c>
      <c r="E8" s="413" t="s">
        <v>1439</v>
      </c>
      <c r="F8" s="419">
        <v>10313</v>
      </c>
      <c r="G8" s="409"/>
      <c r="H8" s="416" t="s">
        <v>129</v>
      </c>
      <c r="I8" s="413" t="s">
        <v>1439</v>
      </c>
      <c r="J8" s="413" t="s">
        <v>1440</v>
      </c>
      <c r="K8" s="417" t="s">
        <v>1439</v>
      </c>
      <c r="L8" s="413" t="s">
        <v>1439</v>
      </c>
      <c r="M8" s="420">
        <v>685</v>
      </c>
      <c r="Y8" s="421"/>
      <c r="Z8" s="418"/>
      <c r="AA8" s="418"/>
      <c r="AD8" s="421"/>
      <c r="AE8" s="418"/>
    </row>
    <row r="9" spans="1:31" ht="23.1" customHeight="1">
      <c r="A9" s="416" t="s">
        <v>130</v>
      </c>
      <c r="B9" s="413" t="s">
        <v>1439</v>
      </c>
      <c r="C9" s="413" t="s">
        <v>1689</v>
      </c>
      <c r="D9" s="417" t="s">
        <v>1439</v>
      </c>
      <c r="E9" s="413" t="s">
        <v>1439</v>
      </c>
      <c r="F9" s="419">
        <v>1592</v>
      </c>
      <c r="G9" s="409"/>
      <c r="H9" s="416" t="s">
        <v>131</v>
      </c>
      <c r="I9" s="413" t="s">
        <v>1439</v>
      </c>
      <c r="J9" s="413" t="s">
        <v>1440</v>
      </c>
      <c r="K9" s="417" t="s">
        <v>1439</v>
      </c>
      <c r="L9" s="413" t="s">
        <v>1439</v>
      </c>
      <c r="M9" s="420">
        <v>172</v>
      </c>
      <c r="Y9" s="421"/>
      <c r="Z9" s="418"/>
      <c r="AA9" s="418"/>
      <c r="AD9" s="421"/>
      <c r="AE9" s="418"/>
    </row>
    <row r="10" spans="1:31" ht="23.1" customHeight="1">
      <c r="A10" s="416" t="s">
        <v>132</v>
      </c>
      <c r="B10" s="413" t="s">
        <v>1439</v>
      </c>
      <c r="C10" s="413" t="s">
        <v>1690</v>
      </c>
      <c r="D10" s="417" t="s">
        <v>1439</v>
      </c>
      <c r="E10" s="413" t="s">
        <v>1439</v>
      </c>
      <c r="F10" s="419">
        <v>2152</v>
      </c>
      <c r="G10" s="409"/>
      <c r="H10" s="416" t="s">
        <v>133</v>
      </c>
      <c r="I10" s="413" t="s">
        <v>1439</v>
      </c>
      <c r="J10" s="413" t="s">
        <v>1691</v>
      </c>
      <c r="K10" s="417" t="s">
        <v>1439</v>
      </c>
      <c r="L10" s="413" t="s">
        <v>1439</v>
      </c>
      <c r="M10" s="420">
        <v>792</v>
      </c>
      <c r="Z10" s="422"/>
      <c r="AE10" s="422"/>
    </row>
    <row r="11" spans="1:31" ht="23.1" customHeight="1">
      <c r="A11" s="416" t="s">
        <v>134</v>
      </c>
      <c r="B11" s="413" t="s">
        <v>1439</v>
      </c>
      <c r="C11" s="413" t="s">
        <v>1686</v>
      </c>
      <c r="D11" s="417" t="s">
        <v>1439</v>
      </c>
      <c r="E11" s="413" t="s">
        <v>1439</v>
      </c>
      <c r="F11" s="419">
        <v>18402</v>
      </c>
      <c r="G11" s="409"/>
      <c r="H11" s="416" t="s">
        <v>135</v>
      </c>
      <c r="I11" s="413" t="s">
        <v>1439</v>
      </c>
      <c r="J11" s="413" t="s">
        <v>1686</v>
      </c>
      <c r="K11" s="417"/>
      <c r="L11" s="413" t="s">
        <v>1439</v>
      </c>
      <c r="M11" s="415">
        <v>437</v>
      </c>
    </row>
    <row r="12" spans="1:31" ht="23.1" customHeight="1">
      <c r="A12" s="416" t="s">
        <v>136</v>
      </c>
      <c r="B12" s="413" t="s">
        <v>1439</v>
      </c>
      <c r="C12" s="413" t="s">
        <v>1692</v>
      </c>
      <c r="D12" s="417" t="s">
        <v>1439</v>
      </c>
      <c r="E12" s="413" t="s">
        <v>1439</v>
      </c>
      <c r="F12" s="419">
        <v>3689</v>
      </c>
      <c r="G12" s="409"/>
      <c r="H12" s="416" t="s">
        <v>137</v>
      </c>
      <c r="I12" s="413" t="s">
        <v>1439</v>
      </c>
      <c r="J12" s="413" t="s">
        <v>1691</v>
      </c>
      <c r="K12" s="417" t="s">
        <v>1439</v>
      </c>
      <c r="L12" s="413" t="s">
        <v>1439</v>
      </c>
      <c r="M12" s="420">
        <v>1304</v>
      </c>
    </row>
    <row r="13" spans="1:31" ht="23.1" customHeight="1">
      <c r="A13" s="416" t="s">
        <v>138</v>
      </c>
      <c r="B13" s="413" t="s">
        <v>1439</v>
      </c>
      <c r="C13" s="413" t="s">
        <v>1687</v>
      </c>
      <c r="D13" s="417" t="s">
        <v>1439</v>
      </c>
      <c r="E13" s="413" t="s">
        <v>1439</v>
      </c>
      <c r="F13" s="419">
        <v>2581</v>
      </c>
      <c r="G13" s="409"/>
      <c r="H13" s="416" t="s">
        <v>139</v>
      </c>
      <c r="I13" s="413" t="s">
        <v>1439</v>
      </c>
      <c r="J13" s="413" t="s">
        <v>1440</v>
      </c>
      <c r="K13" s="417" t="s">
        <v>1439</v>
      </c>
      <c r="L13" s="413" t="s">
        <v>1439</v>
      </c>
      <c r="M13" s="420">
        <v>478</v>
      </c>
    </row>
    <row r="14" spans="1:31" ht="23.1" customHeight="1">
      <c r="A14" s="416" t="s">
        <v>140</v>
      </c>
      <c r="B14" s="413" t="s">
        <v>1439</v>
      </c>
      <c r="C14" s="413" t="s">
        <v>1693</v>
      </c>
      <c r="D14" s="417" t="s">
        <v>1439</v>
      </c>
      <c r="E14" s="413" t="s">
        <v>1439</v>
      </c>
      <c r="F14" s="419">
        <v>6512</v>
      </c>
      <c r="G14" s="409"/>
      <c r="H14" s="416" t="s">
        <v>141</v>
      </c>
      <c r="I14" s="413" t="s">
        <v>1439</v>
      </c>
      <c r="J14" s="413" t="s">
        <v>1440</v>
      </c>
      <c r="K14" s="417" t="s">
        <v>1439</v>
      </c>
      <c r="L14" s="413" t="s">
        <v>1439</v>
      </c>
      <c r="M14" s="420">
        <v>198</v>
      </c>
    </row>
    <row r="15" spans="1:31" ht="23.1" customHeight="1">
      <c r="A15" s="416" t="s">
        <v>142</v>
      </c>
      <c r="B15" s="413" t="s">
        <v>1439</v>
      </c>
      <c r="C15" s="413" t="s">
        <v>1687</v>
      </c>
      <c r="D15" s="417" t="s">
        <v>1439</v>
      </c>
      <c r="E15" s="413" t="s">
        <v>1439</v>
      </c>
      <c r="F15" s="419">
        <v>6241</v>
      </c>
      <c r="G15" s="409"/>
      <c r="H15" s="416" t="s">
        <v>143</v>
      </c>
      <c r="I15" s="413" t="s">
        <v>1439</v>
      </c>
      <c r="J15" s="413" t="s">
        <v>1440</v>
      </c>
      <c r="K15" s="417" t="s">
        <v>1439</v>
      </c>
      <c r="L15" s="413" t="s">
        <v>1439</v>
      </c>
      <c r="M15" s="415">
        <v>454</v>
      </c>
    </row>
    <row r="16" spans="1:31" ht="23.1" customHeight="1">
      <c r="A16" s="416" t="s">
        <v>144</v>
      </c>
      <c r="B16" s="413" t="s">
        <v>1439</v>
      </c>
      <c r="C16" s="413" t="s">
        <v>1690</v>
      </c>
      <c r="D16" s="417" t="s">
        <v>1439</v>
      </c>
      <c r="E16" s="413" t="s">
        <v>1439</v>
      </c>
      <c r="F16" s="419">
        <v>1564</v>
      </c>
      <c r="G16" s="409"/>
      <c r="H16" s="416" t="s">
        <v>145</v>
      </c>
      <c r="I16" s="413" t="s">
        <v>1439</v>
      </c>
      <c r="J16" s="413" t="s">
        <v>1440</v>
      </c>
      <c r="K16" s="417" t="s">
        <v>1439</v>
      </c>
      <c r="L16" s="413" t="s">
        <v>1439</v>
      </c>
      <c r="M16" s="415">
        <v>218</v>
      </c>
    </row>
    <row r="17" spans="1:13" ht="23.1" customHeight="1">
      <c r="A17" s="416" t="s">
        <v>146</v>
      </c>
      <c r="B17" s="413" t="s">
        <v>1439</v>
      </c>
      <c r="C17" s="423" t="s">
        <v>1686</v>
      </c>
      <c r="D17" s="417" t="s">
        <v>1439</v>
      </c>
      <c r="E17" s="413" t="s">
        <v>1439</v>
      </c>
      <c r="F17" s="419">
        <v>2846</v>
      </c>
      <c r="G17" s="409"/>
      <c r="H17" s="416" t="s">
        <v>147</v>
      </c>
      <c r="I17" s="413" t="s">
        <v>1439</v>
      </c>
      <c r="J17" s="424" t="s">
        <v>1694</v>
      </c>
      <c r="K17" s="417" t="s">
        <v>1439</v>
      </c>
      <c r="L17" s="413" t="s">
        <v>1439</v>
      </c>
      <c r="M17" s="420">
        <v>495</v>
      </c>
    </row>
    <row r="18" spans="1:13" ht="23.1" customHeight="1">
      <c r="A18" s="416" t="s">
        <v>148</v>
      </c>
      <c r="B18" s="413" t="s">
        <v>1439</v>
      </c>
      <c r="C18" s="413" t="s">
        <v>1687</v>
      </c>
      <c r="D18" s="417" t="s">
        <v>1439</v>
      </c>
      <c r="E18" s="413" t="s">
        <v>1439</v>
      </c>
      <c r="F18" s="419">
        <v>7073</v>
      </c>
      <c r="G18" s="409"/>
      <c r="H18" s="416" t="s">
        <v>149</v>
      </c>
      <c r="I18" s="413" t="s">
        <v>1439</v>
      </c>
      <c r="J18" s="413" t="s">
        <v>1694</v>
      </c>
      <c r="K18" s="417" t="s">
        <v>1439</v>
      </c>
      <c r="L18" s="413" t="s">
        <v>1439</v>
      </c>
      <c r="M18" s="420">
        <v>556</v>
      </c>
    </row>
    <row r="19" spans="1:13" ht="23.1" customHeight="1">
      <c r="A19" s="416" t="s">
        <v>150</v>
      </c>
      <c r="B19" s="413" t="s">
        <v>1439</v>
      </c>
      <c r="C19" s="413" t="s">
        <v>1692</v>
      </c>
      <c r="D19" s="417" t="s">
        <v>1439</v>
      </c>
      <c r="E19" s="413" t="s">
        <v>1439</v>
      </c>
      <c r="F19" s="419">
        <v>10548</v>
      </c>
      <c r="G19" s="409"/>
      <c r="H19" s="416" t="s">
        <v>151</v>
      </c>
      <c r="I19" s="413" t="s">
        <v>1439</v>
      </c>
      <c r="J19" s="413" t="s">
        <v>1440</v>
      </c>
      <c r="K19" s="417" t="s">
        <v>1439</v>
      </c>
      <c r="L19" s="413" t="s">
        <v>1439</v>
      </c>
      <c r="M19" s="415">
        <v>309</v>
      </c>
    </row>
    <row r="20" spans="1:13" ht="23.1" customHeight="1">
      <c r="A20" s="416" t="s">
        <v>152</v>
      </c>
      <c r="B20" s="413" t="s">
        <v>1439</v>
      </c>
      <c r="C20" s="413" t="s">
        <v>1691</v>
      </c>
      <c r="D20" s="417" t="s">
        <v>1439</v>
      </c>
      <c r="E20" s="413" t="s">
        <v>1439</v>
      </c>
      <c r="F20" s="419">
        <v>639</v>
      </c>
      <c r="G20" s="409"/>
      <c r="H20" s="416" t="s">
        <v>153</v>
      </c>
      <c r="I20" s="413" t="s">
        <v>1439</v>
      </c>
      <c r="J20" s="413" t="s">
        <v>1440</v>
      </c>
      <c r="K20" s="417" t="s">
        <v>1439</v>
      </c>
      <c r="L20" s="413" t="s">
        <v>1439</v>
      </c>
      <c r="M20" s="420">
        <v>111</v>
      </c>
    </row>
    <row r="21" spans="1:13" ht="23.1" customHeight="1">
      <c r="A21" s="416" t="s">
        <v>154</v>
      </c>
      <c r="B21" s="413" t="s">
        <v>1439</v>
      </c>
      <c r="C21" s="413" t="s">
        <v>1688</v>
      </c>
      <c r="D21" s="417" t="s">
        <v>1439</v>
      </c>
      <c r="E21" s="413" t="s">
        <v>1439</v>
      </c>
      <c r="F21" s="419">
        <v>16214</v>
      </c>
      <c r="G21" s="409"/>
      <c r="H21" s="416" t="s">
        <v>155</v>
      </c>
      <c r="I21" s="423"/>
      <c r="J21" s="413" t="s">
        <v>1440</v>
      </c>
      <c r="K21" s="417"/>
      <c r="L21" s="413" t="s">
        <v>1439</v>
      </c>
      <c r="M21" s="420">
        <v>4190</v>
      </c>
    </row>
    <row r="22" spans="1:13" ht="23.1" customHeight="1">
      <c r="A22" s="416" t="s">
        <v>156</v>
      </c>
      <c r="B22" s="413" t="s">
        <v>1439</v>
      </c>
      <c r="C22" s="413" t="s">
        <v>1686</v>
      </c>
      <c r="D22" s="417" t="s">
        <v>1439</v>
      </c>
      <c r="E22" s="413" t="s">
        <v>1439</v>
      </c>
      <c r="F22" s="419">
        <v>20769</v>
      </c>
      <c r="G22" s="409"/>
      <c r="H22" s="425"/>
      <c r="I22" s="425"/>
      <c r="J22" s="425"/>
    </row>
    <row r="23" spans="1:13" ht="23.1" customHeight="1">
      <c r="A23" s="416" t="s">
        <v>157</v>
      </c>
      <c r="B23" s="413" t="s">
        <v>1439</v>
      </c>
      <c r="C23" s="423" t="s">
        <v>1689</v>
      </c>
      <c r="D23" s="417" t="s">
        <v>1439</v>
      </c>
      <c r="E23" s="413" t="s">
        <v>1439</v>
      </c>
      <c r="F23" s="419">
        <v>2959</v>
      </c>
      <c r="G23" s="409"/>
      <c r="H23" s="425"/>
      <c r="I23" s="425"/>
      <c r="J23" s="425"/>
    </row>
    <row r="24" spans="1:13" ht="23.1" customHeight="1">
      <c r="A24" s="416" t="s">
        <v>159</v>
      </c>
      <c r="B24" s="413" t="s">
        <v>1439</v>
      </c>
      <c r="C24" s="413" t="s">
        <v>1695</v>
      </c>
      <c r="D24" s="417" t="s">
        <v>1439</v>
      </c>
      <c r="E24" s="413" t="s">
        <v>1439</v>
      </c>
      <c r="F24" s="419">
        <v>2929</v>
      </c>
      <c r="G24" s="409"/>
      <c r="H24" s="425"/>
      <c r="I24" s="425"/>
      <c r="J24" s="425"/>
    </row>
    <row r="25" spans="1:13" ht="23.1" customHeight="1">
      <c r="A25" s="416" t="s">
        <v>160</v>
      </c>
      <c r="B25" s="413" t="s">
        <v>1439</v>
      </c>
      <c r="C25" s="413" t="s">
        <v>1696</v>
      </c>
      <c r="D25" s="417" t="s">
        <v>1439</v>
      </c>
      <c r="E25" s="413" t="s">
        <v>1439</v>
      </c>
      <c r="F25" s="419">
        <v>498</v>
      </c>
      <c r="G25" s="409"/>
      <c r="H25" s="425"/>
      <c r="I25" s="425"/>
      <c r="J25" s="425"/>
    </row>
    <row r="26" spans="1:13" ht="23.1" customHeight="1">
      <c r="A26" s="416" t="s">
        <v>162</v>
      </c>
      <c r="B26" s="413" t="s">
        <v>1439</v>
      </c>
      <c r="C26" s="413" t="s">
        <v>1686</v>
      </c>
      <c r="D26" s="417" t="s">
        <v>1439</v>
      </c>
      <c r="E26" s="413" t="s">
        <v>1439</v>
      </c>
      <c r="F26" s="419">
        <v>3662</v>
      </c>
      <c r="G26" s="409"/>
      <c r="H26" s="425"/>
      <c r="I26" s="425"/>
      <c r="J26" s="425"/>
    </row>
    <row r="27" spans="1:13" ht="23.1" customHeight="1">
      <c r="A27" s="416" t="s">
        <v>163</v>
      </c>
      <c r="B27" s="413" t="s">
        <v>1439</v>
      </c>
      <c r="C27" s="413" t="s">
        <v>1694</v>
      </c>
      <c r="D27" s="417" t="s">
        <v>1439</v>
      </c>
      <c r="E27" s="413" t="s">
        <v>1439</v>
      </c>
      <c r="F27" s="419">
        <v>12480</v>
      </c>
      <c r="G27" s="409"/>
      <c r="H27" s="425"/>
      <c r="I27" s="425"/>
      <c r="J27" s="425"/>
    </row>
    <row r="28" spans="1:13" ht="23.1" customHeight="1">
      <c r="A28" s="416" t="s">
        <v>165</v>
      </c>
      <c r="B28" s="413" t="s">
        <v>1439</v>
      </c>
      <c r="C28" s="423" t="s">
        <v>1689</v>
      </c>
      <c r="D28" s="417" t="s">
        <v>1439</v>
      </c>
      <c r="E28" s="413" t="s">
        <v>1439</v>
      </c>
      <c r="F28" s="419">
        <v>1795</v>
      </c>
      <c r="G28" s="409"/>
      <c r="H28" s="425"/>
      <c r="I28" s="425"/>
      <c r="J28" s="425"/>
    </row>
    <row r="29" spans="1:13" ht="23.1" customHeight="1">
      <c r="A29" s="416" t="s">
        <v>166</v>
      </c>
      <c r="B29" s="413" t="s">
        <v>1439</v>
      </c>
      <c r="C29" s="413" t="s">
        <v>1697</v>
      </c>
      <c r="D29" s="417" t="s">
        <v>1439</v>
      </c>
      <c r="E29" s="413" t="s">
        <v>1439</v>
      </c>
      <c r="F29" s="419">
        <v>4240</v>
      </c>
      <c r="G29" s="409"/>
      <c r="H29" s="425"/>
      <c r="I29" s="425"/>
      <c r="J29" s="425"/>
    </row>
    <row r="30" spans="1:13" ht="23.1" customHeight="1">
      <c r="A30" s="416" t="s">
        <v>168</v>
      </c>
      <c r="B30" s="413" t="s">
        <v>1439</v>
      </c>
      <c r="C30" s="424" t="s">
        <v>1440</v>
      </c>
      <c r="D30" s="417" t="s">
        <v>1439</v>
      </c>
      <c r="E30" s="413" t="s">
        <v>1439</v>
      </c>
      <c r="F30" s="419">
        <v>4251</v>
      </c>
      <c r="G30" s="409"/>
      <c r="H30" s="425"/>
      <c r="I30" s="425"/>
      <c r="J30" s="425"/>
    </row>
    <row r="31" spans="1:13" ht="23.1" customHeight="1">
      <c r="A31" s="416" t="s">
        <v>169</v>
      </c>
      <c r="B31" s="413" t="s">
        <v>1439</v>
      </c>
      <c r="C31" s="413" t="s">
        <v>1696</v>
      </c>
      <c r="D31" s="417" t="s">
        <v>1439</v>
      </c>
      <c r="E31" s="413" t="s">
        <v>1439</v>
      </c>
      <c r="F31" s="419">
        <v>4744</v>
      </c>
      <c r="G31" s="409"/>
      <c r="H31" s="425"/>
      <c r="I31" s="425"/>
      <c r="J31" s="425"/>
    </row>
    <row r="32" spans="1:13" ht="23.1" customHeight="1">
      <c r="A32" s="416" t="s">
        <v>171</v>
      </c>
      <c r="B32" s="413" t="s">
        <v>1439</v>
      </c>
      <c r="C32" s="413" t="s">
        <v>1694</v>
      </c>
      <c r="D32" s="417" t="s">
        <v>1439</v>
      </c>
      <c r="E32" s="413" t="s">
        <v>1439</v>
      </c>
      <c r="F32" s="419">
        <v>529</v>
      </c>
      <c r="G32" s="409"/>
      <c r="H32" s="425"/>
      <c r="I32" s="425"/>
      <c r="J32" s="425"/>
    </row>
    <row r="33" spans="1:10" ht="23.1" customHeight="1">
      <c r="A33" s="416" t="s">
        <v>172</v>
      </c>
      <c r="B33" s="413" t="s">
        <v>1439</v>
      </c>
      <c r="C33" s="413" t="s">
        <v>1927</v>
      </c>
      <c r="D33" s="417" t="s">
        <v>1439</v>
      </c>
      <c r="E33" s="413" t="s">
        <v>1439</v>
      </c>
      <c r="F33" s="419">
        <v>4214</v>
      </c>
      <c r="G33" s="409"/>
      <c r="H33" s="425"/>
      <c r="I33" s="425"/>
      <c r="J33" s="425"/>
    </row>
    <row r="34" spans="1:10" ht="23.1" customHeight="1">
      <c r="A34" s="416" t="s">
        <v>173</v>
      </c>
      <c r="B34" s="413" t="s">
        <v>1439</v>
      </c>
      <c r="C34" s="413" t="s">
        <v>1689</v>
      </c>
      <c r="D34" s="417" t="s">
        <v>1439</v>
      </c>
      <c r="E34" s="413" t="s">
        <v>1439</v>
      </c>
      <c r="F34" s="419">
        <v>2126</v>
      </c>
      <c r="G34" s="409"/>
      <c r="H34" s="425"/>
      <c r="I34" s="425"/>
      <c r="J34" s="425"/>
    </row>
    <row r="35" spans="1:10" ht="23.1" customHeight="1">
      <c r="A35" s="416" t="s">
        <v>174</v>
      </c>
      <c r="B35" s="413" t="s">
        <v>1439</v>
      </c>
      <c r="C35" s="413" t="s">
        <v>1688</v>
      </c>
      <c r="D35" s="417" t="s">
        <v>1439</v>
      </c>
      <c r="E35" s="413" t="s">
        <v>1439</v>
      </c>
      <c r="F35" s="419">
        <v>733</v>
      </c>
      <c r="G35" s="409"/>
      <c r="H35" s="425"/>
      <c r="I35" s="425"/>
      <c r="J35" s="425"/>
    </row>
    <row r="36" spans="1:10" ht="23.1" customHeight="1">
      <c r="A36" s="416" t="s">
        <v>175</v>
      </c>
      <c r="B36" s="413" t="s">
        <v>1439</v>
      </c>
      <c r="C36" s="413" t="s">
        <v>1688</v>
      </c>
      <c r="D36" s="417" t="s">
        <v>1439</v>
      </c>
      <c r="E36" s="413" t="s">
        <v>1439</v>
      </c>
      <c r="F36" s="419">
        <v>2098</v>
      </c>
      <c r="G36" s="409"/>
      <c r="H36" s="425"/>
      <c r="I36" s="425"/>
      <c r="J36" s="425"/>
    </row>
    <row r="37" spans="1:10" ht="23.1" customHeight="1">
      <c r="A37" s="416" t="s">
        <v>176</v>
      </c>
      <c r="B37" s="413" t="s">
        <v>1439</v>
      </c>
      <c r="C37" s="413" t="s">
        <v>1440</v>
      </c>
      <c r="D37" s="417" t="s">
        <v>1439</v>
      </c>
      <c r="E37" s="413" t="s">
        <v>1439</v>
      </c>
      <c r="F37" s="419">
        <v>527</v>
      </c>
      <c r="G37" s="409"/>
      <c r="H37" s="425"/>
      <c r="I37" s="425"/>
      <c r="J37" s="425"/>
    </row>
    <row r="38" spans="1:10" ht="23.1" customHeight="1">
      <c r="A38" s="416" t="s">
        <v>177</v>
      </c>
      <c r="B38" s="413" t="s">
        <v>1439</v>
      </c>
      <c r="C38" s="413" t="s">
        <v>1440</v>
      </c>
      <c r="D38" s="417" t="s">
        <v>1439</v>
      </c>
      <c r="E38" s="413" t="s">
        <v>1439</v>
      </c>
      <c r="F38" s="419">
        <v>809</v>
      </c>
      <c r="G38" s="409"/>
      <c r="H38" s="425"/>
      <c r="I38" s="425"/>
      <c r="J38" s="425"/>
    </row>
    <row r="39" spans="1:10" ht="23.1" customHeight="1">
      <c r="A39" s="416" t="s">
        <v>178</v>
      </c>
      <c r="B39" s="413" t="s">
        <v>1439</v>
      </c>
      <c r="C39" s="413" t="s">
        <v>1684</v>
      </c>
      <c r="D39" s="417" t="s">
        <v>1439</v>
      </c>
      <c r="E39" s="413" t="s">
        <v>1439</v>
      </c>
      <c r="F39" s="419">
        <v>1149</v>
      </c>
      <c r="G39" s="409"/>
      <c r="H39" s="425"/>
      <c r="I39" s="425"/>
      <c r="J39" s="425"/>
    </row>
    <row r="40" spans="1:10" ht="23.1" customHeight="1">
      <c r="A40" s="416" t="s">
        <v>180</v>
      </c>
      <c r="B40" s="413" t="s">
        <v>1439</v>
      </c>
      <c r="C40" s="413" t="s">
        <v>1440</v>
      </c>
      <c r="D40" s="417" t="s">
        <v>1439</v>
      </c>
      <c r="E40" s="413" t="s">
        <v>1439</v>
      </c>
      <c r="F40" s="419">
        <v>799</v>
      </c>
      <c r="G40" s="409"/>
    </row>
    <row r="41" spans="1:10" ht="23.1" customHeight="1">
      <c r="A41" s="416" t="s">
        <v>181</v>
      </c>
      <c r="B41" s="413" t="s">
        <v>1439</v>
      </c>
      <c r="C41" s="413" t="s">
        <v>1687</v>
      </c>
      <c r="D41" s="417" t="s">
        <v>1439</v>
      </c>
      <c r="E41" s="413" t="s">
        <v>1439</v>
      </c>
      <c r="F41" s="419">
        <v>611</v>
      </c>
      <c r="G41" s="426"/>
    </row>
    <row r="42" spans="1:10" ht="21.9" customHeight="1"/>
    <row r="43" spans="1:10" ht="21.9" customHeight="1"/>
    <row r="44" spans="1:10" ht="21.9" customHeight="1"/>
    <row r="45" spans="1:10" ht="21.9" customHeight="1"/>
    <row r="46" spans="1:10" ht="21.9" customHeight="1"/>
    <row r="47" spans="1:10" ht="21.9" customHeight="1"/>
    <row r="48" spans="1:10" ht="21.9" customHeight="1"/>
    <row r="49" ht="21.9" customHeight="1"/>
    <row r="50" ht="21.9" customHeight="1"/>
    <row r="51" ht="21.9" customHeight="1"/>
    <row r="52" ht="21.9" customHeight="1"/>
    <row r="53" ht="21.9" customHeight="1"/>
    <row r="54" ht="21.9" customHeight="1"/>
    <row r="55" ht="21.9" customHeight="1"/>
    <row r="56" ht="21.9" customHeight="1"/>
    <row r="57" ht="21.9" customHeight="1"/>
    <row r="58" ht="21.9" customHeight="1"/>
    <row r="59" ht="21.9" customHeight="1"/>
    <row r="60" ht="21.9" customHeight="1"/>
    <row r="61" ht="21.9" customHeight="1"/>
    <row r="62" ht="21.9" customHeight="1"/>
    <row r="63" ht="21.9" customHeight="1"/>
    <row r="64" ht="21.9" customHeight="1"/>
    <row r="65" ht="21.9" customHeight="1"/>
    <row r="66" ht="21.9" customHeight="1"/>
    <row r="67" ht="21.9" customHeight="1"/>
    <row r="68" ht="21.9" customHeight="1"/>
    <row r="69" ht="21.9" customHeight="1"/>
    <row r="70" ht="21.9" customHeight="1"/>
    <row r="71" ht="21.9" customHeight="1"/>
    <row r="72" ht="21.9" customHeight="1"/>
    <row r="73" ht="21.9" customHeight="1"/>
    <row r="74" ht="21.9" customHeight="1"/>
    <row r="75" ht="21.9" customHeight="1"/>
    <row r="76" ht="21.9" customHeight="1"/>
    <row r="77" ht="21.9" customHeight="1"/>
    <row r="78" ht="21.9" customHeight="1"/>
    <row r="79" ht="21.9" customHeight="1"/>
    <row r="80" ht="21.9" customHeight="1"/>
    <row r="81" spans="15:15" ht="21.9" customHeight="1"/>
    <row r="82" spans="15:15" ht="21.9" customHeight="1"/>
    <row r="83" spans="15:15" ht="21.9" customHeight="1"/>
    <row r="84" spans="15:15" ht="21.9" customHeight="1"/>
    <row r="85" spans="15:15" ht="21.9" customHeight="1"/>
    <row r="86" spans="15:15" ht="21.9" customHeight="1">
      <c r="O86" s="405" t="str">
        <f>SUBSTITUTE('[12]調査票(R5)'!R90,"年度","")</f>
        <v/>
      </c>
    </row>
    <row r="87" spans="15:15" ht="21.9" customHeight="1">
      <c r="O87" s="405" t="str">
        <f>SUBSTITUTE('[12]調査票(R5)'!R91,"年度","")</f>
        <v/>
      </c>
    </row>
    <row r="88" spans="15:15" ht="21.9" customHeight="1">
      <c r="O88" s="405" t="str">
        <f>SUBSTITUTE('[12]調査票(R5)'!R92,"年度","")</f>
        <v/>
      </c>
    </row>
    <row r="89" spans="15:15" ht="21.9" customHeight="1">
      <c r="O89" s="405" t="str">
        <f>SUBSTITUTE('[12]調査票(R5)'!R93,"年度","")</f>
        <v/>
      </c>
    </row>
    <row r="90" spans="15:15" ht="21.9" customHeight="1">
      <c r="O90" s="405" t="str">
        <f>SUBSTITUTE('[12]調査票(R5)'!R94,"年度","")</f>
        <v/>
      </c>
    </row>
    <row r="91" spans="15:15" ht="21.9" customHeight="1">
      <c r="O91" s="405" t="str">
        <f>SUBSTITUTE('[12]調査票(R5)'!R95,"年度","")</f>
        <v/>
      </c>
    </row>
    <row r="92" spans="15:15" ht="21.9" customHeight="1"/>
    <row r="93" spans="15:15" ht="21.9" customHeight="1"/>
    <row r="94" spans="15:15" ht="21.9" customHeight="1"/>
    <row r="95" spans="15:15" ht="21.9" customHeight="1"/>
    <row r="96" spans="15:15" ht="21.9" customHeight="1"/>
    <row r="97" s="405" customFormat="1" ht="21.9" customHeight="1"/>
    <row r="98" s="405" customFormat="1" ht="21.9" customHeight="1"/>
    <row r="99" s="405" customFormat="1" ht="21.9" customHeight="1"/>
    <row r="100" s="405" customFormat="1" ht="21.9" customHeight="1"/>
    <row r="101" s="405" customFormat="1" ht="21.9" customHeight="1"/>
    <row r="102" s="405" customFormat="1" ht="21.9" customHeight="1"/>
    <row r="103" s="405" customFormat="1" ht="21.9" customHeight="1"/>
    <row r="104" s="405" customFormat="1" ht="21.9" customHeight="1"/>
    <row r="105" s="405" customFormat="1" ht="21.9" customHeight="1"/>
    <row r="106" s="405" customFormat="1" ht="21.9" customHeight="1"/>
  </sheetData>
  <mergeCells count="6">
    <mergeCell ref="M3:M4"/>
    <mergeCell ref="A3:A4"/>
    <mergeCell ref="B3:C3"/>
    <mergeCell ref="F3:F4"/>
    <mergeCell ref="H3:H4"/>
    <mergeCell ref="I3:J3"/>
  </mergeCells>
  <phoneticPr fontId="11"/>
  <printOptions horizontalCentered="1"/>
  <pageMargins left="0.59055118110236227" right="0.59055118110236227" top="0.98425196850393704" bottom="0.59055118110236227" header="0" footer="0.35433070866141736"/>
  <pageSetup paperSize="9" scale="63" firstPageNumber="65"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53</vt:i4>
      </vt:variant>
      <vt:variant>
        <vt:lpstr>名前付き一覧</vt:lpstr>
      </vt:variant>
      <vt:variant>
        <vt:i4>89</vt:i4>
      </vt:variant>
    </vt:vector>
  </HeadingPairs>
  <TitlesOfParts>
    <vt:vector size="142" baseType="lpstr">
      <vt:lpstr>Ｒ7目次</vt:lpstr>
      <vt:lpstr>Ⅰ-2</vt:lpstr>
      <vt:lpstr>Ⅰ-3-1①</vt:lpstr>
      <vt:lpstr>Ⅰ-3-1②</vt:lpstr>
      <vt:lpstr>Ⅰ-3-2①</vt:lpstr>
      <vt:lpstr>Ⅰ-3-2②</vt:lpstr>
      <vt:lpstr>Ⅰ-4-1</vt:lpstr>
      <vt:lpstr>Ⅰ-4-2</vt:lpstr>
      <vt:lpstr>Ⅰ-7-1</vt:lpstr>
      <vt:lpstr>Ⅰ-8-1</vt:lpstr>
      <vt:lpstr>Ⅱ-1①</vt:lpstr>
      <vt:lpstr>Ⅱ-1-②</vt:lpstr>
      <vt:lpstr>Ⅱ-2①</vt:lpstr>
      <vt:lpstr>Ⅱ-2-②</vt:lpstr>
      <vt:lpstr>Ⅱ-3①</vt:lpstr>
      <vt:lpstr>Ⅱ-3②</vt:lpstr>
      <vt:lpstr>Ⅱ-4①</vt:lpstr>
      <vt:lpstr>Ⅱ-4②</vt:lpstr>
      <vt:lpstr>Ⅱ-5①</vt:lpstr>
      <vt:lpstr>Ⅱ-5②</vt:lpstr>
      <vt:lpstr>Ⅱ-6①</vt:lpstr>
      <vt:lpstr>Ⅱ-6②</vt:lpstr>
      <vt:lpstr>Ⅲ-1①</vt:lpstr>
      <vt:lpstr>Ⅲ-1②</vt:lpstr>
      <vt:lpstr>Ⅲ-2①</vt:lpstr>
      <vt:lpstr>Ⅲ-2②</vt:lpstr>
      <vt:lpstr>Ⅲ-3①</vt:lpstr>
      <vt:lpstr>Ⅲ-3②</vt:lpstr>
      <vt:lpstr>Ⅲ-4</vt:lpstr>
      <vt:lpstr>Ⅲ-5</vt:lpstr>
      <vt:lpstr>Ⅲ-6</vt:lpstr>
      <vt:lpstr>Ⅲ-7</vt:lpstr>
      <vt:lpstr>Ⅲ-8</vt:lpstr>
      <vt:lpstr>Ⅲ-9</vt:lpstr>
      <vt:lpstr>Ⅲ-10①</vt:lpstr>
      <vt:lpstr>Ⅲ-10②</vt:lpstr>
      <vt:lpstr>Ⅲ-11①</vt:lpstr>
      <vt:lpstr>Ⅲ-11②</vt:lpstr>
      <vt:lpstr>Ⅲ-12①</vt:lpstr>
      <vt:lpstr>Ⅲ-12②</vt:lpstr>
      <vt:lpstr>Ⅲ-13</vt:lpstr>
      <vt:lpstr>Ⅲ-14表①</vt:lpstr>
      <vt:lpstr>Ⅲ-14表②</vt:lpstr>
      <vt:lpstr>Ⅲ-14表③</vt:lpstr>
      <vt:lpstr>Ⅲ-15</vt:lpstr>
      <vt:lpstr>Ⅲ-16</vt:lpstr>
      <vt:lpstr>Ⅳ-1</vt:lpstr>
      <vt:lpstr>Ⅳ-2</vt:lpstr>
      <vt:lpstr>Ⅳ-3</vt:lpstr>
      <vt:lpstr>Ⅳ-４</vt:lpstr>
      <vt:lpstr>Ⅴ-１①</vt:lpstr>
      <vt:lpstr>Ⅴ-１②</vt:lpstr>
      <vt:lpstr>Ⅴ-２</vt:lpstr>
      <vt:lpstr>'Ⅰ-3-1①'!Print_Area</vt:lpstr>
      <vt:lpstr>'Ⅰ-3-1②'!Print_Area</vt:lpstr>
      <vt:lpstr>'Ⅰ-3-2①'!Print_Area</vt:lpstr>
      <vt:lpstr>'Ⅰ-4-1'!Print_Area</vt:lpstr>
      <vt:lpstr>'Ⅰ-4-2'!Print_Area</vt:lpstr>
      <vt:lpstr>'Ⅰ-7-1'!Print_Area</vt:lpstr>
      <vt:lpstr>'Ⅱ-1①'!Print_Area</vt:lpstr>
      <vt:lpstr>'Ⅱ-1-②'!Print_Area</vt:lpstr>
      <vt:lpstr>'Ⅱ-2①'!Print_Area</vt:lpstr>
      <vt:lpstr>'Ⅱ-2-②'!Print_Area</vt:lpstr>
      <vt:lpstr>'Ⅱ-3①'!Print_Area</vt:lpstr>
      <vt:lpstr>'Ⅱ-3②'!Print_Area</vt:lpstr>
      <vt:lpstr>'Ⅱ-4①'!Print_Area</vt:lpstr>
      <vt:lpstr>'Ⅱ-4②'!Print_Area</vt:lpstr>
      <vt:lpstr>'Ⅱ-5①'!Print_Area</vt:lpstr>
      <vt:lpstr>'Ⅱ-5②'!Print_Area</vt:lpstr>
      <vt:lpstr>'Ⅱ-6①'!Print_Area</vt:lpstr>
      <vt:lpstr>'Ⅱ-6②'!Print_Area</vt:lpstr>
      <vt:lpstr>'Ⅲ-10①'!Print_Area</vt:lpstr>
      <vt:lpstr>'Ⅲ-10②'!Print_Area</vt:lpstr>
      <vt:lpstr>'Ⅲ-1①'!Print_Area</vt:lpstr>
      <vt:lpstr>'Ⅲ-11①'!Print_Area</vt:lpstr>
      <vt:lpstr>'Ⅲ-11②'!Print_Area</vt:lpstr>
      <vt:lpstr>'Ⅲ-1②'!Print_Area</vt:lpstr>
      <vt:lpstr>'Ⅲ-12①'!Print_Area</vt:lpstr>
      <vt:lpstr>'Ⅲ-12②'!Print_Area</vt:lpstr>
      <vt:lpstr>'Ⅲ-13'!Print_Area</vt:lpstr>
      <vt:lpstr>'Ⅲ-14表①'!Print_Area</vt:lpstr>
      <vt:lpstr>'Ⅲ-14表②'!Print_Area</vt:lpstr>
      <vt:lpstr>'Ⅲ-14表③'!Print_Area</vt:lpstr>
      <vt:lpstr>'Ⅲ-15'!Print_Area</vt:lpstr>
      <vt:lpstr>'Ⅲ-16'!Print_Area</vt:lpstr>
      <vt:lpstr>'Ⅲ-2①'!Print_Area</vt:lpstr>
      <vt:lpstr>'Ⅲ-2②'!Print_Area</vt:lpstr>
      <vt:lpstr>'Ⅲ-3①'!Print_Area</vt:lpstr>
      <vt:lpstr>'Ⅲ-3②'!Print_Area</vt:lpstr>
      <vt:lpstr>'Ⅲ-4'!Print_Area</vt:lpstr>
      <vt:lpstr>'Ⅲ-5'!Print_Area</vt:lpstr>
      <vt:lpstr>'Ⅲ-6'!Print_Area</vt:lpstr>
      <vt:lpstr>'Ⅲ-7'!Print_Area</vt:lpstr>
      <vt:lpstr>'Ⅲ-8'!Print_Area</vt:lpstr>
      <vt:lpstr>'Ⅲ-9'!Print_Area</vt:lpstr>
      <vt:lpstr>'Ⅳ-1'!Print_Area</vt:lpstr>
      <vt:lpstr>'Ⅳ-2'!Print_Area</vt:lpstr>
      <vt:lpstr>'Ⅴ-１①'!Print_Area</vt:lpstr>
      <vt:lpstr>'Ⅴ-１②'!Print_Area</vt:lpstr>
      <vt:lpstr>'Ⅴ-２'!Print_Area</vt:lpstr>
      <vt:lpstr>'Ｒ7目次'!Print_Area</vt:lpstr>
      <vt:lpstr>'Ⅰ-4-1'!Print_Titles</vt:lpstr>
      <vt:lpstr>'Ⅱ-1①'!Print_Titles</vt:lpstr>
      <vt:lpstr>'Ⅱ-1-②'!Print_Titles</vt:lpstr>
      <vt:lpstr>'Ⅱ-2①'!Print_Titles</vt:lpstr>
      <vt:lpstr>'Ⅱ-2-②'!Print_Titles</vt:lpstr>
      <vt:lpstr>'Ⅱ-3①'!Print_Titles</vt:lpstr>
      <vt:lpstr>'Ⅱ-3②'!Print_Titles</vt:lpstr>
      <vt:lpstr>'Ⅱ-4①'!Print_Titles</vt:lpstr>
      <vt:lpstr>'Ⅱ-4②'!Print_Titles</vt:lpstr>
      <vt:lpstr>'Ⅱ-5①'!Print_Titles</vt:lpstr>
      <vt:lpstr>'Ⅱ-5②'!Print_Titles</vt:lpstr>
      <vt:lpstr>'Ⅱ-6①'!Print_Titles</vt:lpstr>
      <vt:lpstr>'Ⅱ-6②'!Print_Titles</vt:lpstr>
      <vt:lpstr>'Ⅲ-10①'!Print_Titles</vt:lpstr>
      <vt:lpstr>'Ⅲ-10②'!Print_Titles</vt:lpstr>
      <vt:lpstr>'Ⅲ-1①'!Print_Titles</vt:lpstr>
      <vt:lpstr>'Ⅲ-11①'!Print_Titles</vt:lpstr>
      <vt:lpstr>'Ⅲ-11②'!Print_Titles</vt:lpstr>
      <vt:lpstr>'Ⅲ-1②'!Print_Titles</vt:lpstr>
      <vt:lpstr>'Ⅲ-12①'!Print_Titles</vt:lpstr>
      <vt:lpstr>'Ⅲ-12②'!Print_Titles</vt:lpstr>
      <vt:lpstr>'Ⅲ-13'!Print_Titles</vt:lpstr>
      <vt:lpstr>'Ⅲ-14表①'!Print_Titles</vt:lpstr>
      <vt:lpstr>'Ⅲ-14表②'!Print_Titles</vt:lpstr>
      <vt:lpstr>'Ⅲ-14表③'!Print_Titles</vt:lpstr>
      <vt:lpstr>'Ⅲ-15'!Print_Titles</vt:lpstr>
      <vt:lpstr>'Ⅲ-16'!Print_Titles</vt:lpstr>
      <vt:lpstr>'Ⅲ-2①'!Print_Titles</vt:lpstr>
      <vt:lpstr>'Ⅲ-2②'!Print_Titles</vt:lpstr>
      <vt:lpstr>'Ⅲ-3①'!Print_Titles</vt:lpstr>
      <vt:lpstr>'Ⅲ-3②'!Print_Titles</vt:lpstr>
      <vt:lpstr>'Ⅲ-4'!Print_Titles</vt:lpstr>
      <vt:lpstr>'Ⅲ-5'!Print_Titles</vt:lpstr>
      <vt:lpstr>'Ⅲ-6'!Print_Titles</vt:lpstr>
      <vt:lpstr>'Ⅲ-7'!Print_Titles</vt:lpstr>
      <vt:lpstr>'Ⅲ-8'!Print_Titles</vt:lpstr>
      <vt:lpstr>'Ⅲ-9'!Print_Titles</vt:lpstr>
      <vt:lpstr>'Ⅳ-1'!Print_Titles</vt:lpstr>
      <vt:lpstr>'Ⅳ-2'!Print_Titles</vt:lpstr>
      <vt:lpstr>'Ⅳ-3'!Print_Titles</vt:lpstr>
      <vt:lpstr>'Ⅳ-４'!Print_Titles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2026-03-10T02:24:58Z</cp:lastPrinted>
  <dcterms:created xsi:type="dcterms:W3CDTF">2026-02-06T06:23:13Z</dcterms:created>
  <dcterms:modified xsi:type="dcterms:W3CDTF">2026-03-10T02:35:14Z</dcterms:modified>
</cp:coreProperties>
</file>