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382BCED3-9C4B-4EFA-BB61-22E72265C12D}" xr6:coauthVersionLast="47" xr6:coauthVersionMax="47" xr10:uidLastSave="{00000000-0000-0000-0000-000000000000}"/>
  <bookViews>
    <workbookView xWindow="-108" yWindow="-108" windowWidth="23256" windowHeight="12456" xr2:uid="{00000000-000D-0000-FFFF-FFFF00000000}"/>
  </bookViews>
  <sheets>
    <sheet name="様式第１号" sheetId="21" r:id="rId1"/>
    <sheet name="様式第２号" sheetId="30" r:id="rId2"/>
    <sheet name="様式第２号 (記入例)" sheetId="28" r:id="rId3"/>
    <sheet name="様式第３号" sheetId="22" r:id="rId4"/>
    <sheet name="様式第４号" sheetId="18" r:id="rId5"/>
    <sheet name="様式第４号（記入例）" sheetId="29" r:id="rId6"/>
  </sheets>
  <definedNames>
    <definedName name="_xlnm.Print_Area" localSheetId="0">様式第１号!$A$1:$AG$28</definedName>
    <definedName name="_xlnm.Print_Area" localSheetId="1">様式第２号!$A$1:$AD$52</definedName>
    <definedName name="_xlnm.Print_Area" localSheetId="2">'様式第２号 (記入例)'!$A$1:$AD$52</definedName>
    <definedName name="_xlnm.Print_Area" localSheetId="3">様式第３号!$A$1:$AG$21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9" l="1"/>
  <c r="H26" i="18"/>
  <c r="U11" i="22"/>
  <c r="AA13" i="21"/>
  <c r="U13" i="21"/>
  <c r="U12" i="21"/>
  <c r="U11" i="21"/>
  <c r="Y40" i="30" l="1"/>
  <c r="S40" i="30"/>
  <c r="H40" i="30"/>
  <c r="BF6" i="30" s="1"/>
  <c r="P39" i="30"/>
  <c r="BD6" i="30" s="1"/>
  <c r="P38" i="30"/>
  <c r="V38" i="30" s="1"/>
  <c r="S34" i="30"/>
  <c r="J34" i="30"/>
  <c r="F33" i="30"/>
  <c r="B33" i="30"/>
  <c r="F32" i="30"/>
  <c r="B32" i="30"/>
  <c r="F31" i="30"/>
  <c r="B31" i="30"/>
  <c r="F30" i="30"/>
  <c r="B30" i="30"/>
  <c r="F29" i="30"/>
  <c r="AB34" i="30" s="1"/>
  <c r="B29" i="30"/>
  <c r="BI6" i="30"/>
  <c r="BE6" i="30"/>
  <c r="BC6" i="30"/>
  <c r="BB6" i="30"/>
  <c r="BA6" i="30"/>
  <c r="AY6" i="30"/>
  <c r="AX6" i="30"/>
  <c r="AV6" i="30"/>
  <c r="AU6" i="30"/>
  <c r="AT6" i="30"/>
  <c r="AS6" i="30"/>
  <c r="AR6" i="30"/>
  <c r="AQ6" i="30"/>
  <c r="BE6" i="28"/>
  <c r="BC6" i="28"/>
  <c r="BB6" i="28"/>
  <c r="BA6" i="28"/>
  <c r="AY6" i="28"/>
  <c r="AX6" i="28"/>
  <c r="AV6" i="28"/>
  <c r="AU6" i="28"/>
  <c r="AT6" i="28"/>
  <c r="AS6" i="28"/>
  <c r="AR6" i="28"/>
  <c r="AQ6" i="28"/>
  <c r="E25" i="29"/>
  <c r="Y40" i="28"/>
  <c r="S40" i="28"/>
  <c r="BI6" i="28" s="1"/>
  <c r="H40" i="28"/>
  <c r="BF6" i="28" s="1"/>
  <c r="P39" i="28"/>
  <c r="BD6" i="28" s="1"/>
  <c r="P38" i="28"/>
  <c r="P40" i="28" s="1"/>
  <c r="BH6" i="28" s="1"/>
  <c r="J34" i="28"/>
  <c r="F33" i="28"/>
  <c r="B33" i="28"/>
  <c r="F32" i="28"/>
  <c r="B32" i="28"/>
  <c r="F31" i="28"/>
  <c r="B31" i="28"/>
  <c r="F30" i="28"/>
  <c r="B30" i="28"/>
  <c r="F29" i="28"/>
  <c r="AB34" i="28" s="1"/>
  <c r="B29" i="28"/>
  <c r="AI34" i="30" l="1"/>
  <c r="V39" i="30"/>
  <c r="V40" i="30" s="1"/>
  <c r="P40" i="30"/>
  <c r="BH6" i="30" s="1"/>
  <c r="AZ6" i="30"/>
  <c r="S34" i="28"/>
  <c r="AI34" i="28" s="1"/>
  <c r="AW6" i="28" s="1"/>
  <c r="AZ6" i="28"/>
  <c r="V38" i="28"/>
  <c r="V39" i="28"/>
  <c r="AW6" i="30" l="1"/>
  <c r="L40" i="30"/>
  <c r="BG6" i="30" s="1"/>
  <c r="L40" i="28"/>
  <c r="BG6" i="28" s="1"/>
  <c r="V40" i="28"/>
  <c r="AA13" i="22" l="1"/>
  <c r="L28" i="29"/>
  <c r="U13" i="22"/>
  <c r="H28" i="29"/>
  <c r="H27" i="29"/>
  <c r="U12" i="22"/>
  <c r="H28" i="18" l="1"/>
  <c r="L28" i="18" l="1"/>
  <c r="H27" i="18"/>
  <c r="E25" i="18"/>
  <c r="W5" i="22"/>
  <c r="G8" i="22"/>
</calcChain>
</file>

<file path=xl/sharedStrings.xml><?xml version="1.0" encoding="utf-8"?>
<sst xmlns="http://schemas.openxmlformats.org/spreadsheetml/2006/main" count="324" uniqueCount="155">
  <si>
    <t>所在地</t>
    <rPh sb="0" eb="3">
      <t>ショザイチ</t>
    </rPh>
    <phoneticPr fontId="4"/>
  </si>
  <si>
    <t>第２　現状と目標</t>
    <rPh sb="0" eb="1">
      <t>ダイ</t>
    </rPh>
    <rPh sb="3" eb="5">
      <t>ゲンジョウ</t>
    </rPh>
    <rPh sb="6" eb="8">
      <t>モクヒョウ</t>
    </rPh>
    <phoneticPr fontId="4"/>
  </si>
  <si>
    <t>役　　員　　等　　名　　簿</t>
    <rPh sb="0" eb="1">
      <t>ヤク</t>
    </rPh>
    <rPh sb="3" eb="4">
      <t>イン</t>
    </rPh>
    <rPh sb="6" eb="7">
      <t>トウ</t>
    </rPh>
    <rPh sb="9" eb="10">
      <t>メイ</t>
    </rPh>
    <rPh sb="12" eb="13">
      <t>ボ</t>
    </rPh>
    <phoneticPr fontId="10"/>
  </si>
  <si>
    <t>番号</t>
    <rPh sb="0" eb="2">
      <t>バンゴウ</t>
    </rPh>
    <phoneticPr fontId="10"/>
  </si>
  <si>
    <t>商号又は名称（半ｶﾅ）</t>
    <rPh sb="0" eb="2">
      <t>ショウゴウ</t>
    </rPh>
    <rPh sb="2" eb="3">
      <t>マタ</t>
    </rPh>
    <rPh sb="4" eb="6">
      <t>メイショウ</t>
    </rPh>
    <rPh sb="7" eb="8">
      <t>ハン</t>
    </rPh>
    <phoneticPr fontId="10"/>
  </si>
  <si>
    <t>商号又は名称（漢字）</t>
    <rPh sb="0" eb="2">
      <t>ショウゴウ</t>
    </rPh>
    <rPh sb="2" eb="3">
      <t>マタ</t>
    </rPh>
    <rPh sb="4" eb="6">
      <t>メイショウ</t>
    </rPh>
    <rPh sb="7" eb="9">
      <t>カンジ</t>
    </rPh>
    <phoneticPr fontId="10"/>
  </si>
  <si>
    <t>氏名（半ｶﾅ）</t>
    <rPh sb="0" eb="2">
      <t>シメイ</t>
    </rPh>
    <rPh sb="3" eb="4">
      <t>ハン</t>
    </rPh>
    <phoneticPr fontId="10"/>
  </si>
  <si>
    <t>氏名（漢字）</t>
    <rPh sb="0" eb="2">
      <t>シメイ</t>
    </rPh>
    <rPh sb="3" eb="5">
      <t>カンジ</t>
    </rPh>
    <phoneticPr fontId="10"/>
  </si>
  <si>
    <t>生年月日</t>
    <rPh sb="0" eb="2">
      <t>セイネン</t>
    </rPh>
    <rPh sb="2" eb="4">
      <t>ガッピ</t>
    </rPh>
    <phoneticPr fontId="10"/>
  </si>
  <si>
    <t>性別
(M･F)</t>
    <rPh sb="0" eb="2">
      <t>セイベツ</t>
    </rPh>
    <phoneticPr fontId="10"/>
  </si>
  <si>
    <t>住　　　　　所</t>
    <rPh sb="0" eb="1">
      <t>ジュウ</t>
    </rPh>
    <rPh sb="6" eb="7">
      <t>ショ</t>
    </rPh>
    <phoneticPr fontId="10"/>
  </si>
  <si>
    <t>職　名</t>
    <rPh sb="0" eb="1">
      <t>ショク</t>
    </rPh>
    <rPh sb="2" eb="3">
      <t>メイ</t>
    </rPh>
    <phoneticPr fontId="10"/>
  </si>
  <si>
    <t>元号
MTSH</t>
    <rPh sb="0" eb="2">
      <t>ゲンゴウ</t>
    </rPh>
    <phoneticPr fontId="10"/>
  </si>
  <si>
    <t>年</t>
    <rPh sb="0" eb="1">
      <t>ネン</t>
    </rPh>
    <phoneticPr fontId="10"/>
  </si>
  <si>
    <t>月</t>
    <rPh sb="0" eb="1">
      <t>ツキ</t>
    </rPh>
    <phoneticPr fontId="10"/>
  </si>
  <si>
    <t>日</t>
    <rPh sb="0" eb="1">
      <t>ヒ</t>
    </rPh>
    <phoneticPr fontId="10"/>
  </si>
  <si>
    <t>　　　　　　　　　</t>
    <phoneticPr fontId="10"/>
  </si>
  <si>
    <t>　役員等名簿には、その役員等（業務を執行する社員、取締役、執行役若しくはこれらに準じる者、相談役、顧問その他の実質的に当該団体の経営に関与している者
又は当該団体の業務に係る契約を締結する権限を有する者をいう。）を記載すること。
　ただし、当該団体の業務に係る契約を締結する権限を有する者については、本件事業計画又は補助金の申請に関する権限若しくは補助事業の執行に関する契約を締結する権限を
委任されている者を除き省略することができる。</t>
    <rPh sb="1" eb="4">
      <t>ヤクイントウ</t>
    </rPh>
    <rPh sb="4" eb="6">
      <t>メイボ</t>
    </rPh>
    <rPh sb="150" eb="152">
      <t>ホンケン</t>
    </rPh>
    <rPh sb="152" eb="154">
      <t>ジギョウ</t>
    </rPh>
    <rPh sb="154" eb="156">
      <t>ケイカク</t>
    </rPh>
    <rPh sb="156" eb="157">
      <t>マタ</t>
    </rPh>
    <rPh sb="170" eb="171">
      <t>モ</t>
    </rPh>
    <phoneticPr fontId="10"/>
  </si>
  <si>
    <t>第３　事業計画（実績）</t>
    <rPh sb="8" eb="10">
      <t>ジッセキ</t>
    </rPh>
    <phoneticPr fontId="1"/>
  </si>
  <si>
    <t>第１　事業実施主体の概要</t>
    <rPh sb="3" eb="5">
      <t>ジギョウ</t>
    </rPh>
    <rPh sb="5" eb="7">
      <t>ジッシ</t>
    </rPh>
    <rPh sb="7" eb="9">
      <t>シュタイ</t>
    </rPh>
    <rPh sb="10" eb="12">
      <t>ガイヨウ</t>
    </rPh>
    <phoneticPr fontId="4"/>
  </si>
  <si>
    <t>氏名・法人名</t>
    <rPh sb="0" eb="2">
      <t>シメイ</t>
    </rPh>
    <rPh sb="3" eb="5">
      <t>ホウジン</t>
    </rPh>
    <rPh sb="5" eb="6">
      <t>メイ</t>
    </rPh>
    <phoneticPr fontId="4"/>
  </si>
  <si>
    <t>〒</t>
    <phoneticPr fontId="1"/>
  </si>
  <si>
    <t>－</t>
    <phoneticPr fontId="1"/>
  </si>
  <si>
    <t>代表者職名
氏名</t>
    <rPh sb="0" eb="3">
      <t>ダイヒョウシャ</t>
    </rPh>
    <rPh sb="3" eb="5">
      <t>ショクメイ</t>
    </rPh>
    <rPh sb="6" eb="8">
      <t>シメイ</t>
    </rPh>
    <phoneticPr fontId="4"/>
  </si>
  <si>
    <t>代表者職名</t>
    <rPh sb="0" eb="3">
      <t>ダイヒョウシャ</t>
    </rPh>
    <rPh sb="3" eb="5">
      <t>ショクメイ</t>
    </rPh>
    <phoneticPr fontId="1"/>
  </si>
  <si>
    <t>代表者氏名</t>
    <rPh sb="0" eb="3">
      <t>ダイヒョウシャ</t>
    </rPh>
    <rPh sb="3" eb="5">
      <t>シメイ</t>
    </rPh>
    <phoneticPr fontId="1"/>
  </si>
  <si>
    <t>品目</t>
    <rPh sb="0" eb="2">
      <t>ヒンモク</t>
    </rPh>
    <phoneticPr fontId="1"/>
  </si>
  <si>
    <t>露地／施設</t>
    <rPh sb="0" eb="2">
      <t>ロジ</t>
    </rPh>
    <rPh sb="3" eb="5">
      <t>シセツ</t>
    </rPh>
    <phoneticPr fontId="1"/>
  </si>
  <si>
    <t>目標項目</t>
    <rPh sb="0" eb="2">
      <t>モクヒョウ</t>
    </rPh>
    <rPh sb="2" eb="4">
      <t>コウモク</t>
    </rPh>
    <phoneticPr fontId="1"/>
  </si>
  <si>
    <t>単位</t>
    <rPh sb="0" eb="2">
      <t>タンイ</t>
    </rPh>
    <phoneticPr fontId="1"/>
  </si>
  <si>
    <t>現状</t>
    <rPh sb="0" eb="2">
      <t>ゲンジョウ</t>
    </rPh>
    <phoneticPr fontId="1"/>
  </si>
  <si>
    <t>目標</t>
    <rPh sb="0" eb="2">
      <t>モクヒョウ</t>
    </rPh>
    <phoneticPr fontId="1"/>
  </si>
  <si>
    <t>施設（パイプ）</t>
    <rPh sb="0" eb="2">
      <t>シセツ</t>
    </rPh>
    <phoneticPr fontId="1"/>
  </si>
  <si>
    <t>施設（鉄骨）</t>
    <rPh sb="0" eb="2">
      <t>シセツ</t>
    </rPh>
    <rPh sb="3" eb="5">
      <t>テッコツ</t>
    </rPh>
    <phoneticPr fontId="1"/>
  </si>
  <si>
    <t>対策の内容</t>
    <rPh sb="0" eb="2">
      <t>タイサク</t>
    </rPh>
    <rPh sb="3" eb="5">
      <t>ナイヨウ</t>
    </rPh>
    <phoneticPr fontId="1"/>
  </si>
  <si>
    <t>認定状況</t>
    <rPh sb="0" eb="2">
      <t>ニンテイ</t>
    </rPh>
    <rPh sb="2" eb="4">
      <t>ジョウキョウ</t>
    </rPh>
    <phoneticPr fontId="4"/>
  </si>
  <si>
    <t>認定新規就農者</t>
    <rPh sb="0" eb="2">
      <t>ニンテイ</t>
    </rPh>
    <rPh sb="2" eb="4">
      <t>シンキ</t>
    </rPh>
    <rPh sb="4" eb="7">
      <t>シュウノウシャ</t>
    </rPh>
    <phoneticPr fontId="1"/>
  </si>
  <si>
    <t>産地計画等の担い手</t>
    <rPh sb="0" eb="2">
      <t>サンチ</t>
    </rPh>
    <rPh sb="2" eb="4">
      <t>ケイカク</t>
    </rPh>
    <rPh sb="4" eb="5">
      <t>トウ</t>
    </rPh>
    <rPh sb="6" eb="7">
      <t>ニナ</t>
    </rPh>
    <rPh sb="8" eb="9">
      <t>テ</t>
    </rPh>
    <phoneticPr fontId="1"/>
  </si>
  <si>
    <t>消費税の
取扱い</t>
    <rPh sb="0" eb="3">
      <t>ショウヒゼイ</t>
    </rPh>
    <rPh sb="5" eb="7">
      <t>トリアツカイ</t>
    </rPh>
    <phoneticPr fontId="4"/>
  </si>
  <si>
    <t>一般課税事業者</t>
    <rPh sb="0" eb="2">
      <t>イッパン</t>
    </rPh>
    <rPh sb="2" eb="4">
      <t>カゼイ</t>
    </rPh>
    <rPh sb="4" eb="7">
      <t>ジギョウシャ</t>
    </rPh>
    <phoneticPr fontId="1"/>
  </si>
  <si>
    <t>簡易課税事業者</t>
    <rPh sb="0" eb="2">
      <t>カンイ</t>
    </rPh>
    <rPh sb="2" eb="4">
      <t>カゼイ</t>
    </rPh>
    <rPh sb="4" eb="7">
      <t>ジギョウシャ</t>
    </rPh>
    <phoneticPr fontId="1"/>
  </si>
  <si>
    <t>免税事業者</t>
    <rPh sb="0" eb="2">
      <t>メンゼイ</t>
    </rPh>
    <rPh sb="2" eb="5">
      <t>ジギョウシャ</t>
    </rPh>
    <phoneticPr fontId="1"/>
  </si>
  <si>
    <t>（１）対策の内容</t>
    <rPh sb="3" eb="5">
      <t>タイサク</t>
    </rPh>
    <rPh sb="6" eb="8">
      <t>ナイヨウ</t>
    </rPh>
    <phoneticPr fontId="1"/>
  </si>
  <si>
    <t>（２）事業費</t>
    <rPh sb="3" eb="6">
      <t>ジギョウヒ</t>
    </rPh>
    <phoneticPr fontId="1"/>
  </si>
  <si>
    <t>対策面積</t>
    <rPh sb="0" eb="2">
      <t>タイサク</t>
    </rPh>
    <rPh sb="2" eb="4">
      <t>メンセキ</t>
    </rPh>
    <phoneticPr fontId="1"/>
  </si>
  <si>
    <t>県費</t>
    <rPh sb="0" eb="2">
      <t>ケンピ</t>
    </rPh>
    <phoneticPr fontId="1"/>
  </si>
  <si>
    <t>市町村費</t>
    <rPh sb="0" eb="3">
      <t>シチョウソン</t>
    </rPh>
    <rPh sb="3" eb="4">
      <t>ヒ</t>
    </rPh>
    <phoneticPr fontId="1"/>
  </si>
  <si>
    <t>自己負担</t>
    <rPh sb="0" eb="2">
      <t>ジコ</t>
    </rPh>
    <rPh sb="2" eb="4">
      <t>フタン</t>
    </rPh>
    <phoneticPr fontId="1"/>
  </si>
  <si>
    <t>備考</t>
    <rPh sb="0" eb="2">
      <t>ビコウ</t>
    </rPh>
    <phoneticPr fontId="1"/>
  </si>
  <si>
    <t>補助率1/2以内</t>
    <rPh sb="0" eb="3">
      <t>ホジョリツ</t>
    </rPh>
    <rPh sb="6" eb="8">
      <t>イナイ</t>
    </rPh>
    <phoneticPr fontId="1"/>
  </si>
  <si>
    <t>補助率1/3以内</t>
    <rPh sb="0" eb="3">
      <t>ホジョリツ</t>
    </rPh>
    <rPh sb="6" eb="8">
      <t>イナイ</t>
    </rPh>
    <phoneticPr fontId="1"/>
  </si>
  <si>
    <t>注）「現状」は計画策定の前年度、「目標」は事業実施年度から３年後とする。</t>
    <rPh sb="12" eb="13">
      <t>マエ</t>
    </rPh>
    <rPh sb="13" eb="14">
      <t>ネン</t>
    </rPh>
    <phoneticPr fontId="1"/>
  </si>
  <si>
    <t>第４　添付書類</t>
    <rPh sb="3" eb="5">
      <t>テンプ</t>
    </rPh>
    <rPh sb="5" eb="7">
      <t>ショルイ</t>
    </rPh>
    <phoneticPr fontId="1"/>
  </si>
  <si>
    <t>（単位：ａ）</t>
    <rPh sb="1" eb="3">
      <t>タンイ</t>
    </rPh>
    <phoneticPr fontId="1"/>
  </si>
  <si>
    <t>（単位：円）</t>
    <rPh sb="1" eb="3">
      <t>タンイ</t>
    </rPh>
    <rPh sb="4" eb="5">
      <t>エン</t>
    </rPh>
    <phoneticPr fontId="1"/>
  </si>
  <si>
    <t>対策面積合計</t>
    <rPh sb="0" eb="2">
      <t>タイサク</t>
    </rPh>
    <rPh sb="2" eb="4">
      <t>メンセキ</t>
    </rPh>
    <rPh sb="4" eb="6">
      <t>ゴウケイ</t>
    </rPh>
    <phoneticPr fontId="1"/>
  </si>
  <si>
    <t>令和</t>
    <rPh sb="0" eb="2">
      <t>レイワ</t>
    </rPh>
    <phoneticPr fontId="1"/>
  </si>
  <si>
    <t>年度</t>
    <rPh sb="0" eb="2">
      <t>ネンド</t>
    </rPh>
    <phoneticPr fontId="1"/>
  </si>
  <si>
    <t>千葉県知事</t>
    <rPh sb="0" eb="2">
      <t>チバ</t>
    </rPh>
    <rPh sb="2" eb="5">
      <t>ケンチジ</t>
    </rPh>
    <phoneticPr fontId="10"/>
  </si>
  <si>
    <t>様</t>
    <rPh sb="0" eb="1">
      <t>サマ</t>
    </rPh>
    <phoneticPr fontId="1"/>
  </si>
  <si>
    <t>所在地</t>
    <rPh sb="0" eb="3">
      <t>ショザイチ</t>
    </rPh>
    <phoneticPr fontId="1"/>
  </si>
  <si>
    <t>名称</t>
    <rPh sb="0" eb="2">
      <t>メイショウ</t>
    </rPh>
    <phoneticPr fontId="1"/>
  </si>
  <si>
    <t>誓約書</t>
    <rPh sb="0" eb="3">
      <t>セイヤクショ</t>
    </rPh>
    <phoneticPr fontId="1"/>
  </si>
  <si>
    <t>　 補助金の交付を申請した事業を行う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がちばの園芸高温対策緊急支援事業補助金交付要綱第２条第２項各号のいずれにも該当せず、将来においても当該各号のいずれにも該当しないことを誓約します。
　また、補助金等の交付申請をするに当たり、上記内容に該当しないことを確認するため、千葉県が千葉県警察本部に照会することについて承諾します。
　なお、誓約した内容と事実が相違することが判明した場合には、補助金の交付を受けられないこと又は補助金の交付の決定の全部若しくは一部を取り消されることになっても異議はありません。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phoneticPr fontId="10"/>
  </si>
  <si>
    <t>（６）その他知事が必要と認める書類</t>
    <rPh sb="5" eb="6">
      <t>タ</t>
    </rPh>
    <rPh sb="6" eb="8">
      <t>チジ</t>
    </rPh>
    <rPh sb="9" eb="11">
      <t>ヒツヨウ</t>
    </rPh>
    <rPh sb="12" eb="13">
      <t>ミト</t>
    </rPh>
    <rPh sb="15" eb="17">
      <t>ショルイ</t>
    </rPh>
    <phoneticPr fontId="1"/>
  </si>
  <si>
    <t>（５）補助金の振込先の通帳の写し</t>
    <rPh sb="3" eb="6">
      <t>ホジョキン</t>
    </rPh>
    <rPh sb="7" eb="10">
      <t>フリコミサキ</t>
    </rPh>
    <rPh sb="11" eb="13">
      <t>ツウチョウ</t>
    </rPh>
    <rPh sb="14" eb="15">
      <t>ウツ</t>
    </rPh>
    <phoneticPr fontId="1"/>
  </si>
  <si>
    <t>普及指導員</t>
    <rPh sb="0" eb="2">
      <t>フキュウ</t>
    </rPh>
    <rPh sb="2" eb="5">
      <t>シドウイン</t>
    </rPh>
    <phoneticPr fontId="1"/>
  </si>
  <si>
    <t>営農指導員</t>
    <rPh sb="0" eb="2">
      <t>エイノウ</t>
    </rPh>
    <rPh sb="2" eb="5">
      <t>シドウイン</t>
    </rPh>
    <phoneticPr fontId="1"/>
  </si>
  <si>
    <t>その他</t>
    <rPh sb="2" eb="3">
      <t>タ</t>
    </rPh>
    <phoneticPr fontId="1"/>
  </si>
  <si>
    <t>資材メーカー</t>
    <rPh sb="0" eb="2">
      <t>シザイ</t>
    </rPh>
    <phoneticPr fontId="1"/>
  </si>
  <si>
    <t>○</t>
    <phoneticPr fontId="1"/>
  </si>
  <si>
    <t>露地</t>
    <rPh sb="0" eb="2">
      <t>ロジ</t>
    </rPh>
    <phoneticPr fontId="1"/>
  </si>
  <si>
    <t>認定農業者（県認定）</t>
    <rPh sb="0" eb="2">
      <t>ニンテイ</t>
    </rPh>
    <rPh sb="2" eb="5">
      <t>ノウギョウシャ</t>
    </rPh>
    <rPh sb="6" eb="7">
      <t>ケン</t>
    </rPh>
    <rPh sb="7" eb="9">
      <t>ニンテイ</t>
    </rPh>
    <phoneticPr fontId="1"/>
  </si>
  <si>
    <t>認定農業者（市町村認定）</t>
    <rPh sb="0" eb="2">
      <t>ニンテイ</t>
    </rPh>
    <rPh sb="2" eb="5">
      <t>ノウギョウシャ</t>
    </rPh>
    <rPh sb="6" eb="9">
      <t>シチョウソン</t>
    </rPh>
    <rPh sb="9" eb="11">
      <t>ニンテイ</t>
    </rPh>
    <phoneticPr fontId="1"/>
  </si>
  <si>
    <t>（４）低コスト耐候性ハウス等であることを示す書類（確定申告書等）　※必要な場合のみ</t>
    <rPh sb="3" eb="4">
      <t>テイ</t>
    </rPh>
    <rPh sb="7" eb="10">
      <t>タイコウセイ</t>
    </rPh>
    <rPh sb="13" eb="14">
      <t>トウ</t>
    </rPh>
    <rPh sb="20" eb="21">
      <t>シメ</t>
    </rPh>
    <rPh sb="22" eb="24">
      <t>ショルイ</t>
    </rPh>
    <rPh sb="25" eb="27">
      <t>カクテイ</t>
    </rPh>
    <rPh sb="27" eb="30">
      <t>シンコクショ</t>
    </rPh>
    <rPh sb="30" eb="31">
      <t>ナド</t>
    </rPh>
    <rPh sb="34" eb="36">
      <t>ヒツヨウ</t>
    </rPh>
    <rPh sb="37" eb="39">
      <t>バアイ</t>
    </rPh>
    <phoneticPr fontId="1"/>
  </si>
  <si>
    <t>住所</t>
    <rPh sb="0" eb="2">
      <t>ジュウショ</t>
    </rPh>
    <phoneticPr fontId="1"/>
  </si>
  <si>
    <t>名称</t>
    <rPh sb="0" eb="2">
      <t>メイショウ</t>
    </rPh>
    <phoneticPr fontId="1"/>
  </si>
  <si>
    <t>代表者氏名</t>
    <rPh sb="0" eb="3">
      <t>ダイヒョウシャ</t>
    </rPh>
    <rPh sb="3" eb="5">
      <t>シメイ</t>
    </rPh>
    <phoneticPr fontId="1"/>
  </si>
  <si>
    <t>（１）認定農業者、認定新規就農者等であることを証する書類</t>
    <rPh sb="3" eb="5">
      <t>ニンテイ</t>
    </rPh>
    <rPh sb="5" eb="8">
      <t>ノウギョウシャ</t>
    </rPh>
    <rPh sb="9" eb="11">
      <t>ニンテイ</t>
    </rPh>
    <rPh sb="11" eb="13">
      <t>シンキ</t>
    </rPh>
    <rPh sb="13" eb="16">
      <t>シュウノウシャ</t>
    </rPh>
    <rPh sb="16" eb="17">
      <t>トウ</t>
    </rPh>
    <rPh sb="23" eb="24">
      <t>ショウ</t>
    </rPh>
    <rPh sb="26" eb="28">
      <t>ショルイ</t>
    </rPh>
    <phoneticPr fontId="1"/>
  </si>
  <si>
    <t>（２）対策を講じる施設・ほ場の位置及び面積を示す書類（位置図、地番リスト等）</t>
    <rPh sb="3" eb="5">
      <t>タイサク</t>
    </rPh>
    <rPh sb="6" eb="7">
      <t>コウ</t>
    </rPh>
    <rPh sb="9" eb="11">
      <t>シセツ</t>
    </rPh>
    <rPh sb="13" eb="14">
      <t>ジョウ</t>
    </rPh>
    <rPh sb="15" eb="17">
      <t>イチ</t>
    </rPh>
    <rPh sb="17" eb="18">
      <t>オヨ</t>
    </rPh>
    <rPh sb="19" eb="21">
      <t>メンセキ</t>
    </rPh>
    <rPh sb="22" eb="23">
      <t>シメ</t>
    </rPh>
    <rPh sb="24" eb="26">
      <t>ショルイ</t>
    </rPh>
    <rPh sb="27" eb="29">
      <t>イチ</t>
    </rPh>
    <rPh sb="29" eb="30">
      <t>ズ</t>
    </rPh>
    <rPh sb="31" eb="33">
      <t>チバン</t>
    </rPh>
    <rPh sb="36" eb="37">
      <t>トウ</t>
    </rPh>
    <phoneticPr fontId="1"/>
  </si>
  <si>
    <t>（３）導入する機械・装置等の価格と内容を示す書類（見積書、カタログ等）</t>
    <rPh sb="3" eb="5">
      <t>ドウニュウ</t>
    </rPh>
    <rPh sb="7" eb="9">
      <t>キカイ</t>
    </rPh>
    <rPh sb="10" eb="12">
      <t>ソウチ</t>
    </rPh>
    <rPh sb="12" eb="13">
      <t>トウ</t>
    </rPh>
    <rPh sb="14" eb="16">
      <t>カカク</t>
    </rPh>
    <rPh sb="17" eb="19">
      <t>ナイヨウ</t>
    </rPh>
    <rPh sb="20" eb="21">
      <t>シメ</t>
    </rPh>
    <rPh sb="22" eb="24">
      <t>ショルイ</t>
    </rPh>
    <rPh sb="25" eb="28">
      <t>ミツモリショ</t>
    </rPh>
    <rPh sb="33" eb="34">
      <t>ナド</t>
    </rPh>
    <phoneticPr fontId="1"/>
  </si>
  <si>
    <t>注意事項
※ 本人が自署で作成する場合、押印は原則廃止とし、第三者が作成する場合は原則存続とする。</t>
    <phoneticPr fontId="1"/>
  </si>
  <si>
    <t>合計</t>
    <rPh sb="0" eb="2">
      <t>ゴウケイ</t>
    </rPh>
    <phoneticPr fontId="1"/>
  </si>
  <si>
    <t>（３）指導・助言を求める相手方</t>
    <rPh sb="3" eb="5">
      <t>シドウ</t>
    </rPh>
    <rPh sb="6" eb="8">
      <t>ジョゲン</t>
    </rPh>
    <rPh sb="9" eb="10">
      <t>モト</t>
    </rPh>
    <rPh sb="12" eb="15">
      <t>アイテカタ</t>
    </rPh>
    <phoneticPr fontId="1"/>
  </si>
  <si>
    <t>対策を講じる施設・ほ場</t>
    <rPh sb="0" eb="2">
      <t>タイサク</t>
    </rPh>
    <rPh sb="3" eb="4">
      <t>コウ</t>
    </rPh>
    <rPh sb="6" eb="8">
      <t>シセツ</t>
    </rPh>
    <rPh sb="10" eb="11">
      <t>ジョウ</t>
    </rPh>
    <phoneticPr fontId="1"/>
  </si>
  <si>
    <t>低コスト耐候性ハウス等</t>
    <rPh sb="0" eb="1">
      <t>テイ</t>
    </rPh>
    <rPh sb="4" eb="7">
      <t>タイコウセイ</t>
    </rPh>
    <rPh sb="10" eb="11">
      <t>トウ</t>
    </rPh>
    <phoneticPr fontId="1"/>
  </si>
  <si>
    <t>露地・パイプハウス</t>
    <rPh sb="0" eb="2">
      <t>ロジ</t>
    </rPh>
    <phoneticPr fontId="1"/>
  </si>
  <si>
    <t>うち施設（鉄骨）</t>
    <rPh sb="2" eb="4">
      <t>シセツ</t>
    </rPh>
    <rPh sb="5" eb="7">
      <t>テッコツ</t>
    </rPh>
    <phoneticPr fontId="1"/>
  </si>
  <si>
    <t>うち露地・施設（パイプ）</t>
    <rPh sb="2" eb="4">
      <t>ロジ</t>
    </rPh>
    <rPh sb="5" eb="7">
      <t>シセツ</t>
    </rPh>
    <phoneticPr fontId="1"/>
  </si>
  <si>
    <t>補助上限</t>
    <rPh sb="0" eb="2">
      <t>ホジョ</t>
    </rPh>
    <rPh sb="2" eb="4">
      <t>ジョウゲン</t>
    </rPh>
    <phoneticPr fontId="1"/>
  </si>
  <si>
    <t>総事業費</t>
    <rPh sb="0" eb="1">
      <t>ソウ</t>
    </rPh>
    <rPh sb="1" eb="4">
      <t>ジギョウヒ</t>
    </rPh>
    <phoneticPr fontId="1"/>
  </si>
  <si>
    <t>連絡先</t>
    <rPh sb="0" eb="3">
      <t>レンラクサキ</t>
    </rPh>
    <phoneticPr fontId="4"/>
  </si>
  <si>
    <t>メールアドレス</t>
    <phoneticPr fontId="1"/>
  </si>
  <si>
    <t>日中連絡先</t>
    <rPh sb="0" eb="2">
      <t>ニッチュウ</t>
    </rPh>
    <rPh sb="2" eb="5">
      <t>レンラクサキ</t>
    </rPh>
    <phoneticPr fontId="1"/>
  </si>
  <si>
    <t>（集計用）</t>
    <rPh sb="1" eb="3">
      <t>シュウケイ</t>
    </rPh>
    <rPh sb="3" eb="4">
      <t>ヨウ</t>
    </rPh>
    <phoneticPr fontId="1"/>
  </si>
  <si>
    <t>氏名・法人名</t>
    <rPh sb="0" eb="2">
      <t>シメイ</t>
    </rPh>
    <rPh sb="3" eb="5">
      <t>ホウジン</t>
    </rPh>
    <rPh sb="5" eb="6">
      <t>メイ</t>
    </rPh>
    <phoneticPr fontId="1"/>
  </si>
  <si>
    <t>消費税</t>
    <rPh sb="0" eb="3">
      <t>ショウヒゼイ</t>
    </rPh>
    <phoneticPr fontId="1"/>
  </si>
  <si>
    <t>補助対象事業費</t>
    <rPh sb="0" eb="2">
      <t>ホジョ</t>
    </rPh>
    <rPh sb="2" eb="4">
      <t>タイショウ</t>
    </rPh>
    <rPh sb="4" eb="7">
      <t>ジギョウヒ</t>
    </rPh>
    <phoneticPr fontId="1"/>
  </si>
  <si>
    <t>補助対象経費</t>
    <rPh sb="0" eb="2">
      <t>ホジョ</t>
    </rPh>
    <rPh sb="2" eb="4">
      <t>タイショウ</t>
    </rPh>
    <rPh sb="4" eb="6">
      <t>ケイヒ</t>
    </rPh>
    <phoneticPr fontId="1"/>
  </si>
  <si>
    <t>注：自己負担が負の数の場合は、県費を「『補助対象経費－市町村費』（1,000円未満切り捨て）」とする</t>
    <rPh sb="0" eb="1">
      <t>チュウ</t>
    </rPh>
    <rPh sb="2" eb="4">
      <t>ジコ</t>
    </rPh>
    <rPh sb="4" eb="6">
      <t>フタン</t>
    </rPh>
    <rPh sb="7" eb="8">
      <t>フ</t>
    </rPh>
    <rPh sb="9" eb="10">
      <t>スウ</t>
    </rPh>
    <rPh sb="11" eb="13">
      <t>バアイ</t>
    </rPh>
    <rPh sb="15" eb="17">
      <t>ケンピ</t>
    </rPh>
    <rPh sb="20" eb="22">
      <t>ホジョ</t>
    </rPh>
    <rPh sb="22" eb="24">
      <t>タイショウ</t>
    </rPh>
    <rPh sb="24" eb="26">
      <t>ケイヒ</t>
    </rPh>
    <rPh sb="27" eb="30">
      <t>シチョウソン</t>
    </rPh>
    <rPh sb="30" eb="31">
      <t>ヒ</t>
    </rPh>
    <rPh sb="38" eb="39">
      <t>エン</t>
    </rPh>
    <rPh sb="39" eb="41">
      <t>ミマン</t>
    </rPh>
    <rPh sb="41" eb="42">
      <t>キ</t>
    </rPh>
    <rPh sb="43" eb="44">
      <t>ス</t>
    </rPh>
    <phoneticPr fontId="1"/>
  </si>
  <si>
    <t>※複数選択可。</t>
    <phoneticPr fontId="1"/>
  </si>
  <si>
    <t>記入例</t>
    <rPh sb="0" eb="2">
      <t>キニュウ</t>
    </rPh>
    <rPh sb="2" eb="3">
      <t>レイ</t>
    </rPh>
    <phoneticPr fontId="1"/>
  </si>
  <si>
    <t>ｶﾌﾞｼｷｶﾞｲｼｬﾁﾊﾞ</t>
    <phoneticPr fontId="10"/>
  </si>
  <si>
    <t>株式会社千葉</t>
    <rPh sb="0" eb="4">
      <t>カブシキガイシャ</t>
    </rPh>
    <rPh sb="4" eb="6">
      <t>チバ</t>
    </rPh>
    <phoneticPr fontId="10"/>
  </si>
  <si>
    <t>ﾁﾊﾞ ﾀﾛｳ</t>
    <phoneticPr fontId="10"/>
  </si>
  <si>
    <t>千葉　太郎</t>
    <rPh sb="0" eb="2">
      <t>チバ</t>
    </rPh>
    <rPh sb="3" eb="5">
      <t>タロウ</t>
    </rPh>
    <phoneticPr fontId="10"/>
  </si>
  <si>
    <t>S</t>
    <phoneticPr fontId="10"/>
  </si>
  <si>
    <t>M</t>
    <phoneticPr fontId="10"/>
  </si>
  <si>
    <t>千葉県千葉市中央区市場町１－１</t>
    <rPh sb="0" eb="3">
      <t>チバケン</t>
    </rPh>
    <rPh sb="3" eb="6">
      <t>チバシ</t>
    </rPh>
    <rPh sb="6" eb="9">
      <t>チュウオウク</t>
    </rPh>
    <rPh sb="9" eb="11">
      <t>イチバ</t>
    </rPh>
    <rPh sb="11" eb="12">
      <t>チョウ</t>
    </rPh>
    <phoneticPr fontId="10"/>
  </si>
  <si>
    <t>代表取締役</t>
    <rPh sb="0" eb="2">
      <t>ダイヒョウ</t>
    </rPh>
    <rPh sb="2" eb="5">
      <t>トリシマリヤク</t>
    </rPh>
    <phoneticPr fontId="10"/>
  </si>
  <si>
    <t>ｲﾁﾊﾗ ﾊﾅｺ</t>
    <phoneticPr fontId="10"/>
  </si>
  <si>
    <t>市原　花子</t>
    <rPh sb="0" eb="2">
      <t>イチハラ</t>
    </rPh>
    <rPh sb="3" eb="5">
      <t>ハナコ</t>
    </rPh>
    <phoneticPr fontId="10"/>
  </si>
  <si>
    <t>F</t>
    <phoneticPr fontId="10"/>
  </si>
  <si>
    <t>東京都新宿区西新宿２－８－１</t>
    <rPh sb="0" eb="3">
      <t>トウキョウト</t>
    </rPh>
    <rPh sb="3" eb="6">
      <t>シンジュクク</t>
    </rPh>
    <rPh sb="6" eb="9">
      <t>ニシシンジュク</t>
    </rPh>
    <phoneticPr fontId="10"/>
  </si>
  <si>
    <t>取締役</t>
    <rPh sb="0" eb="3">
      <t>トリシマリヤク</t>
    </rPh>
    <phoneticPr fontId="10"/>
  </si>
  <si>
    <t>ﾅﾗｼﾉ ｶｽﾞｵ</t>
    <phoneticPr fontId="10"/>
  </si>
  <si>
    <t>習志野　一男</t>
    <rPh sb="0" eb="3">
      <t>ナラシノ</t>
    </rPh>
    <rPh sb="4" eb="6">
      <t>カズオ</t>
    </rPh>
    <phoneticPr fontId="10"/>
  </si>
  <si>
    <t>H</t>
    <phoneticPr fontId="10"/>
  </si>
  <si>
    <t>神奈川県横浜市中区日本大通１</t>
    <rPh sb="0" eb="4">
      <t>カナガワケン</t>
    </rPh>
    <rPh sb="4" eb="7">
      <t>ヨコハマシ</t>
    </rPh>
    <rPh sb="7" eb="9">
      <t>ナカク</t>
    </rPh>
    <rPh sb="9" eb="11">
      <t>ニホン</t>
    </rPh>
    <rPh sb="11" eb="13">
      <t>オオドオ</t>
    </rPh>
    <phoneticPr fontId="10"/>
  </si>
  <si>
    <t>監査役</t>
    <rPh sb="0" eb="3">
      <t>カンサヤク</t>
    </rPh>
    <phoneticPr fontId="10"/>
  </si>
  <si>
    <t>ﾔﾁﾖ ｼﾞﾛｳ</t>
    <phoneticPr fontId="10"/>
  </si>
  <si>
    <t>八千代　二郎</t>
    <rPh sb="0" eb="3">
      <t>ヤチヨ</t>
    </rPh>
    <rPh sb="4" eb="6">
      <t>ジロウ</t>
    </rPh>
    <phoneticPr fontId="10"/>
  </si>
  <si>
    <t>T</t>
    <phoneticPr fontId="10"/>
  </si>
  <si>
    <t>埼玉県さいたま市浦和区高砂３－１５－１</t>
    <rPh sb="0" eb="3">
      <t>サイタマケン</t>
    </rPh>
    <rPh sb="7" eb="8">
      <t>シ</t>
    </rPh>
    <rPh sb="8" eb="11">
      <t>ウラワク</t>
    </rPh>
    <rPh sb="11" eb="13">
      <t>タカサゴ</t>
    </rPh>
    <phoneticPr fontId="10"/>
  </si>
  <si>
    <t>会長</t>
    <rPh sb="0" eb="2">
      <t>カイチョウ</t>
    </rPh>
    <phoneticPr fontId="10"/>
  </si>
  <si>
    <t>（株）○○園芸</t>
    <rPh sb="0" eb="3">
      <t>カブ</t>
    </rPh>
    <rPh sb="5" eb="7">
      <t>エンゲイ</t>
    </rPh>
    <phoneticPr fontId="1"/>
  </si>
  <si>
    <t>代表取締役社長</t>
    <rPh sb="0" eb="2">
      <t>ダイヒョウ</t>
    </rPh>
    <rPh sb="2" eb="5">
      <t>トリシマリヤク</t>
    </rPh>
    <rPh sb="5" eb="7">
      <t>シャチョウ</t>
    </rPh>
    <phoneticPr fontId="1"/>
  </si>
  <si>
    <t>○○　○○</t>
    <phoneticPr fontId="1"/>
  </si>
  <si>
    <t>○○○@○○.○○.ja</t>
    <phoneticPr fontId="1"/>
  </si>
  <si>
    <t>090-0000-0000</t>
    <phoneticPr fontId="1"/>
  </si>
  <si>
    <t>○</t>
  </si>
  <si>
    <t>トマト</t>
    <phoneticPr fontId="1"/>
  </si>
  <si>
    <t>単収</t>
    <rPh sb="0" eb="2">
      <t>タンシュウ</t>
    </rPh>
    <phoneticPr fontId="1"/>
  </si>
  <si>
    <t>kg/10a</t>
    <phoneticPr fontId="1"/>
  </si>
  <si>
    <t>いちご</t>
    <phoneticPr fontId="1"/>
  </si>
  <si>
    <t>やまといも</t>
    <phoneticPr fontId="1"/>
  </si>
  <si>
    <t>サンチュ</t>
    <phoneticPr fontId="1"/>
  </si>
  <si>
    <t>遮光ネットにより施設内温度の上昇を抑制するとともに、自動かん水装置により少量多かん水を実施する。</t>
    <rPh sb="0" eb="2">
      <t>シャコウ</t>
    </rPh>
    <rPh sb="8" eb="11">
      <t>シセツナイ</t>
    </rPh>
    <rPh sb="11" eb="13">
      <t>オンド</t>
    </rPh>
    <rPh sb="14" eb="16">
      <t>ジョウショウ</t>
    </rPh>
    <rPh sb="17" eb="19">
      <t>ヨクセイ</t>
    </rPh>
    <rPh sb="26" eb="28">
      <t>ジドウ</t>
    </rPh>
    <rPh sb="30" eb="31">
      <t>スイ</t>
    </rPh>
    <rPh sb="31" eb="33">
      <t>ソウチ</t>
    </rPh>
    <rPh sb="36" eb="38">
      <t>ショウリョウ</t>
    </rPh>
    <rPh sb="38" eb="39">
      <t>タ</t>
    </rPh>
    <rPh sb="41" eb="42">
      <t>スイ</t>
    </rPh>
    <rPh sb="43" eb="45">
      <t>ジッシ</t>
    </rPh>
    <phoneticPr fontId="1"/>
  </si>
  <si>
    <t>スポット夜冷処理システムにより定植・収穫を早期化する。</t>
    <rPh sb="4" eb="6">
      <t>ヤレイ</t>
    </rPh>
    <rPh sb="6" eb="8">
      <t>ショリ</t>
    </rPh>
    <rPh sb="15" eb="17">
      <t>テイショク</t>
    </rPh>
    <rPh sb="18" eb="20">
      <t>シュウカク</t>
    </rPh>
    <rPh sb="21" eb="24">
      <t>ソウキカ</t>
    </rPh>
    <phoneticPr fontId="1"/>
  </si>
  <si>
    <t>土壌水分制御装置とスプリンクラーの設置により土壌水分に応じたかん水を実施する。</t>
    <rPh sb="0" eb="2">
      <t>ドジョウ</t>
    </rPh>
    <rPh sb="2" eb="4">
      <t>スイブン</t>
    </rPh>
    <rPh sb="4" eb="6">
      <t>セイギョ</t>
    </rPh>
    <rPh sb="6" eb="8">
      <t>ソウチ</t>
    </rPh>
    <rPh sb="17" eb="19">
      <t>セッチ</t>
    </rPh>
    <rPh sb="22" eb="24">
      <t>ドジョウ</t>
    </rPh>
    <rPh sb="24" eb="26">
      <t>スイブン</t>
    </rPh>
    <rPh sb="27" eb="28">
      <t>オウ</t>
    </rPh>
    <rPh sb="32" eb="33">
      <t>スイ</t>
    </rPh>
    <rPh sb="34" eb="36">
      <t>ジッシ</t>
    </rPh>
    <phoneticPr fontId="1"/>
  </si>
  <si>
    <t>冷却水循環装置により培養液温度を低下させる。</t>
    <rPh sb="0" eb="3">
      <t>レイキャクスイ</t>
    </rPh>
    <rPh sb="3" eb="5">
      <t>ジュンカン</t>
    </rPh>
    <rPh sb="5" eb="7">
      <t>ソウチ</t>
    </rPh>
    <rPh sb="10" eb="12">
      <t>バイヨウ</t>
    </rPh>
    <rPh sb="13" eb="15">
      <t>オンド</t>
    </rPh>
    <rPh sb="16" eb="18">
      <t>テイカ</t>
    </rPh>
    <phoneticPr fontId="1"/>
  </si>
  <si>
    <t>（株）○○</t>
    <rPh sb="0" eb="3">
      <t>カブ</t>
    </rPh>
    <phoneticPr fontId="1"/>
  </si>
  <si>
    <t>○○研究所</t>
    <rPh sb="2" eb="5">
      <t>ケンキュウショ</t>
    </rPh>
    <phoneticPr fontId="1"/>
  </si>
  <si>
    <t>①　様式第１号</t>
    <rPh sb="2" eb="4">
      <t>ヨウシキ</t>
    </rPh>
    <rPh sb="4" eb="5">
      <t>ダイ</t>
    </rPh>
    <rPh sb="6" eb="7">
      <t>ゴウ</t>
    </rPh>
    <phoneticPr fontId="10"/>
  </si>
  <si>
    <t>②　（様式第２号）高温対策実施計画書</t>
    <rPh sb="3" eb="5">
      <t>ヨウシキ</t>
    </rPh>
    <rPh sb="5" eb="6">
      <t>ダイ</t>
    </rPh>
    <rPh sb="7" eb="8">
      <t>ゴウ</t>
    </rPh>
    <rPh sb="9" eb="11">
      <t>コウオン</t>
    </rPh>
    <rPh sb="11" eb="13">
      <t>タイサク</t>
    </rPh>
    <rPh sb="13" eb="15">
      <t>ジッシ</t>
    </rPh>
    <rPh sb="15" eb="18">
      <t>ケイカクショ</t>
    </rPh>
    <phoneticPr fontId="1"/>
  </si>
  <si>
    <t>熊谷　俊人</t>
    <rPh sb="0" eb="2">
      <t>クマガイ</t>
    </rPh>
    <rPh sb="3" eb="5">
      <t>トシヒト</t>
    </rPh>
    <phoneticPr fontId="1"/>
  </si>
  <si>
    <t>③　様式第３号</t>
    <rPh sb="2" eb="4">
      <t>ヨウシキ</t>
    </rPh>
    <rPh sb="4" eb="5">
      <t>ダイ</t>
    </rPh>
    <rPh sb="6" eb="7">
      <t>ゴウ</t>
    </rPh>
    <phoneticPr fontId="10"/>
  </si>
  <si>
    <t>④　様式第４号</t>
    <rPh sb="2" eb="4">
      <t>ヨウシキ</t>
    </rPh>
    <rPh sb="4" eb="5">
      <t>ダイ</t>
    </rPh>
    <rPh sb="6" eb="7">
      <t>ゴウ</t>
    </rPh>
    <phoneticPr fontId="10"/>
  </si>
  <si>
    <t>郵便番号</t>
    <rPh sb="0" eb="2">
      <t>ユウビン</t>
    </rPh>
    <rPh sb="2" eb="4">
      <t>バンゴウ</t>
    </rPh>
    <phoneticPr fontId="1"/>
  </si>
  <si>
    <t>代表者職氏名</t>
    <rPh sb="0" eb="3">
      <t>ダイヒョウシャ</t>
    </rPh>
    <rPh sb="3" eb="4">
      <t>ショク</t>
    </rPh>
    <rPh sb="4" eb="6">
      <t>シメイ</t>
    </rPh>
    <phoneticPr fontId="1"/>
  </si>
  <si>
    <t>計画申請日</t>
    <rPh sb="0" eb="2">
      <t>ケイカク</t>
    </rPh>
    <rPh sb="2" eb="5">
      <t>シンセイビ</t>
    </rPh>
    <phoneticPr fontId="1"/>
  </si>
  <si>
    <t>千葉市中央区市場町１－１</t>
    <rPh sb="0" eb="2">
      <t>チバ</t>
    </rPh>
    <phoneticPr fontId="1"/>
  </si>
  <si>
    <t>令和８年度ちばの園芸高温対策緊急支援事業高温対策実施計画申請書</t>
    <rPh sb="8" eb="10">
      <t>エンゲイ</t>
    </rPh>
    <rPh sb="10" eb="12">
      <t>コウオン</t>
    </rPh>
    <rPh sb="12" eb="14">
      <t>タイサク</t>
    </rPh>
    <rPh sb="14" eb="16">
      <t>キンキュウ</t>
    </rPh>
    <rPh sb="16" eb="18">
      <t>シエン</t>
    </rPh>
    <rPh sb="18" eb="20">
      <t>ジギョウ</t>
    </rPh>
    <rPh sb="20" eb="22">
      <t>コウオン</t>
    </rPh>
    <rPh sb="22" eb="24">
      <t>タイサク</t>
    </rPh>
    <rPh sb="24" eb="26">
      <t>ジッシ</t>
    </rPh>
    <rPh sb="26" eb="28">
      <t>ケイカク</t>
    </rPh>
    <rPh sb="28" eb="31">
      <t>シンセイショ</t>
    </rPh>
    <phoneticPr fontId="10"/>
  </si>
  <si>
    <t>令和８年　月　　日</t>
    <rPh sb="0" eb="2">
      <t>レイワ</t>
    </rPh>
    <rPh sb="3" eb="4">
      <t>ネン</t>
    </rPh>
    <rPh sb="5" eb="6">
      <t>ガツ</t>
    </rPh>
    <rPh sb="8" eb="9">
      <t>ヒ</t>
    </rPh>
    <phoneticPr fontId="10"/>
  </si>
  <si>
    <t>　 このことについて、令和８年度ちばの園芸高温対策緊急支援事業を別添高温対策実施計画書のとおり実施したいので、ちばの園芸高温対策緊急支援事業実施要領第３の４の規定に基づき申請します。</t>
    <rPh sb="19" eb="21">
      <t>エンゲイ</t>
    </rPh>
    <rPh sb="21" eb="23">
      <t>コウオン</t>
    </rPh>
    <rPh sb="23" eb="25">
      <t>タイサク</t>
    </rPh>
    <rPh sb="25" eb="27">
      <t>キンキュウ</t>
    </rPh>
    <rPh sb="27" eb="29">
      <t>シエン</t>
    </rPh>
    <rPh sb="29" eb="31">
      <t>ジギョウ</t>
    </rPh>
    <rPh sb="32" eb="34">
      <t>ベッテン</t>
    </rPh>
    <rPh sb="34" eb="36">
      <t>コウオン</t>
    </rPh>
    <rPh sb="36" eb="38">
      <t>タイサク</t>
    </rPh>
    <rPh sb="38" eb="40">
      <t>ジッシ</t>
    </rPh>
    <rPh sb="40" eb="43">
      <t>ケイカクショ</t>
    </rPh>
    <rPh sb="47" eb="49">
      <t>ジッシ</t>
    </rPh>
    <rPh sb="58" eb="60">
      <t>エンゲイ</t>
    </rPh>
    <rPh sb="60" eb="62">
      <t>コウオン</t>
    </rPh>
    <rPh sb="62" eb="64">
      <t>タイサク</t>
    </rPh>
    <rPh sb="64" eb="66">
      <t>キンキュウ</t>
    </rPh>
    <rPh sb="66" eb="68">
      <t>シエン</t>
    </rPh>
    <rPh sb="68" eb="70">
      <t>ジギョウ</t>
    </rPh>
    <rPh sb="70" eb="72">
      <t>ジッシ</t>
    </rPh>
    <rPh sb="72" eb="74">
      <t>ヨウリョウ</t>
    </rPh>
    <rPh sb="74" eb="75">
      <t>ダイ</t>
    </rPh>
    <rPh sb="79" eb="81">
      <t>キテイ</t>
    </rPh>
    <rPh sb="82" eb="83">
      <t>モト</t>
    </rPh>
    <rPh sb="85" eb="87">
      <t>シンセイ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</si>
</sst>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1"/>
      <name val="ＭＳ 明朝"/>
      <family val="1"/>
      <charset val="128"/>
    </font>
    <font>
      <sz val="6"/>
      <name val="游ゴシック"/>
      <family val="2"/>
      <charset val="128"/>
      <scheme val="minor"/>
    </font>
    <font>
      <sz val="14"/>
      <name val="ＭＳ 明朝"/>
      <family val="1"/>
      <charset val="128"/>
    </font>
    <font>
      <sz val="11"/>
      <color theme="1"/>
      <name val="游ゴシック"/>
      <family val="2"/>
      <charset val="128"/>
      <scheme val="minor"/>
    </font>
    <font>
      <sz val="9"/>
      <name val="ＭＳ 明朝"/>
      <family val="1"/>
      <charset val="128"/>
    </font>
    <font>
      <sz val="11"/>
      <name val="ＭＳ Ｐゴシック"/>
      <family val="3"/>
      <charset val="128"/>
    </font>
    <font>
      <sz val="12"/>
      <name val="ＭＳ ゴシック"/>
      <family val="3"/>
      <charset val="128"/>
    </font>
    <font>
      <sz val="6"/>
      <name val="ＭＳ Ｐゴシック"/>
      <family val="3"/>
      <charset val="128"/>
    </font>
    <font>
      <sz val="12"/>
      <name val="ＭＳ Ｐゴシック"/>
      <family val="3"/>
      <charset val="128"/>
    </font>
    <font>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6" fillId="0" borderId="0">
      <alignment vertical="center"/>
    </xf>
    <xf numFmtId="0" fontId="8" fillId="0" borderId="0">
      <alignment vertical="center"/>
    </xf>
    <xf numFmtId="0" fontId="8" fillId="0" borderId="0">
      <alignment vertical="center"/>
    </xf>
  </cellStyleXfs>
  <cellXfs count="18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3" applyFont="1">
      <alignment vertical="center"/>
    </xf>
    <xf numFmtId="0" fontId="3" fillId="0" borderId="0" xfId="3" applyFont="1" applyAlignment="1">
      <alignment horizontal="center" vertical="center"/>
    </xf>
    <xf numFmtId="0" fontId="3" fillId="0" borderId="11" xfId="3" applyFont="1" applyBorder="1" applyAlignment="1">
      <alignment horizontal="center" vertical="center"/>
    </xf>
    <xf numFmtId="0" fontId="3" fillId="0" borderId="11" xfId="3" applyFont="1" applyBorder="1" applyAlignment="1">
      <alignment horizontal="center" vertical="center" wrapText="1"/>
    </xf>
    <xf numFmtId="0" fontId="3" fillId="0" borderId="11" xfId="3" applyFont="1" applyBorder="1">
      <alignment vertical="center"/>
    </xf>
    <xf numFmtId="0" fontId="3" fillId="0" borderId="0" xfId="3" applyFont="1" applyAlignment="1">
      <alignment vertical="center" wrapText="1"/>
    </xf>
    <xf numFmtId="0" fontId="3" fillId="0" borderId="11" xfId="0" applyFont="1" applyBorder="1" applyAlignment="1">
      <alignment vertical="center" shrinkToFit="1"/>
    </xf>
    <xf numFmtId="0" fontId="3" fillId="0" borderId="0" xfId="0" applyFont="1" applyAlignment="1">
      <alignment horizontal="left" vertical="center"/>
    </xf>
    <xf numFmtId="0" fontId="3" fillId="2" borderId="3" xfId="0" applyFont="1" applyFill="1" applyBorder="1">
      <alignment vertical="center"/>
    </xf>
    <xf numFmtId="0" fontId="11" fillId="0" borderId="0" xfId="4" applyFont="1">
      <alignment vertical="center"/>
    </xf>
    <xf numFmtId="0" fontId="3" fillId="2" borderId="11" xfId="3" applyFont="1" applyFill="1" applyBorder="1">
      <alignment vertical="center"/>
    </xf>
    <xf numFmtId="0" fontId="3" fillId="2" borderId="11" xfId="3" applyFont="1" applyFill="1" applyBorder="1" applyAlignment="1">
      <alignment horizontal="center" vertical="center"/>
    </xf>
    <xf numFmtId="0" fontId="3" fillId="2" borderId="11" xfId="3" applyFont="1" applyFill="1" applyBorder="1" applyAlignment="1">
      <alignment horizontal="left" vertical="center"/>
    </xf>
    <xf numFmtId="0" fontId="3" fillId="0" borderId="0" xfId="0" applyFont="1" applyAlignment="1">
      <alignment horizontal="left" vertical="center" shrinkToFit="1"/>
    </xf>
    <xf numFmtId="2" fontId="3" fillId="0" borderId="0" xfId="0" applyNumberFormat="1" applyFont="1" applyAlignment="1">
      <alignment horizontal="center" vertical="center"/>
    </xf>
    <xf numFmtId="0" fontId="3" fillId="0" borderId="11" xfId="0" applyFont="1" applyBorder="1">
      <alignment vertical="center"/>
    </xf>
    <xf numFmtId="0" fontId="3" fillId="0" borderId="0" xfId="3" applyFont="1" applyAlignment="1">
      <alignment horizontal="right" vertical="center"/>
    </xf>
    <xf numFmtId="0" fontId="3" fillId="0" borderId="0" xfId="3" applyFont="1" applyAlignment="1">
      <alignment vertical="top" wrapText="1"/>
    </xf>
    <xf numFmtId="0" fontId="3" fillId="0" borderId="0" xfId="0" applyFont="1" applyAlignment="1">
      <alignment horizontal="center" vertical="center"/>
    </xf>
    <xf numFmtId="38" fontId="3" fillId="0" borderId="0" xfId="1" applyFont="1" applyFill="1" applyBorder="1" applyAlignment="1">
      <alignment horizontal="right" vertical="center"/>
    </xf>
    <xf numFmtId="0" fontId="3" fillId="0" borderId="11" xfId="0" applyFont="1" applyBorder="1" applyAlignment="1">
      <alignment horizontal="center" vertical="center"/>
    </xf>
    <xf numFmtId="38" fontId="3" fillId="0" borderId="10" xfId="1" applyFont="1" applyFill="1" applyBorder="1" applyAlignment="1">
      <alignment vertical="center" wrapText="1"/>
    </xf>
    <xf numFmtId="38" fontId="3" fillId="0" borderId="11" xfId="1"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38" fontId="3" fillId="0" borderId="11" xfId="0" applyNumberFormat="1" applyFont="1" applyBorder="1">
      <alignment vertical="center"/>
    </xf>
    <xf numFmtId="0" fontId="3" fillId="3" borderId="11" xfId="3" applyFont="1" applyFill="1" applyBorder="1">
      <alignment vertical="center"/>
    </xf>
    <xf numFmtId="0" fontId="3" fillId="3" borderId="11" xfId="3" applyFont="1" applyFill="1" applyBorder="1" applyAlignment="1">
      <alignment horizontal="center" vertical="center"/>
    </xf>
    <xf numFmtId="0" fontId="3" fillId="3" borderId="11" xfId="3" applyFont="1" applyFill="1" applyBorder="1" applyAlignment="1">
      <alignment horizontal="left" vertical="center"/>
    </xf>
    <xf numFmtId="49" fontId="3" fillId="0" borderId="11" xfId="0" applyNumberFormat="1" applyFont="1" applyBorder="1">
      <alignment vertical="center"/>
    </xf>
    <xf numFmtId="0" fontId="3" fillId="0" borderId="3" xfId="0" applyFont="1" applyBorder="1">
      <alignment vertical="center"/>
    </xf>
    <xf numFmtId="0" fontId="11" fillId="0" borderId="0" xfId="4" applyFont="1" applyAlignment="1">
      <alignment horizontal="left" vertical="top" wrapText="1"/>
    </xf>
    <xf numFmtId="0" fontId="11" fillId="0" borderId="0" xfId="4" applyFont="1" applyAlignment="1">
      <alignment horizontal="center" vertical="center"/>
    </xf>
    <xf numFmtId="0" fontId="11" fillId="0" borderId="0" xfId="4" applyFont="1" applyAlignment="1">
      <alignment vertical="center" shrinkToFit="1"/>
    </xf>
    <xf numFmtId="0" fontId="11" fillId="0" borderId="0" xfId="4" applyFont="1" applyAlignment="1">
      <alignment horizontal="distributed" vertical="center" shrinkToFit="1"/>
    </xf>
    <xf numFmtId="0" fontId="11" fillId="0" borderId="0" xfId="4" applyFont="1" applyAlignment="1">
      <alignment horizontal="left" vertical="center" shrinkToFit="1"/>
    </xf>
    <xf numFmtId="49" fontId="11" fillId="3" borderId="0" xfId="4" applyNumberFormat="1" applyFont="1" applyFill="1" applyAlignment="1">
      <alignment horizontal="center" vertical="center"/>
    </xf>
    <xf numFmtId="0" fontId="11" fillId="0" borderId="0" xfId="4" applyFont="1" applyAlignment="1">
      <alignment vertical="center" wrapText="1"/>
    </xf>
    <xf numFmtId="0" fontId="11" fillId="0" borderId="0" xfId="4" applyFont="1">
      <alignment vertical="center"/>
    </xf>
    <xf numFmtId="0" fontId="3" fillId="0" borderId="11"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3" borderId="2" xfId="0" applyFont="1" applyFill="1" applyBorder="1" applyAlignment="1">
      <alignment horizontal="left" vertical="center" shrinkToFit="1"/>
    </xf>
    <xf numFmtId="0" fontId="3" fillId="3" borderId="3" xfId="0" applyFont="1" applyFill="1" applyBorder="1" applyAlignment="1">
      <alignment horizontal="left" vertical="center" shrinkToFit="1"/>
    </xf>
    <xf numFmtId="0" fontId="3" fillId="3" borderId="4" xfId="0" applyFont="1" applyFill="1" applyBorder="1" applyAlignment="1">
      <alignment horizontal="left" vertical="center" shrinkToFi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1" xfId="0" applyFont="1" applyBorder="1" applyAlignment="1">
      <alignment horizontal="center" vertical="center" shrinkToFit="1"/>
    </xf>
    <xf numFmtId="0" fontId="3" fillId="3" borderId="11" xfId="0" applyFont="1" applyFill="1" applyBorder="1" applyAlignment="1">
      <alignment horizontal="left" vertical="center" shrinkToFit="1"/>
    </xf>
    <xf numFmtId="0" fontId="3" fillId="3" borderId="1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38" fontId="3" fillId="3" borderId="2" xfId="1" applyFont="1" applyFill="1" applyBorder="1" applyAlignment="1">
      <alignment horizontal="right" vertical="center"/>
    </xf>
    <xf numFmtId="38" fontId="3" fillId="3" borderId="3" xfId="1" applyFont="1" applyFill="1" applyBorder="1" applyAlignment="1">
      <alignment horizontal="right" vertical="center"/>
    </xf>
    <xf numFmtId="38" fontId="3" fillId="3" borderId="4" xfId="1" applyFont="1" applyFill="1" applyBorder="1" applyAlignment="1">
      <alignment horizontal="righ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38" fontId="3" fillId="3" borderId="2" xfId="1" applyFont="1" applyFill="1" applyBorder="1" applyAlignment="1">
      <alignment horizontal="center" vertical="center" wrapText="1"/>
    </xf>
    <xf numFmtId="38" fontId="3" fillId="3" borderId="3" xfId="1" applyFont="1" applyFill="1" applyBorder="1" applyAlignment="1">
      <alignment horizontal="center" vertical="center" wrapText="1"/>
    </xf>
    <xf numFmtId="38" fontId="3" fillId="3" borderId="4" xfId="1" applyFont="1" applyFill="1" applyBorder="1" applyAlignment="1">
      <alignment horizontal="center" vertical="center" wrapText="1"/>
    </xf>
    <xf numFmtId="38" fontId="3" fillId="3" borderId="2" xfId="1" applyFont="1" applyFill="1" applyBorder="1" applyAlignment="1">
      <alignment horizontal="left" vertical="center" wrapText="1"/>
    </xf>
    <xf numFmtId="38" fontId="3" fillId="3" borderId="3" xfId="1" applyFont="1" applyFill="1" applyBorder="1" applyAlignment="1">
      <alignment horizontal="left" vertical="center" wrapText="1"/>
    </xf>
    <xf numFmtId="38" fontId="3" fillId="3" borderId="4" xfId="1" applyFont="1" applyFill="1" applyBorder="1" applyAlignment="1">
      <alignment horizontal="left" vertical="center" wrapText="1"/>
    </xf>
    <xf numFmtId="0" fontId="3" fillId="3" borderId="11" xfId="0" applyFont="1" applyFill="1" applyBorder="1" applyAlignment="1">
      <alignment horizontal="left" vertical="center"/>
    </xf>
    <xf numFmtId="38" fontId="3" fillId="3" borderId="11" xfId="1" applyFont="1" applyFill="1" applyBorder="1" applyAlignment="1">
      <alignment horizontal="right" vertical="center"/>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2" xfId="0" applyNumberFormat="1" applyFont="1" applyBorder="1" applyAlignment="1">
      <alignment horizontal="left" vertical="center" shrinkToFit="1"/>
    </xf>
    <xf numFmtId="49" fontId="3" fillId="0" borderId="3" xfId="0" applyNumberFormat="1" applyFont="1" applyBorder="1" applyAlignment="1">
      <alignment horizontal="left" vertical="center" shrinkToFit="1"/>
    </xf>
    <xf numFmtId="49" fontId="3" fillId="0" borderId="4" xfId="0" applyNumberFormat="1" applyFont="1" applyBorder="1" applyAlignment="1">
      <alignment horizontal="left"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38" fontId="3" fillId="0" borderId="2"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4" xfId="1" applyFont="1" applyFill="1" applyBorder="1" applyAlignment="1">
      <alignment horizontal="center" vertical="center" wrapText="1"/>
    </xf>
    <xf numFmtId="38" fontId="3" fillId="0" borderId="11" xfId="1" applyFont="1" applyFill="1" applyBorder="1" applyAlignment="1">
      <alignment horizontal="left" vertical="center" wrapText="1"/>
    </xf>
    <xf numFmtId="38" fontId="3" fillId="0" borderId="11" xfId="1" applyFont="1" applyFill="1" applyBorder="1" applyAlignment="1">
      <alignment horizontal="center" vertical="center" wrapText="1"/>
    </xf>
    <xf numFmtId="38" fontId="3" fillId="0" borderId="11" xfId="1" applyFont="1" applyFill="1" applyBorder="1" applyAlignment="1">
      <alignment horizontal="center" vertical="center" shrinkToFit="1"/>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wrapText="1"/>
    </xf>
    <xf numFmtId="38" fontId="3" fillId="3" borderId="2" xfId="1" applyFont="1" applyFill="1" applyBorder="1" applyAlignment="1">
      <alignment horizontal="right" vertical="center" shrinkToFit="1"/>
    </xf>
    <xf numFmtId="38" fontId="3" fillId="3" borderId="3" xfId="1" applyFont="1" applyFill="1" applyBorder="1" applyAlignment="1">
      <alignment horizontal="right" vertical="center" shrinkToFit="1"/>
    </xf>
    <xf numFmtId="38" fontId="3" fillId="3" borderId="4" xfId="1" applyFont="1" applyFill="1" applyBorder="1" applyAlignment="1">
      <alignment horizontal="right" vertical="center" shrinkToFit="1"/>
    </xf>
    <xf numFmtId="38" fontId="3" fillId="0" borderId="2" xfId="1" applyFont="1" applyBorder="1" applyAlignment="1">
      <alignment horizontal="center" vertical="center" shrinkToFit="1"/>
    </xf>
    <xf numFmtId="38" fontId="3" fillId="0" borderId="3" xfId="1" applyFont="1" applyBorder="1" applyAlignment="1">
      <alignment horizontal="center" vertical="center" shrinkToFit="1"/>
    </xf>
    <xf numFmtId="38" fontId="3" fillId="0" borderId="2" xfId="1" applyFont="1" applyBorder="1" applyAlignment="1">
      <alignment horizontal="right" vertical="center" shrinkToFit="1"/>
    </xf>
    <xf numFmtId="38" fontId="3" fillId="0" borderId="3" xfId="1" applyFont="1" applyBorder="1" applyAlignment="1">
      <alignment horizontal="right" vertical="center" shrinkToFit="1"/>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 xfId="0" applyFont="1" applyBorder="1" applyAlignment="1">
      <alignment horizontal="left" vertical="center" shrinkToFit="1"/>
    </xf>
    <xf numFmtId="38" fontId="3" fillId="0" borderId="1" xfId="1" applyFont="1" applyBorder="1" applyAlignment="1">
      <alignment horizontal="center" vertical="center" shrinkToFit="1"/>
    </xf>
    <xf numFmtId="0" fontId="12" fillId="0" borderId="5" xfId="0" applyFont="1" applyBorder="1" applyAlignment="1">
      <alignment horizontal="left" vertical="center" shrinkToFit="1"/>
    </xf>
    <xf numFmtId="0" fontId="3" fillId="0" borderId="11" xfId="0" applyFont="1" applyBorder="1" applyAlignment="1">
      <alignment horizontal="center" vertical="center" wrapText="1"/>
    </xf>
    <xf numFmtId="38" fontId="3" fillId="0" borderId="4" xfId="1" applyFont="1" applyBorder="1" applyAlignment="1">
      <alignment horizontal="right"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38" fontId="3" fillId="2" borderId="2" xfId="1" applyFont="1" applyFill="1" applyBorder="1" applyAlignment="1">
      <alignment horizontal="right" vertical="center" shrinkToFit="1"/>
    </xf>
    <xf numFmtId="38" fontId="3" fillId="2" borderId="3" xfId="1" applyFont="1" applyFill="1" applyBorder="1" applyAlignment="1">
      <alignment horizontal="right" vertical="center" shrinkToFit="1"/>
    </xf>
    <xf numFmtId="38" fontId="3" fillId="2" borderId="4" xfId="1" applyFont="1" applyFill="1" applyBorder="1" applyAlignment="1">
      <alignment horizontal="right" vertical="center" shrinkToFit="1"/>
    </xf>
    <xf numFmtId="38" fontId="3" fillId="2" borderId="2" xfId="1" applyFont="1" applyFill="1" applyBorder="1" applyAlignment="1">
      <alignment horizontal="center" vertical="center" wrapText="1"/>
    </xf>
    <xf numFmtId="38" fontId="3" fillId="2" borderId="3" xfId="1" applyFont="1" applyFill="1" applyBorder="1" applyAlignment="1">
      <alignment horizontal="center" vertical="center" wrapText="1"/>
    </xf>
    <xf numFmtId="38" fontId="3" fillId="2" borderId="4" xfId="1" applyFont="1" applyFill="1" applyBorder="1" applyAlignment="1">
      <alignment horizontal="center" vertical="center" wrapText="1"/>
    </xf>
    <xf numFmtId="38" fontId="3" fillId="2" borderId="2" xfId="1" applyFont="1" applyFill="1" applyBorder="1" applyAlignment="1">
      <alignment horizontal="left" vertical="center" wrapText="1"/>
    </xf>
    <xf numFmtId="38" fontId="3" fillId="2" borderId="3" xfId="1" applyFont="1" applyFill="1" applyBorder="1" applyAlignment="1">
      <alignment horizontal="left" vertical="center" wrapText="1"/>
    </xf>
    <xf numFmtId="38" fontId="3" fillId="2" borderId="4" xfId="1"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11" xfId="0" applyFont="1" applyFill="1" applyBorder="1" applyAlignment="1">
      <alignment horizontal="left" vertical="center" shrinkToFi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8" fontId="3" fillId="2" borderId="11" xfId="1" applyFont="1" applyFill="1" applyBorder="1" applyAlignment="1">
      <alignment horizontal="right" vertical="center"/>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38" fontId="3" fillId="2" borderId="2" xfId="1" applyFont="1" applyFill="1" applyBorder="1" applyAlignment="1">
      <alignment horizontal="right" vertical="center"/>
    </xf>
    <xf numFmtId="38" fontId="3" fillId="2" borderId="3" xfId="1" applyFont="1" applyFill="1" applyBorder="1" applyAlignment="1">
      <alignment horizontal="right" vertical="center"/>
    </xf>
    <xf numFmtId="38" fontId="3" fillId="2" borderId="4" xfId="1" applyFont="1" applyFill="1" applyBorder="1" applyAlignment="1">
      <alignment horizontal="right" vertical="center"/>
    </xf>
    <xf numFmtId="0" fontId="3" fillId="2" borderId="11" xfId="0" applyFont="1" applyFill="1" applyBorder="1" applyAlignment="1">
      <alignment horizontal="center" vertical="center" shrinkToFit="1"/>
    </xf>
    <xf numFmtId="0" fontId="11" fillId="0" borderId="0" xfId="4" applyFont="1" applyAlignment="1">
      <alignment horizontal="left" vertical="center" wrapText="1"/>
    </xf>
    <xf numFmtId="0" fontId="11" fillId="0" borderId="0" xfId="4" applyFont="1" applyAlignment="1">
      <alignment horizontal="left" vertical="center"/>
    </xf>
    <xf numFmtId="49" fontId="11" fillId="0" borderId="0" xfId="4" applyNumberFormat="1" applyFont="1" applyAlignment="1">
      <alignment horizontal="center" vertical="center"/>
    </xf>
    <xf numFmtId="0" fontId="3" fillId="0" borderId="0" xfId="3" applyFont="1" applyAlignment="1">
      <alignment horizontal="left" vertical="center" wrapText="1"/>
    </xf>
    <xf numFmtId="0" fontId="3" fillId="0" borderId="11" xfId="3" applyFont="1" applyBorder="1" applyAlignment="1">
      <alignment horizontal="center" vertical="center"/>
    </xf>
    <xf numFmtId="49" fontId="3" fillId="0" borderId="0" xfId="3" applyNumberFormat="1" applyFont="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vertical="center" wrapText="1"/>
    </xf>
    <xf numFmtId="0" fontId="9" fillId="0" borderId="0" xfId="3" applyFont="1">
      <alignment vertical="center"/>
    </xf>
    <xf numFmtId="0" fontId="5" fillId="0" borderId="1" xfId="3" applyFont="1" applyBorder="1" applyAlignment="1">
      <alignment horizontal="center" vertical="center"/>
    </xf>
    <xf numFmtId="0" fontId="7" fillId="0" borderId="12" xfId="3" applyFont="1" applyBorder="1" applyAlignment="1">
      <alignment vertical="center" shrinkToFit="1"/>
    </xf>
    <xf numFmtId="0" fontId="7" fillId="0" borderId="13" xfId="3" applyFont="1" applyBorder="1" applyAlignment="1">
      <alignment vertical="center" shrinkToFit="1"/>
    </xf>
    <xf numFmtId="0" fontId="3" fillId="0" borderId="12" xfId="3" applyFont="1" applyBorder="1" applyAlignment="1">
      <alignment horizontal="center" vertical="center" wrapText="1"/>
    </xf>
    <xf numFmtId="0" fontId="3" fillId="0" borderId="13" xfId="3" applyFont="1" applyBorder="1" applyAlignment="1">
      <alignment horizontal="center" vertical="center"/>
    </xf>
    <xf numFmtId="0" fontId="3" fillId="0" borderId="12" xfId="3" applyFont="1" applyBorder="1" applyAlignment="1">
      <alignment horizontal="center" vertical="center"/>
    </xf>
  </cellXfs>
  <cellStyles count="5">
    <cellStyle name="桁区切り" xfId="1" builtinId="6"/>
    <cellStyle name="標準" xfId="0" builtinId="0"/>
    <cellStyle name="標準 2" xfId="2" xr:uid="{00000000-0005-0000-0000-000003000000}"/>
    <cellStyle name="標準 2 2" xfId="4" xr:uid="{CC1DA133-CB34-4FCB-ADEF-E9274B4FB0F5}"/>
    <cellStyle name="標準 3" xfId="3" xr:uid="{E640D788-D3C2-4888-8E7A-B8167DA3D94B}"/>
  </cellStyles>
  <dxfs count="0"/>
  <tableStyles count="0" defaultTableStyle="TableStyleMedium2" defaultPivotStyle="PivotStyleLight16"/>
  <colors>
    <mruColors>
      <color rgb="FFFFFFCC"/>
      <color rgb="FFCCE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47625</xdr:colOff>
      <xdr:row>8</xdr:row>
      <xdr:rowOff>228600</xdr:rowOff>
    </xdr:from>
    <xdr:to>
      <xdr:col>2</xdr:col>
      <xdr:colOff>1743075</xdr:colOff>
      <xdr:row>11</xdr:row>
      <xdr:rowOff>114300</xdr:rowOff>
    </xdr:to>
    <xdr:sp macro="" textlink="">
      <xdr:nvSpPr>
        <xdr:cNvPr id="2" name="AutoShape 1">
          <a:extLst>
            <a:ext uri="{FF2B5EF4-FFF2-40B4-BE49-F238E27FC236}">
              <a16:creationId xmlns:a16="http://schemas.microsoft.com/office/drawing/2014/main" id="{7C038567-8217-4F55-802C-449033115C1D}"/>
            </a:ext>
          </a:extLst>
        </xdr:cNvPr>
        <xdr:cNvSpPr>
          <a:spLocks noChangeArrowheads="1"/>
        </xdr:cNvSpPr>
      </xdr:nvSpPr>
      <xdr:spPr bwMode="auto">
        <a:xfrm>
          <a:off x="367665" y="2240280"/>
          <a:ext cx="1695450" cy="594360"/>
        </a:xfrm>
        <a:prstGeom prst="wedgeRoundRectCallout">
          <a:avLst>
            <a:gd name="adj1" fmla="val -19102"/>
            <a:gd name="adj2" fmla="val -8043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・半角カタカナで入力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・途中にスペースは</a:t>
          </a:r>
        </a:p>
        <a:p>
          <a:pPr algn="l" rtl="0">
            <a:lnSpc>
              <a:spcPts val="1100"/>
            </a:lnSpc>
            <a:defRPr sz="1000"/>
          </a:pPr>
          <a:r>
            <a:rPr lang="ja-JP" altLang="en-US" sz="1000" b="0" i="0" u="none" strike="noStrike" baseline="0">
              <a:solidFill>
                <a:srgbClr val="000000"/>
              </a:solidFill>
              <a:latin typeface="ＭＳ Ｐゴシック"/>
              <a:ea typeface="ＭＳ Ｐゴシック"/>
            </a:rPr>
            <a:t>　入力しない</a:t>
          </a:r>
        </a:p>
      </xdr:txBody>
    </xdr:sp>
    <xdr:clientData/>
  </xdr:twoCellAnchor>
  <xdr:twoCellAnchor>
    <xdr:from>
      <xdr:col>3</xdr:col>
      <xdr:colOff>38100</xdr:colOff>
      <xdr:row>11</xdr:row>
      <xdr:rowOff>133350</xdr:rowOff>
    </xdr:from>
    <xdr:to>
      <xdr:col>3</xdr:col>
      <xdr:colOff>2171700</xdr:colOff>
      <xdr:row>14</xdr:row>
      <xdr:rowOff>9525</xdr:rowOff>
    </xdr:to>
    <xdr:sp macro="" textlink="">
      <xdr:nvSpPr>
        <xdr:cNvPr id="3" name="AutoShape 2">
          <a:extLst>
            <a:ext uri="{FF2B5EF4-FFF2-40B4-BE49-F238E27FC236}">
              <a16:creationId xmlns:a16="http://schemas.microsoft.com/office/drawing/2014/main" id="{9B10C3CA-1A0B-4DA3-BB9B-22D5060DDEE3}"/>
            </a:ext>
          </a:extLst>
        </xdr:cNvPr>
        <xdr:cNvSpPr>
          <a:spLocks noChangeArrowheads="1"/>
        </xdr:cNvSpPr>
      </xdr:nvSpPr>
      <xdr:spPr bwMode="auto">
        <a:xfrm>
          <a:off x="2606040" y="2853690"/>
          <a:ext cx="1859280" cy="584835"/>
        </a:xfrm>
        <a:prstGeom prst="wedgeRoundRectCallout">
          <a:avLst>
            <a:gd name="adj1" fmla="val -22319"/>
            <a:gd name="adj2" fmla="val -18529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・全角文字で入力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・途中にスペースは入力しない</a:t>
          </a:r>
        </a:p>
        <a:p>
          <a:pPr algn="l" rtl="0">
            <a:lnSpc>
              <a:spcPts val="1100"/>
            </a:lnSpc>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3</xdr:col>
      <xdr:colOff>2171700</xdr:colOff>
      <xdr:row>8</xdr:row>
      <xdr:rowOff>228600</xdr:rowOff>
    </xdr:from>
    <xdr:to>
      <xdr:col>5</xdr:col>
      <xdr:colOff>104775</xdr:colOff>
      <xdr:row>11</xdr:row>
      <xdr:rowOff>38100</xdr:rowOff>
    </xdr:to>
    <xdr:sp macro="" textlink="">
      <xdr:nvSpPr>
        <xdr:cNvPr id="4" name="AutoShape 3">
          <a:extLst>
            <a:ext uri="{FF2B5EF4-FFF2-40B4-BE49-F238E27FC236}">
              <a16:creationId xmlns:a16="http://schemas.microsoft.com/office/drawing/2014/main" id="{F0F6E974-545C-4F80-B252-B6D3737299B2}"/>
            </a:ext>
          </a:extLst>
        </xdr:cNvPr>
        <xdr:cNvSpPr>
          <a:spLocks noChangeArrowheads="1"/>
        </xdr:cNvSpPr>
      </xdr:nvSpPr>
      <xdr:spPr bwMode="auto">
        <a:xfrm>
          <a:off x="4465320" y="2240280"/>
          <a:ext cx="1316355" cy="518160"/>
        </a:xfrm>
        <a:prstGeom prst="wedgeRoundRectCallout">
          <a:avLst>
            <a:gd name="adj1" fmla="val -18792"/>
            <a:gd name="adj2" fmla="val -9098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・性と名の間は半角</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スペースを１つ入力</a:t>
          </a:r>
        </a:p>
      </xdr:txBody>
    </xdr:sp>
    <xdr:clientData/>
  </xdr:twoCellAnchor>
  <xdr:twoCellAnchor>
    <xdr:from>
      <xdr:col>4</xdr:col>
      <xdr:colOff>1152525</xdr:colOff>
      <xdr:row>12</xdr:row>
      <xdr:rowOff>47625</xdr:rowOff>
    </xdr:from>
    <xdr:to>
      <xdr:col>5</xdr:col>
      <xdr:colOff>1219200</xdr:colOff>
      <xdr:row>14</xdr:row>
      <xdr:rowOff>219075</xdr:rowOff>
    </xdr:to>
    <xdr:sp macro="" textlink="">
      <xdr:nvSpPr>
        <xdr:cNvPr id="5" name="AutoShape 4">
          <a:extLst>
            <a:ext uri="{FF2B5EF4-FFF2-40B4-BE49-F238E27FC236}">
              <a16:creationId xmlns:a16="http://schemas.microsoft.com/office/drawing/2014/main" id="{36690F21-77DF-47D5-965A-086A571461F3}"/>
            </a:ext>
          </a:extLst>
        </xdr:cNvPr>
        <xdr:cNvSpPr>
          <a:spLocks noChangeArrowheads="1"/>
        </xdr:cNvSpPr>
      </xdr:nvSpPr>
      <xdr:spPr bwMode="auto">
        <a:xfrm>
          <a:off x="5617845" y="3004185"/>
          <a:ext cx="1278255" cy="643890"/>
        </a:xfrm>
        <a:prstGeom prst="wedgeRoundRectCallout">
          <a:avLst>
            <a:gd name="adj1" fmla="val -1972"/>
            <a:gd name="adj2" fmla="val -208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・全角文字で入力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・性と名の間は全角</a:t>
          </a:r>
        </a:p>
        <a:p>
          <a:pPr algn="l" rtl="0">
            <a:lnSpc>
              <a:spcPts val="1100"/>
            </a:lnSpc>
            <a:defRPr sz="1000"/>
          </a:pPr>
          <a:r>
            <a:rPr lang="ja-JP" altLang="en-US" sz="1000" b="0" i="0" u="none" strike="noStrike" baseline="0">
              <a:solidFill>
                <a:srgbClr val="000000"/>
              </a:solidFill>
              <a:latin typeface="ＭＳ Ｐゴシック"/>
              <a:ea typeface="ＭＳ Ｐゴシック"/>
            </a:rPr>
            <a:t>　スペースを１つ入力</a:t>
          </a:r>
        </a:p>
      </xdr:txBody>
    </xdr:sp>
    <xdr:clientData/>
  </xdr:twoCellAnchor>
  <xdr:twoCellAnchor>
    <xdr:from>
      <xdr:col>7</xdr:col>
      <xdr:colOff>66675</xdr:colOff>
      <xdr:row>8</xdr:row>
      <xdr:rowOff>9525</xdr:rowOff>
    </xdr:from>
    <xdr:to>
      <xdr:col>10</xdr:col>
      <xdr:colOff>0</xdr:colOff>
      <xdr:row>9</xdr:row>
      <xdr:rowOff>180975</xdr:rowOff>
    </xdr:to>
    <xdr:sp macro="" textlink="">
      <xdr:nvSpPr>
        <xdr:cNvPr id="6" name="AutoShape 5">
          <a:extLst>
            <a:ext uri="{FF2B5EF4-FFF2-40B4-BE49-F238E27FC236}">
              <a16:creationId xmlns:a16="http://schemas.microsoft.com/office/drawing/2014/main" id="{F4C54AF7-3D66-46B3-95A1-9F44B6EB2DDF}"/>
            </a:ext>
          </a:extLst>
        </xdr:cNvPr>
        <xdr:cNvSpPr>
          <a:spLocks noChangeArrowheads="1"/>
        </xdr:cNvSpPr>
      </xdr:nvSpPr>
      <xdr:spPr bwMode="auto">
        <a:xfrm>
          <a:off x="7359015" y="2021205"/>
          <a:ext cx="641985" cy="40767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10</xdr:row>
      <xdr:rowOff>47625</xdr:rowOff>
    </xdr:from>
    <xdr:to>
      <xdr:col>10</xdr:col>
      <xdr:colOff>19050</xdr:colOff>
      <xdr:row>13</xdr:row>
      <xdr:rowOff>57150</xdr:rowOff>
    </xdr:to>
    <xdr:sp macro="" textlink="">
      <xdr:nvSpPr>
        <xdr:cNvPr id="7" name="AutoShape 6">
          <a:extLst>
            <a:ext uri="{FF2B5EF4-FFF2-40B4-BE49-F238E27FC236}">
              <a16:creationId xmlns:a16="http://schemas.microsoft.com/office/drawing/2014/main" id="{F8071C55-A6A5-406B-B7F3-CB8CBF5EE45A}"/>
            </a:ext>
          </a:extLst>
        </xdr:cNvPr>
        <xdr:cNvSpPr>
          <a:spLocks noChangeArrowheads="1"/>
        </xdr:cNvSpPr>
      </xdr:nvSpPr>
      <xdr:spPr bwMode="auto">
        <a:xfrm>
          <a:off x="6915150" y="2531745"/>
          <a:ext cx="1104900" cy="718185"/>
        </a:xfrm>
        <a:prstGeom prst="wedgeRoundRectCallout">
          <a:avLst>
            <a:gd name="adj1" fmla="val -32009"/>
            <a:gd name="adj2" fmla="val -11829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・半角アルファベット</a:t>
          </a:r>
        </a:p>
        <a:p>
          <a:pPr algn="l" rtl="0">
            <a:lnSpc>
              <a:spcPts val="1200"/>
            </a:lnSpc>
            <a:defRPr sz="1000"/>
          </a:pPr>
          <a:r>
            <a:rPr lang="ja-JP" altLang="en-US" sz="1000" b="0" i="0" u="none" strike="noStrike" baseline="0">
              <a:solidFill>
                <a:srgbClr val="000000"/>
              </a:solidFill>
              <a:latin typeface="ＭＳ Ｐゴシック"/>
              <a:ea typeface="ＭＳ Ｐゴシック"/>
            </a:rPr>
            <a:t>　大文字で入力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lnSpc>
              <a:spcPts val="1100"/>
            </a:lnSpc>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14</xdr:row>
      <xdr:rowOff>180975</xdr:rowOff>
    </xdr:from>
    <xdr:to>
      <xdr:col>11</xdr:col>
      <xdr:colOff>361950</xdr:colOff>
      <xdr:row>17</xdr:row>
      <xdr:rowOff>19050</xdr:rowOff>
    </xdr:to>
    <xdr:sp macro="" textlink="">
      <xdr:nvSpPr>
        <xdr:cNvPr id="8" name="AutoShape 7">
          <a:extLst>
            <a:ext uri="{FF2B5EF4-FFF2-40B4-BE49-F238E27FC236}">
              <a16:creationId xmlns:a16="http://schemas.microsoft.com/office/drawing/2014/main" id="{E1CAFA93-7FE0-400F-ADAD-E37A56D05096}"/>
            </a:ext>
          </a:extLst>
        </xdr:cNvPr>
        <xdr:cNvSpPr>
          <a:spLocks noChangeArrowheads="1"/>
        </xdr:cNvSpPr>
      </xdr:nvSpPr>
      <xdr:spPr bwMode="auto">
        <a:xfrm>
          <a:off x="7604760" y="3609975"/>
          <a:ext cx="1192530" cy="546735"/>
        </a:xfrm>
        <a:prstGeom prst="wedgeRoundRectCallout">
          <a:avLst>
            <a:gd name="adj1" fmla="val 6204"/>
            <a:gd name="adj2" fmla="val -328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・半角アルファベット</a:t>
          </a:r>
        </a:p>
        <a:p>
          <a:pPr algn="l" rtl="0">
            <a:lnSpc>
              <a:spcPts val="1200"/>
            </a:lnSpc>
            <a:defRPr sz="1000"/>
          </a:pPr>
          <a:r>
            <a:rPr lang="ja-JP" altLang="en-US" sz="1000" b="0" i="0" u="none" strike="noStrike" baseline="0">
              <a:solidFill>
                <a:srgbClr val="000000"/>
              </a:solidFill>
              <a:latin typeface="ＭＳ Ｐゴシック"/>
              <a:ea typeface="ＭＳ Ｐゴシック"/>
            </a:rPr>
            <a:t>　大文字で入力</a:t>
          </a:r>
        </a:p>
        <a:p>
          <a:pPr algn="l" rtl="0">
            <a:lnSpc>
              <a:spcPts val="1100"/>
            </a:lnSpc>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9</xdr:row>
      <xdr:rowOff>66675</xdr:rowOff>
    </xdr:from>
    <xdr:to>
      <xdr:col>11</xdr:col>
      <xdr:colOff>3238500</xdr:colOff>
      <xdr:row>13</xdr:row>
      <xdr:rowOff>9525</xdr:rowOff>
    </xdr:to>
    <xdr:sp macro="" textlink="">
      <xdr:nvSpPr>
        <xdr:cNvPr id="9" name="AutoShape 8">
          <a:extLst>
            <a:ext uri="{FF2B5EF4-FFF2-40B4-BE49-F238E27FC236}">
              <a16:creationId xmlns:a16="http://schemas.microsoft.com/office/drawing/2014/main" id="{852C7CFC-15CA-49D6-8D5A-7B524DE1938F}"/>
            </a:ext>
          </a:extLst>
        </xdr:cNvPr>
        <xdr:cNvSpPr>
          <a:spLocks noChangeArrowheads="1"/>
        </xdr:cNvSpPr>
      </xdr:nvSpPr>
      <xdr:spPr bwMode="auto">
        <a:xfrm>
          <a:off x="9054465" y="2314575"/>
          <a:ext cx="2512695" cy="887730"/>
        </a:xfrm>
        <a:prstGeom prst="wedgeRoundRectCallout">
          <a:avLst>
            <a:gd name="adj1" fmla="val -44907"/>
            <a:gd name="adj2" fmla="val -8235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・全角文字で入力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・都道府県から入力</a:t>
          </a:r>
        </a:p>
        <a:p>
          <a:pPr algn="l" rtl="0">
            <a:lnSpc>
              <a:spcPts val="1200"/>
            </a:lnSpc>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lnSpc>
              <a:spcPts val="1100"/>
            </a:lnSpc>
            <a:defRPr sz="1000"/>
          </a:pPr>
          <a:r>
            <a:rPr lang="ja-JP" altLang="en-US" sz="1000" b="0" i="0" u="none" strike="noStrike" baseline="0">
              <a:solidFill>
                <a:srgbClr val="000000"/>
              </a:solidFill>
              <a:latin typeface="ＭＳ Ｐゴシック"/>
              <a:ea typeface="ＭＳ Ｐゴシック"/>
            </a:rPr>
            <a:t>　２丁目３番４号　⇒　２－３－４</a:t>
          </a:r>
        </a:p>
        <a:p>
          <a:pPr algn="l" rtl="0">
            <a:lnSpc>
              <a:spcPts val="1100"/>
            </a:lnSpc>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5E9BD-57EC-4AFD-9598-79DB7893B637}">
  <dimension ref="A1:AG20"/>
  <sheetViews>
    <sheetView showZeros="0" tabSelected="1" view="pageBreakPreview" zoomScale="130" zoomScaleNormal="100" zoomScaleSheetLayoutView="130" workbookViewId="0">
      <selection activeCell="S20" sqref="S20"/>
    </sheetView>
  </sheetViews>
  <sheetFormatPr defaultColWidth="9" defaultRowHeight="18" customHeight="1" x14ac:dyDescent="0.2"/>
  <cols>
    <col min="1" max="56" width="2.6640625" style="13" customWidth="1"/>
    <col min="57" max="255" width="9" style="13"/>
    <col min="256" max="312" width="2.6640625" style="13" customWidth="1"/>
    <col min="313" max="511" width="9" style="13"/>
    <col min="512" max="568" width="2.6640625" style="13" customWidth="1"/>
    <col min="569" max="767" width="9" style="13"/>
    <col min="768" max="824" width="2.6640625" style="13" customWidth="1"/>
    <col min="825" max="1023" width="9" style="13"/>
    <col min="1024" max="1080" width="2.6640625" style="13" customWidth="1"/>
    <col min="1081" max="1279" width="9" style="13"/>
    <col min="1280" max="1336" width="2.6640625" style="13" customWidth="1"/>
    <col min="1337" max="1535" width="9" style="13"/>
    <col min="1536" max="1592" width="2.6640625" style="13" customWidth="1"/>
    <col min="1593" max="1791" width="9" style="13"/>
    <col min="1792" max="1848" width="2.6640625" style="13" customWidth="1"/>
    <col min="1849" max="2047" width="9" style="13"/>
    <col min="2048" max="2104" width="2.6640625" style="13" customWidth="1"/>
    <col min="2105" max="2303" width="9" style="13"/>
    <col min="2304" max="2360" width="2.6640625" style="13" customWidth="1"/>
    <col min="2361" max="2559" width="9" style="13"/>
    <col min="2560" max="2616" width="2.6640625" style="13" customWidth="1"/>
    <col min="2617" max="2815" width="9" style="13"/>
    <col min="2816" max="2872" width="2.6640625" style="13" customWidth="1"/>
    <col min="2873" max="3071" width="9" style="13"/>
    <col min="3072" max="3128" width="2.6640625" style="13" customWidth="1"/>
    <col min="3129" max="3327" width="9" style="13"/>
    <col min="3328" max="3384" width="2.6640625" style="13" customWidth="1"/>
    <col min="3385" max="3583" width="9" style="13"/>
    <col min="3584" max="3640" width="2.6640625" style="13" customWidth="1"/>
    <col min="3641" max="3839" width="9" style="13"/>
    <col min="3840" max="3896" width="2.6640625" style="13" customWidth="1"/>
    <col min="3897" max="4095" width="9" style="13"/>
    <col min="4096" max="4152" width="2.6640625" style="13" customWidth="1"/>
    <col min="4153" max="4351" width="9" style="13"/>
    <col min="4352" max="4408" width="2.6640625" style="13" customWidth="1"/>
    <col min="4409" max="4607" width="9" style="13"/>
    <col min="4608" max="4664" width="2.6640625" style="13" customWidth="1"/>
    <col min="4665" max="4863" width="9" style="13"/>
    <col min="4864" max="4920" width="2.6640625" style="13" customWidth="1"/>
    <col min="4921" max="5119" width="9" style="13"/>
    <col min="5120" max="5176" width="2.6640625" style="13" customWidth="1"/>
    <col min="5177" max="5375" width="9" style="13"/>
    <col min="5376" max="5432" width="2.6640625" style="13" customWidth="1"/>
    <col min="5433" max="5631" width="9" style="13"/>
    <col min="5632" max="5688" width="2.6640625" style="13" customWidth="1"/>
    <col min="5689" max="5887" width="9" style="13"/>
    <col min="5888" max="5944" width="2.6640625" style="13" customWidth="1"/>
    <col min="5945" max="6143" width="9" style="13"/>
    <col min="6144" max="6200" width="2.6640625" style="13" customWidth="1"/>
    <col min="6201" max="6399" width="9" style="13"/>
    <col min="6400" max="6456" width="2.6640625" style="13" customWidth="1"/>
    <col min="6457" max="6655" width="9" style="13"/>
    <col min="6656" max="6712" width="2.6640625" style="13" customWidth="1"/>
    <col min="6713" max="6911" width="9" style="13"/>
    <col min="6912" max="6968" width="2.6640625" style="13" customWidth="1"/>
    <col min="6969" max="7167" width="9" style="13"/>
    <col min="7168" max="7224" width="2.6640625" style="13" customWidth="1"/>
    <col min="7225" max="7423" width="9" style="13"/>
    <col min="7424" max="7480" width="2.6640625" style="13" customWidth="1"/>
    <col min="7481" max="7679" width="9" style="13"/>
    <col min="7680" max="7736" width="2.6640625" style="13" customWidth="1"/>
    <col min="7737" max="7935" width="9" style="13"/>
    <col min="7936" max="7992" width="2.6640625" style="13" customWidth="1"/>
    <col min="7993" max="8191" width="9" style="13"/>
    <col min="8192" max="8248" width="2.6640625" style="13" customWidth="1"/>
    <col min="8249" max="8447" width="9" style="13"/>
    <col min="8448" max="8504" width="2.6640625" style="13" customWidth="1"/>
    <col min="8505" max="8703" width="9" style="13"/>
    <col min="8704" max="8760" width="2.6640625" style="13" customWidth="1"/>
    <col min="8761" max="8959" width="9" style="13"/>
    <col min="8960" max="9016" width="2.6640625" style="13" customWidth="1"/>
    <col min="9017" max="9215" width="9" style="13"/>
    <col min="9216" max="9272" width="2.6640625" style="13" customWidth="1"/>
    <col min="9273" max="9471" width="9" style="13"/>
    <col min="9472" max="9528" width="2.6640625" style="13" customWidth="1"/>
    <col min="9529" max="9727" width="9" style="13"/>
    <col min="9728" max="9784" width="2.6640625" style="13" customWidth="1"/>
    <col min="9785" max="9983" width="9" style="13"/>
    <col min="9984" max="10040" width="2.6640625" style="13" customWidth="1"/>
    <col min="10041" max="10239" width="9" style="13"/>
    <col min="10240" max="10296" width="2.6640625" style="13" customWidth="1"/>
    <col min="10297" max="10495" width="9" style="13"/>
    <col min="10496" max="10552" width="2.6640625" style="13" customWidth="1"/>
    <col min="10553" max="10751" width="9" style="13"/>
    <col min="10752" max="10808" width="2.6640625" style="13" customWidth="1"/>
    <col min="10809" max="11007" width="9" style="13"/>
    <col min="11008" max="11064" width="2.6640625" style="13" customWidth="1"/>
    <col min="11065" max="11263" width="9" style="13"/>
    <col min="11264" max="11320" width="2.6640625" style="13" customWidth="1"/>
    <col min="11321" max="11519" width="9" style="13"/>
    <col min="11520" max="11576" width="2.6640625" style="13" customWidth="1"/>
    <col min="11577" max="11775" width="9" style="13"/>
    <col min="11776" max="11832" width="2.6640625" style="13" customWidth="1"/>
    <col min="11833" max="12031" width="9" style="13"/>
    <col min="12032" max="12088" width="2.6640625" style="13" customWidth="1"/>
    <col min="12089" max="12287" width="9" style="13"/>
    <col min="12288" max="12344" width="2.6640625" style="13" customWidth="1"/>
    <col min="12345" max="12543" width="9" style="13"/>
    <col min="12544" max="12600" width="2.6640625" style="13" customWidth="1"/>
    <col min="12601" max="12799" width="9" style="13"/>
    <col min="12800" max="12856" width="2.6640625" style="13" customWidth="1"/>
    <col min="12857" max="13055" width="9" style="13"/>
    <col min="13056" max="13112" width="2.6640625" style="13" customWidth="1"/>
    <col min="13113" max="13311" width="9" style="13"/>
    <col min="13312" max="13368" width="2.6640625" style="13" customWidth="1"/>
    <col min="13369" max="13567" width="9" style="13"/>
    <col min="13568" max="13624" width="2.6640625" style="13" customWidth="1"/>
    <col min="13625" max="13823" width="9" style="13"/>
    <col min="13824" max="13880" width="2.6640625" style="13" customWidth="1"/>
    <col min="13881" max="14079" width="9" style="13"/>
    <col min="14080" max="14136" width="2.6640625" style="13" customWidth="1"/>
    <col min="14137" max="14335" width="9" style="13"/>
    <col min="14336" max="14392" width="2.6640625" style="13" customWidth="1"/>
    <col min="14393" max="14591" width="9" style="13"/>
    <col min="14592" max="14648" width="2.6640625" style="13" customWidth="1"/>
    <col min="14649" max="14847" width="9" style="13"/>
    <col min="14848" max="14904" width="2.6640625" style="13" customWidth="1"/>
    <col min="14905" max="15103" width="9" style="13"/>
    <col min="15104" max="15160" width="2.6640625" style="13" customWidth="1"/>
    <col min="15161" max="15359" width="9" style="13"/>
    <col min="15360" max="15416" width="2.6640625" style="13" customWidth="1"/>
    <col min="15417" max="15615" width="9" style="13"/>
    <col min="15616" max="15672" width="2.6640625" style="13" customWidth="1"/>
    <col min="15673" max="15871" width="9" style="13"/>
    <col min="15872" max="15928" width="2.6640625" style="13" customWidth="1"/>
    <col min="15929" max="16127" width="9" style="13"/>
    <col min="16128" max="16184" width="2.6640625" style="13" customWidth="1"/>
    <col min="16185" max="16384" width="9" style="13"/>
  </cols>
  <sheetData>
    <row r="1" spans="1:33" ht="14.4" x14ac:dyDescent="0.2">
      <c r="A1" s="13" t="s">
        <v>143</v>
      </c>
    </row>
    <row r="2" spans="1:33" ht="14.4" x14ac:dyDescent="0.2"/>
    <row r="3" spans="1:33" ht="14.4" x14ac:dyDescent="0.2"/>
    <row r="4" spans="1:33" ht="14.4" customHeight="1" x14ac:dyDescent="0.2"/>
    <row r="5" spans="1:33" ht="14.4" x14ac:dyDescent="0.2">
      <c r="W5" s="40" t="s">
        <v>153</v>
      </c>
      <c r="X5" s="40"/>
      <c r="Y5" s="40"/>
      <c r="Z5" s="40"/>
      <c r="AA5" s="40"/>
      <c r="AB5" s="40"/>
      <c r="AC5" s="40"/>
      <c r="AD5" s="40"/>
    </row>
    <row r="6" spans="1:33" ht="14.4" x14ac:dyDescent="0.2"/>
    <row r="7" spans="1:33" ht="14.4" x14ac:dyDescent="0.2"/>
    <row r="8" spans="1:33" ht="14.4" x14ac:dyDescent="0.2">
      <c r="B8" s="13" t="s">
        <v>58</v>
      </c>
      <c r="G8" s="36" t="s">
        <v>145</v>
      </c>
      <c r="H8" s="36"/>
      <c r="I8" s="36"/>
      <c r="J8" s="36"/>
      <c r="K8" s="36"/>
      <c r="L8" s="13" t="s">
        <v>59</v>
      </c>
    </row>
    <row r="9" spans="1:33" ht="14.4" x14ac:dyDescent="0.2"/>
    <row r="10" spans="1:33" ht="14.4" x14ac:dyDescent="0.2"/>
    <row r="11" spans="1:33" ht="14.4" x14ac:dyDescent="0.2">
      <c r="Q11" s="38" t="s">
        <v>60</v>
      </c>
      <c r="R11" s="38"/>
      <c r="S11" s="38"/>
      <c r="T11" s="38"/>
      <c r="U11" s="39">
        <f>様式第２号!F8</f>
        <v>0</v>
      </c>
      <c r="V11" s="39"/>
      <c r="W11" s="39"/>
      <c r="X11" s="39"/>
      <c r="Y11" s="39"/>
      <c r="Z11" s="39"/>
      <c r="AA11" s="39"/>
      <c r="AB11" s="39"/>
      <c r="AC11" s="39"/>
      <c r="AD11" s="39"/>
      <c r="AE11" s="39"/>
      <c r="AF11" s="39"/>
    </row>
    <row r="12" spans="1:33" ht="14.4" x14ac:dyDescent="0.2">
      <c r="Q12" s="38" t="s">
        <v>61</v>
      </c>
      <c r="R12" s="38"/>
      <c r="S12" s="38"/>
      <c r="T12" s="38"/>
      <c r="U12" s="39">
        <f>様式第２号!F4</f>
        <v>0</v>
      </c>
      <c r="V12" s="39"/>
      <c r="W12" s="39"/>
      <c r="X12" s="39"/>
      <c r="Y12" s="39"/>
      <c r="Z12" s="39"/>
      <c r="AA12" s="39"/>
      <c r="AB12" s="39"/>
      <c r="AC12" s="39"/>
      <c r="AD12" s="39"/>
      <c r="AE12" s="39"/>
      <c r="AF12" s="39"/>
    </row>
    <row r="13" spans="1:33" ht="14.4" x14ac:dyDescent="0.2">
      <c r="Q13" s="37" t="s">
        <v>25</v>
      </c>
      <c r="R13" s="37"/>
      <c r="S13" s="37"/>
      <c r="T13" s="37"/>
      <c r="U13" s="39">
        <f>様式第２号!F6</f>
        <v>0</v>
      </c>
      <c r="V13" s="39"/>
      <c r="W13" s="39"/>
      <c r="X13" s="39"/>
      <c r="Y13" s="39"/>
      <c r="Z13" s="39"/>
      <c r="AA13" s="39">
        <f>様式第２号!R6</f>
        <v>0</v>
      </c>
      <c r="AB13" s="39"/>
      <c r="AC13" s="39"/>
      <c r="AD13" s="39"/>
      <c r="AE13" s="39"/>
      <c r="AF13" s="39"/>
    </row>
    <row r="14" spans="1:33" ht="14.4" x14ac:dyDescent="0.2"/>
    <row r="15" spans="1:33" ht="14.4" x14ac:dyDescent="0.2"/>
    <row r="16" spans="1:33" ht="14.4" x14ac:dyDescent="0.2">
      <c r="D16" s="41" t="s">
        <v>152</v>
      </c>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row>
    <row r="17" spans="2:32" ht="14.4" x14ac:dyDescent="0.2"/>
    <row r="18" spans="2:32" ht="33" customHeight="1" x14ac:dyDescent="0.2">
      <c r="B18" s="35" t="s">
        <v>154</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row>
    <row r="19" spans="2:32" ht="33" customHeight="1" x14ac:dyDescent="0.2">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row>
    <row r="20" spans="2:32" ht="14.4" x14ac:dyDescent="0.2"/>
  </sheetData>
  <mergeCells count="11">
    <mergeCell ref="W5:AD5"/>
    <mergeCell ref="U13:Z13"/>
    <mergeCell ref="AA13:AF13"/>
    <mergeCell ref="U11:AF11"/>
    <mergeCell ref="D16:AG16"/>
    <mergeCell ref="B18:AF19"/>
    <mergeCell ref="G8:K8"/>
    <mergeCell ref="Q13:T13"/>
    <mergeCell ref="Q12:T12"/>
    <mergeCell ref="Q11:T11"/>
    <mergeCell ref="U12:AF12"/>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7BAC-B464-42C6-8A6F-82CEB25BE5AB}">
  <sheetPr>
    <pageSetUpPr fitToPage="1"/>
  </sheetPr>
  <dimension ref="A1:BI53"/>
  <sheetViews>
    <sheetView showGridLines="0" showZeros="0" view="pageBreakPreview" zoomScaleNormal="100" zoomScaleSheetLayoutView="100" workbookViewId="0">
      <selection activeCell="AU6" sqref="AU6"/>
    </sheetView>
  </sheetViews>
  <sheetFormatPr defaultColWidth="3.109375" defaultRowHeight="20.100000000000001" customHeight="1" x14ac:dyDescent="0.2"/>
  <cols>
    <col min="1" max="31" width="3.44140625" style="1" customWidth="1"/>
    <col min="32" max="32" width="9.5546875" style="1" customWidth="1"/>
    <col min="33" max="34" width="3.109375" style="1"/>
    <col min="35" max="35" width="16.109375" style="1" bestFit="1" customWidth="1"/>
    <col min="36" max="42" width="3.109375" style="1"/>
    <col min="43" max="43" width="10.77734375" style="1" customWidth="1"/>
    <col min="44" max="44" width="41.109375" style="1" customWidth="1"/>
    <col min="45" max="45" width="24.6640625" style="1" customWidth="1"/>
    <col min="46" max="46" width="30.77734375" style="1" customWidth="1"/>
    <col min="47" max="47" width="21" style="1" customWidth="1"/>
    <col min="48" max="48" width="8.33203125" style="1" bestFit="1" customWidth="1"/>
    <col min="49" max="50" width="11.6640625" style="1" bestFit="1" customWidth="1"/>
    <col min="51" max="51" width="17.88671875" style="1" bestFit="1" customWidth="1"/>
    <col min="52" max="52" width="11.6640625" style="1" bestFit="1" customWidth="1"/>
    <col min="53" max="53" width="10.5546875" style="1" bestFit="1" customWidth="1"/>
    <col min="54" max="54" width="11.6640625" style="1" bestFit="1" customWidth="1"/>
    <col min="55" max="55" width="17.88671875" style="1" bestFit="1" customWidth="1"/>
    <col min="56" max="56" width="9.44140625" style="1" bestFit="1" customWidth="1"/>
    <col min="57" max="57" width="10.5546875" style="1" bestFit="1" customWidth="1"/>
    <col min="58" max="58" width="11.6640625" style="1" bestFit="1" customWidth="1"/>
    <col min="59" max="59" width="17.88671875" style="1" bestFit="1" customWidth="1"/>
    <col min="60" max="60" width="11.6640625" style="1" bestFit="1" customWidth="1"/>
    <col min="61" max="61" width="10.5546875" style="1" bestFit="1" customWidth="1"/>
    <col min="62" max="16384" width="3.109375" style="1"/>
  </cols>
  <sheetData>
    <row r="1" spans="1:61" ht="13.2" x14ac:dyDescent="0.2">
      <c r="A1" s="1" t="s">
        <v>144</v>
      </c>
    </row>
    <row r="2" spans="1:61" ht="4.95" customHeight="1" x14ac:dyDescent="0.2"/>
    <row r="3" spans="1:61" ht="20.100000000000001" customHeight="1" x14ac:dyDescent="0.2">
      <c r="A3" s="1" t="s">
        <v>19</v>
      </c>
      <c r="AQ3" s="1" t="s">
        <v>94</v>
      </c>
    </row>
    <row r="4" spans="1:61" ht="20.100000000000001" customHeight="1" x14ac:dyDescent="0.2">
      <c r="B4" s="56" t="s">
        <v>20</v>
      </c>
      <c r="C4" s="57"/>
      <c r="D4" s="57"/>
      <c r="E4" s="58"/>
      <c r="F4" s="53"/>
      <c r="G4" s="54"/>
      <c r="H4" s="54"/>
      <c r="I4" s="54"/>
      <c r="J4" s="54"/>
      <c r="K4" s="54"/>
      <c r="L4" s="54"/>
      <c r="M4" s="54"/>
      <c r="N4" s="54"/>
      <c r="O4" s="54"/>
      <c r="P4" s="54"/>
      <c r="Q4" s="54"/>
      <c r="R4" s="54"/>
      <c r="S4" s="54"/>
      <c r="T4" s="54"/>
      <c r="U4" s="54"/>
      <c r="V4" s="54"/>
      <c r="W4" s="54"/>
      <c r="X4" s="54"/>
      <c r="Y4" s="54"/>
      <c r="Z4" s="54"/>
      <c r="AA4" s="54"/>
      <c r="AB4" s="54"/>
      <c r="AC4" s="55"/>
      <c r="AQ4" s="43" t="s">
        <v>148</v>
      </c>
      <c r="AR4" s="43" t="s">
        <v>75</v>
      </c>
      <c r="AS4" s="43" t="s">
        <v>95</v>
      </c>
      <c r="AT4" s="43" t="s">
        <v>149</v>
      </c>
      <c r="AU4" s="43" t="s">
        <v>150</v>
      </c>
      <c r="AV4" s="43" t="s">
        <v>96</v>
      </c>
      <c r="AW4" s="43" t="s">
        <v>89</v>
      </c>
      <c r="AX4" s="43" t="s">
        <v>85</v>
      </c>
      <c r="AY4" s="43"/>
      <c r="AZ4" s="43"/>
      <c r="BA4" s="43"/>
      <c r="BB4" s="43" t="s">
        <v>86</v>
      </c>
      <c r="BC4" s="43"/>
      <c r="BD4" s="43"/>
      <c r="BE4" s="43"/>
      <c r="BF4" s="43" t="s">
        <v>82</v>
      </c>
      <c r="BG4" s="43"/>
      <c r="BH4" s="43"/>
      <c r="BI4" s="43"/>
    </row>
    <row r="5" spans="1:61" ht="19.8" customHeight="1" x14ac:dyDescent="0.2">
      <c r="B5" s="44" t="s">
        <v>23</v>
      </c>
      <c r="C5" s="45"/>
      <c r="D5" s="45"/>
      <c r="E5" s="46"/>
      <c r="F5" s="50" t="s">
        <v>24</v>
      </c>
      <c r="G5" s="51"/>
      <c r="H5" s="51"/>
      <c r="I5" s="51"/>
      <c r="J5" s="51"/>
      <c r="K5" s="51"/>
      <c r="L5" s="51"/>
      <c r="M5" s="51"/>
      <c r="N5" s="51"/>
      <c r="O5" s="51"/>
      <c r="P5" s="51"/>
      <c r="Q5" s="52"/>
      <c r="R5" s="50" t="s">
        <v>25</v>
      </c>
      <c r="S5" s="51"/>
      <c r="T5" s="51"/>
      <c r="U5" s="51"/>
      <c r="V5" s="51"/>
      <c r="W5" s="51"/>
      <c r="X5" s="51"/>
      <c r="Y5" s="51"/>
      <c r="Z5" s="51"/>
      <c r="AA5" s="51"/>
      <c r="AB5" s="51"/>
      <c r="AC5" s="52"/>
      <c r="AQ5" s="43"/>
      <c r="AR5" s="43"/>
      <c r="AS5" s="43"/>
      <c r="AT5" s="43"/>
      <c r="AU5" s="43"/>
      <c r="AV5" s="43"/>
      <c r="AW5" s="43"/>
      <c r="AX5" s="24" t="s">
        <v>90</v>
      </c>
      <c r="AY5" s="24" t="s">
        <v>97</v>
      </c>
      <c r="AZ5" s="24" t="s">
        <v>45</v>
      </c>
      <c r="BA5" s="24" t="s">
        <v>46</v>
      </c>
      <c r="BB5" s="24" t="s">
        <v>90</v>
      </c>
      <c r="BC5" s="24" t="s">
        <v>97</v>
      </c>
      <c r="BD5" s="24" t="s">
        <v>45</v>
      </c>
      <c r="BE5" s="24" t="s">
        <v>46</v>
      </c>
      <c r="BF5" s="24" t="s">
        <v>90</v>
      </c>
      <c r="BG5" s="24" t="s">
        <v>97</v>
      </c>
      <c r="BH5" s="24" t="s">
        <v>45</v>
      </c>
      <c r="BI5" s="24" t="s">
        <v>46</v>
      </c>
    </row>
    <row r="6" spans="1:61" ht="19.8" customHeight="1" x14ac:dyDescent="0.2">
      <c r="B6" s="47"/>
      <c r="C6" s="48"/>
      <c r="D6" s="48"/>
      <c r="E6" s="49"/>
      <c r="F6" s="53"/>
      <c r="G6" s="54"/>
      <c r="H6" s="54"/>
      <c r="I6" s="54"/>
      <c r="J6" s="54"/>
      <c r="K6" s="54"/>
      <c r="L6" s="54"/>
      <c r="M6" s="54"/>
      <c r="N6" s="54"/>
      <c r="O6" s="54"/>
      <c r="P6" s="54"/>
      <c r="Q6" s="55"/>
      <c r="R6" s="53"/>
      <c r="S6" s="54"/>
      <c r="T6" s="54"/>
      <c r="U6" s="54"/>
      <c r="V6" s="54"/>
      <c r="W6" s="54"/>
      <c r="X6" s="54"/>
      <c r="Y6" s="54"/>
      <c r="Z6" s="54"/>
      <c r="AA6" s="54"/>
      <c r="AB6" s="54"/>
      <c r="AC6" s="55"/>
      <c r="AQ6" s="19" t="str">
        <f>TEXT(G7*10000+K7, "000-0000")</f>
        <v>000-0000</v>
      </c>
      <c r="AR6" s="19">
        <f>F8</f>
        <v>0</v>
      </c>
      <c r="AS6" s="19">
        <f>F4</f>
        <v>0</v>
      </c>
      <c r="AT6" s="19" t="str">
        <f>F6&amp;"　"&amp;R6</f>
        <v>　</v>
      </c>
      <c r="AU6" s="33" t="str">
        <f>様式第１号!W5</f>
        <v>令和８年　月　　日</v>
      </c>
      <c r="AV6" s="19" t="str">
        <f>IF(F14="○","本則",IF(N14="○","簡易","免税"))</f>
        <v>免税</v>
      </c>
      <c r="AW6" s="29">
        <f ca="1">AI34</f>
        <v>3000000</v>
      </c>
      <c r="AX6" s="29">
        <f>H38</f>
        <v>0</v>
      </c>
      <c r="AY6" s="29">
        <f>L38</f>
        <v>0</v>
      </c>
      <c r="AZ6" s="29">
        <f>P38</f>
        <v>0</v>
      </c>
      <c r="BA6" s="29">
        <f>S38</f>
        <v>0</v>
      </c>
      <c r="BB6" s="29">
        <f>H39</f>
        <v>0</v>
      </c>
      <c r="BC6" s="29">
        <f>L39</f>
        <v>0</v>
      </c>
      <c r="BD6" s="29">
        <f>P39</f>
        <v>0</v>
      </c>
      <c r="BE6" s="29">
        <f>S39</f>
        <v>0</v>
      </c>
      <c r="BF6" s="29" t="str">
        <f>H40</f>
        <v>-</v>
      </c>
      <c r="BG6" s="29">
        <f ca="1">L40</f>
        <v>0</v>
      </c>
      <c r="BH6" s="29">
        <f>P40</f>
        <v>0</v>
      </c>
      <c r="BI6" s="29">
        <f>S40</f>
        <v>0</v>
      </c>
    </row>
    <row r="7" spans="1:61" ht="20.100000000000001" customHeight="1" x14ac:dyDescent="0.2">
      <c r="B7" s="56" t="s">
        <v>0</v>
      </c>
      <c r="C7" s="57"/>
      <c r="D7" s="57"/>
      <c r="E7" s="58"/>
      <c r="F7" s="10" t="s">
        <v>21</v>
      </c>
      <c r="G7" s="53"/>
      <c r="H7" s="54"/>
      <c r="I7" s="55"/>
      <c r="J7" s="10" t="s">
        <v>22</v>
      </c>
      <c r="K7" s="53"/>
      <c r="L7" s="54"/>
      <c r="M7" s="54"/>
      <c r="N7" s="55"/>
      <c r="O7" s="62"/>
      <c r="P7" s="63"/>
      <c r="Q7" s="63"/>
      <c r="R7" s="63"/>
      <c r="S7" s="63"/>
      <c r="T7" s="63"/>
      <c r="U7" s="63"/>
      <c r="V7" s="63"/>
      <c r="W7" s="63"/>
      <c r="X7" s="63"/>
      <c r="Y7" s="63"/>
      <c r="Z7" s="63"/>
      <c r="AA7" s="63"/>
      <c r="AB7" s="63"/>
      <c r="AC7" s="64"/>
    </row>
    <row r="8" spans="1:61" ht="20.100000000000001" customHeight="1" x14ac:dyDescent="0.2">
      <c r="B8" s="59"/>
      <c r="C8" s="60"/>
      <c r="D8" s="60"/>
      <c r="E8" s="61"/>
      <c r="F8" s="53"/>
      <c r="G8" s="54"/>
      <c r="H8" s="54"/>
      <c r="I8" s="54"/>
      <c r="J8" s="54"/>
      <c r="K8" s="54"/>
      <c r="L8" s="54"/>
      <c r="M8" s="54"/>
      <c r="N8" s="54"/>
      <c r="O8" s="54"/>
      <c r="P8" s="54"/>
      <c r="Q8" s="54"/>
      <c r="R8" s="54"/>
      <c r="S8" s="54"/>
      <c r="T8" s="54"/>
      <c r="U8" s="54"/>
      <c r="V8" s="54"/>
      <c r="W8" s="54"/>
      <c r="X8" s="54"/>
      <c r="Y8" s="54"/>
      <c r="Z8" s="54"/>
      <c r="AA8" s="54"/>
      <c r="AB8" s="54"/>
      <c r="AC8" s="55"/>
    </row>
    <row r="9" spans="1:61" ht="20.100000000000001" customHeight="1" x14ac:dyDescent="0.2">
      <c r="B9" s="56" t="s">
        <v>91</v>
      </c>
      <c r="C9" s="57"/>
      <c r="D9" s="57"/>
      <c r="E9" s="58"/>
      <c r="F9" s="65" t="s">
        <v>92</v>
      </c>
      <c r="G9" s="65"/>
      <c r="H9" s="65"/>
      <c r="I9" s="65"/>
      <c r="J9" s="65"/>
      <c r="K9" s="66"/>
      <c r="L9" s="66"/>
      <c r="M9" s="66"/>
      <c r="N9" s="66"/>
      <c r="O9" s="66"/>
      <c r="P9" s="66"/>
      <c r="Q9" s="66"/>
      <c r="R9" s="66"/>
      <c r="S9" s="66"/>
      <c r="T9" s="66"/>
      <c r="U9" s="66"/>
      <c r="V9" s="66"/>
      <c r="W9" s="66"/>
      <c r="X9" s="66"/>
      <c r="Y9" s="66"/>
      <c r="Z9" s="66"/>
      <c r="AA9" s="66"/>
      <c r="AB9" s="66"/>
      <c r="AC9" s="66"/>
    </row>
    <row r="10" spans="1:61" ht="20.100000000000001" customHeight="1" x14ac:dyDescent="0.2">
      <c r="B10" s="59"/>
      <c r="C10" s="60"/>
      <c r="D10" s="60"/>
      <c r="E10" s="61"/>
      <c r="F10" s="65" t="s">
        <v>93</v>
      </c>
      <c r="G10" s="65"/>
      <c r="H10" s="65"/>
      <c r="I10" s="65"/>
      <c r="J10" s="65"/>
      <c r="K10" s="66"/>
      <c r="L10" s="66"/>
      <c r="M10" s="66"/>
      <c r="N10" s="66"/>
      <c r="O10" s="66"/>
      <c r="P10" s="66"/>
      <c r="Q10" s="66"/>
      <c r="R10" s="66"/>
      <c r="S10" s="66"/>
      <c r="T10" s="66"/>
      <c r="U10" s="66"/>
      <c r="V10" s="66"/>
      <c r="W10" s="66"/>
      <c r="X10" s="66"/>
      <c r="Y10" s="66"/>
      <c r="Z10" s="66"/>
      <c r="AA10" s="66"/>
      <c r="AB10" s="66"/>
      <c r="AC10" s="66"/>
    </row>
    <row r="11" spans="1:61" ht="20.100000000000001" customHeight="1" x14ac:dyDescent="0.2">
      <c r="B11" s="56" t="s">
        <v>35</v>
      </c>
      <c r="C11" s="57"/>
      <c r="D11" s="57"/>
      <c r="E11" s="58"/>
      <c r="F11" s="62" t="s">
        <v>72</v>
      </c>
      <c r="G11" s="63"/>
      <c r="H11" s="63"/>
      <c r="I11" s="63"/>
      <c r="J11" s="63"/>
      <c r="K11" s="64"/>
      <c r="L11" s="62" t="s">
        <v>73</v>
      </c>
      <c r="M11" s="63"/>
      <c r="N11" s="63"/>
      <c r="O11" s="63"/>
      <c r="P11" s="63"/>
      <c r="Q11" s="64"/>
      <c r="R11" s="62" t="s">
        <v>36</v>
      </c>
      <c r="S11" s="63"/>
      <c r="T11" s="63"/>
      <c r="U11" s="63"/>
      <c r="V11" s="63"/>
      <c r="W11" s="64"/>
      <c r="X11" s="62" t="s">
        <v>37</v>
      </c>
      <c r="Y11" s="63"/>
      <c r="Z11" s="63"/>
      <c r="AA11" s="63"/>
      <c r="AB11" s="63"/>
      <c r="AC11" s="64"/>
    </row>
    <row r="12" spans="1:61" ht="20.100000000000001" customHeight="1" x14ac:dyDescent="0.2">
      <c r="B12" s="59"/>
      <c r="C12" s="60"/>
      <c r="D12" s="60"/>
      <c r="E12" s="61"/>
      <c r="F12" s="68"/>
      <c r="G12" s="69"/>
      <c r="H12" s="69"/>
      <c r="I12" s="69"/>
      <c r="J12" s="69"/>
      <c r="K12" s="70"/>
      <c r="L12" s="68"/>
      <c r="M12" s="69"/>
      <c r="N12" s="69"/>
      <c r="O12" s="69"/>
      <c r="P12" s="69"/>
      <c r="Q12" s="70"/>
      <c r="R12" s="68"/>
      <c r="S12" s="69"/>
      <c r="T12" s="69"/>
      <c r="U12" s="69"/>
      <c r="V12" s="69"/>
      <c r="W12" s="70"/>
      <c r="X12" s="68"/>
      <c r="Y12" s="69"/>
      <c r="Z12" s="69"/>
      <c r="AA12" s="69"/>
      <c r="AB12" s="69"/>
      <c r="AC12" s="70"/>
      <c r="AI12" s="19" t="s">
        <v>70</v>
      </c>
    </row>
    <row r="13" spans="1:61" ht="20.100000000000001" customHeight="1" x14ac:dyDescent="0.2">
      <c r="B13" s="44" t="s">
        <v>38</v>
      </c>
      <c r="C13" s="57"/>
      <c r="D13" s="57"/>
      <c r="E13" s="58"/>
      <c r="F13" s="65" t="s">
        <v>39</v>
      </c>
      <c r="G13" s="65"/>
      <c r="H13" s="65"/>
      <c r="I13" s="65"/>
      <c r="J13" s="65"/>
      <c r="K13" s="65"/>
      <c r="L13" s="65"/>
      <c r="M13" s="65"/>
      <c r="N13" s="65" t="s">
        <v>40</v>
      </c>
      <c r="O13" s="65"/>
      <c r="P13" s="65"/>
      <c r="Q13" s="65"/>
      <c r="R13" s="65"/>
      <c r="S13" s="65"/>
      <c r="T13" s="65"/>
      <c r="U13" s="65"/>
      <c r="V13" s="65" t="s">
        <v>41</v>
      </c>
      <c r="W13" s="65"/>
      <c r="X13" s="65"/>
      <c r="Y13" s="65"/>
      <c r="Z13" s="65"/>
      <c r="AA13" s="65"/>
      <c r="AB13" s="65"/>
      <c r="AC13" s="65"/>
      <c r="AI13" s="19"/>
    </row>
    <row r="14" spans="1:61" ht="20.100000000000001" customHeight="1" x14ac:dyDescent="0.2">
      <c r="B14" s="59"/>
      <c r="C14" s="60"/>
      <c r="D14" s="60"/>
      <c r="E14" s="61"/>
      <c r="F14" s="67"/>
      <c r="G14" s="67"/>
      <c r="H14" s="67"/>
      <c r="I14" s="67"/>
      <c r="J14" s="67"/>
      <c r="K14" s="67"/>
      <c r="L14" s="67"/>
      <c r="M14" s="67"/>
      <c r="N14" s="67"/>
      <c r="O14" s="67"/>
      <c r="P14" s="67"/>
      <c r="Q14" s="67"/>
      <c r="R14" s="67"/>
      <c r="S14" s="67"/>
      <c r="T14" s="67"/>
      <c r="U14" s="67"/>
      <c r="V14" s="67"/>
      <c r="W14" s="67"/>
      <c r="X14" s="67"/>
      <c r="Y14" s="67"/>
      <c r="Z14" s="67"/>
      <c r="AA14" s="67"/>
      <c r="AB14" s="67"/>
      <c r="AC14" s="67"/>
    </row>
    <row r="15" spans="1:61" ht="4.95" customHeight="1" x14ac:dyDescent="0.2"/>
    <row r="16" spans="1:61" ht="20.100000000000001" customHeight="1" x14ac:dyDescent="0.2">
      <c r="A16" s="1" t="s">
        <v>1</v>
      </c>
    </row>
    <row r="17" spans="1:35" ht="20.100000000000001" customHeight="1" x14ac:dyDescent="0.2">
      <c r="B17" s="56" t="s">
        <v>26</v>
      </c>
      <c r="C17" s="57"/>
      <c r="D17" s="57"/>
      <c r="E17" s="58"/>
      <c r="F17" s="43" t="s">
        <v>27</v>
      </c>
      <c r="G17" s="43"/>
      <c r="H17" s="43"/>
      <c r="I17" s="43"/>
      <c r="J17" s="56" t="s">
        <v>28</v>
      </c>
      <c r="K17" s="57"/>
      <c r="L17" s="57"/>
      <c r="M17" s="58"/>
      <c r="N17" s="56" t="s">
        <v>29</v>
      </c>
      <c r="O17" s="57"/>
      <c r="P17" s="58"/>
      <c r="Q17" s="71" t="s">
        <v>30</v>
      </c>
      <c r="R17" s="72"/>
      <c r="S17" s="72"/>
      <c r="T17" s="72"/>
      <c r="U17" s="73"/>
      <c r="V17" s="71" t="s">
        <v>31</v>
      </c>
      <c r="W17" s="72"/>
      <c r="X17" s="72"/>
      <c r="Y17" s="72"/>
      <c r="Z17" s="73"/>
      <c r="AA17" s="22"/>
      <c r="AB17" s="22"/>
      <c r="AC17" s="22"/>
      <c r="AE17" s="3"/>
      <c r="AF17" s="3"/>
    </row>
    <row r="18" spans="1:35" ht="20.100000000000001" customHeight="1" x14ac:dyDescent="0.2">
      <c r="B18" s="59"/>
      <c r="C18" s="60"/>
      <c r="D18" s="60"/>
      <c r="E18" s="61"/>
      <c r="F18" s="43"/>
      <c r="G18" s="43"/>
      <c r="H18" s="43"/>
      <c r="I18" s="43"/>
      <c r="J18" s="59"/>
      <c r="K18" s="60"/>
      <c r="L18" s="60"/>
      <c r="M18" s="61"/>
      <c r="N18" s="59"/>
      <c r="O18" s="60"/>
      <c r="P18" s="61"/>
      <c r="Q18" s="71" t="s">
        <v>56</v>
      </c>
      <c r="R18" s="72"/>
      <c r="S18" s="34">
        <v>7</v>
      </c>
      <c r="T18" s="72" t="s">
        <v>57</v>
      </c>
      <c r="U18" s="73"/>
      <c r="V18" s="71" t="s">
        <v>56</v>
      </c>
      <c r="W18" s="72"/>
      <c r="X18" s="34">
        <v>11</v>
      </c>
      <c r="Y18" s="72" t="s">
        <v>57</v>
      </c>
      <c r="Z18" s="73"/>
      <c r="AA18" s="22"/>
      <c r="AB18" s="22"/>
      <c r="AC18" s="22"/>
      <c r="AE18" s="3"/>
      <c r="AF18" s="3"/>
    </row>
    <row r="19" spans="1:35" ht="20.100000000000001" customHeight="1" x14ac:dyDescent="0.2">
      <c r="B19" s="74"/>
      <c r="C19" s="75"/>
      <c r="D19" s="75"/>
      <c r="E19" s="76"/>
      <c r="F19" s="53"/>
      <c r="G19" s="54"/>
      <c r="H19" s="54"/>
      <c r="I19" s="55"/>
      <c r="J19" s="74"/>
      <c r="K19" s="75"/>
      <c r="L19" s="75"/>
      <c r="M19" s="76"/>
      <c r="N19" s="77"/>
      <c r="O19" s="78"/>
      <c r="P19" s="79"/>
      <c r="Q19" s="80"/>
      <c r="R19" s="81"/>
      <c r="S19" s="81"/>
      <c r="T19" s="81"/>
      <c r="U19" s="82"/>
      <c r="V19" s="80"/>
      <c r="W19" s="81"/>
      <c r="X19" s="81"/>
      <c r="Y19" s="81"/>
      <c r="Z19" s="82"/>
      <c r="AA19" s="23"/>
      <c r="AB19" s="23"/>
      <c r="AC19" s="23"/>
      <c r="AI19" s="19" t="s">
        <v>32</v>
      </c>
    </row>
    <row r="20" spans="1:35" ht="20.100000000000001" customHeight="1" x14ac:dyDescent="0.2">
      <c r="B20" s="74"/>
      <c r="C20" s="75"/>
      <c r="D20" s="75"/>
      <c r="E20" s="76"/>
      <c r="F20" s="53"/>
      <c r="G20" s="54"/>
      <c r="H20" s="54"/>
      <c r="I20" s="55"/>
      <c r="J20" s="74"/>
      <c r="K20" s="75"/>
      <c r="L20" s="75"/>
      <c r="M20" s="76"/>
      <c r="N20" s="77"/>
      <c r="O20" s="78"/>
      <c r="P20" s="79"/>
      <c r="Q20" s="80"/>
      <c r="R20" s="81"/>
      <c r="S20" s="81"/>
      <c r="T20" s="81"/>
      <c r="U20" s="82"/>
      <c r="V20" s="80"/>
      <c r="W20" s="81"/>
      <c r="X20" s="81"/>
      <c r="Y20" s="81"/>
      <c r="Z20" s="82"/>
      <c r="AA20" s="23"/>
      <c r="AB20" s="23"/>
      <c r="AC20" s="23"/>
      <c r="AI20" s="19" t="s">
        <v>33</v>
      </c>
    </row>
    <row r="21" spans="1:35" ht="20.100000000000001" customHeight="1" x14ac:dyDescent="0.2">
      <c r="B21" s="74"/>
      <c r="C21" s="75"/>
      <c r="D21" s="75"/>
      <c r="E21" s="76"/>
      <c r="F21" s="53"/>
      <c r="G21" s="54"/>
      <c r="H21" s="54"/>
      <c r="I21" s="55"/>
      <c r="J21" s="74"/>
      <c r="K21" s="75"/>
      <c r="L21" s="75"/>
      <c r="M21" s="76"/>
      <c r="N21" s="77"/>
      <c r="O21" s="78"/>
      <c r="P21" s="79"/>
      <c r="Q21" s="80"/>
      <c r="R21" s="81"/>
      <c r="S21" s="81"/>
      <c r="T21" s="81"/>
      <c r="U21" s="82"/>
      <c r="V21" s="80"/>
      <c r="W21" s="81"/>
      <c r="X21" s="81"/>
      <c r="Y21" s="81"/>
      <c r="Z21" s="82"/>
      <c r="AA21" s="23"/>
      <c r="AB21" s="23"/>
      <c r="AC21" s="23"/>
      <c r="AI21" s="19" t="s">
        <v>71</v>
      </c>
    </row>
    <row r="22" spans="1:35" ht="20.100000000000001" customHeight="1" x14ac:dyDescent="0.2">
      <c r="B22" s="74"/>
      <c r="C22" s="75"/>
      <c r="D22" s="75"/>
      <c r="E22" s="76"/>
      <c r="F22" s="53"/>
      <c r="G22" s="54"/>
      <c r="H22" s="54"/>
      <c r="I22" s="55"/>
      <c r="J22" s="74"/>
      <c r="K22" s="75"/>
      <c r="L22" s="75"/>
      <c r="M22" s="76"/>
      <c r="N22" s="77"/>
      <c r="O22" s="78"/>
      <c r="P22" s="79"/>
      <c r="Q22" s="80"/>
      <c r="R22" s="81"/>
      <c r="S22" s="81"/>
      <c r="T22" s="81"/>
      <c r="U22" s="82"/>
      <c r="V22" s="80"/>
      <c r="W22" s="81"/>
      <c r="X22" s="81"/>
      <c r="Y22" s="81"/>
      <c r="Z22" s="82"/>
      <c r="AA22" s="23"/>
      <c r="AB22" s="23"/>
      <c r="AC22" s="23"/>
      <c r="AI22" s="19"/>
    </row>
    <row r="23" spans="1:35" ht="20.100000000000001" customHeight="1" x14ac:dyDescent="0.2">
      <c r="B23" s="95"/>
      <c r="C23" s="95"/>
      <c r="D23" s="95"/>
      <c r="E23" s="95"/>
      <c r="F23" s="66"/>
      <c r="G23" s="66"/>
      <c r="H23" s="66"/>
      <c r="I23" s="66"/>
      <c r="J23" s="74"/>
      <c r="K23" s="75"/>
      <c r="L23" s="75"/>
      <c r="M23" s="76"/>
      <c r="N23" s="77"/>
      <c r="O23" s="78"/>
      <c r="P23" s="79"/>
      <c r="Q23" s="96"/>
      <c r="R23" s="96"/>
      <c r="S23" s="96"/>
      <c r="T23" s="96"/>
      <c r="U23" s="96"/>
      <c r="V23" s="96"/>
      <c r="W23" s="96"/>
      <c r="X23" s="96"/>
      <c r="Y23" s="96"/>
      <c r="Z23" s="96"/>
      <c r="AA23" s="23"/>
      <c r="AB23" s="23"/>
      <c r="AC23" s="23"/>
    </row>
    <row r="24" spans="1:35" ht="13.2" x14ac:dyDescent="0.2">
      <c r="B24" s="1" t="s">
        <v>51</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4.95" customHeight="1" x14ac:dyDescent="0.2"/>
    <row r="26" spans="1:35" ht="20.100000000000001" customHeight="1" x14ac:dyDescent="0.2">
      <c r="A26" s="1" t="s">
        <v>18</v>
      </c>
    </row>
    <row r="27" spans="1:35" ht="20.100000000000001" customHeight="1" x14ac:dyDescent="0.2">
      <c r="A27" s="1" t="s">
        <v>42</v>
      </c>
      <c r="AC27" s="3" t="s">
        <v>53</v>
      </c>
    </row>
    <row r="28" spans="1:35" ht="20.100000000000001" customHeight="1" x14ac:dyDescent="0.2">
      <c r="B28" s="56" t="s">
        <v>26</v>
      </c>
      <c r="C28" s="57"/>
      <c r="D28" s="57"/>
      <c r="E28" s="58"/>
      <c r="F28" s="43" t="s">
        <v>27</v>
      </c>
      <c r="G28" s="43"/>
      <c r="H28" s="43"/>
      <c r="I28" s="43"/>
      <c r="J28" s="44" t="s">
        <v>44</v>
      </c>
      <c r="K28" s="45"/>
      <c r="L28" s="46"/>
      <c r="M28" s="44" t="s">
        <v>34</v>
      </c>
      <c r="N28" s="45"/>
      <c r="O28" s="45"/>
      <c r="P28" s="45"/>
      <c r="Q28" s="45"/>
      <c r="R28" s="45"/>
      <c r="S28" s="45"/>
      <c r="T28" s="45"/>
      <c r="U28" s="45"/>
      <c r="V28" s="45"/>
      <c r="W28" s="45"/>
      <c r="X28" s="45"/>
      <c r="Y28" s="45"/>
      <c r="Z28" s="45"/>
      <c r="AA28" s="45"/>
      <c r="AB28" s="45"/>
      <c r="AC28" s="46"/>
    </row>
    <row r="29" spans="1:35" ht="28.2" customHeight="1" x14ac:dyDescent="0.2">
      <c r="B29" s="83">
        <f>B19</f>
        <v>0</v>
      </c>
      <c r="C29" s="84"/>
      <c r="D29" s="84"/>
      <c r="E29" s="85"/>
      <c r="F29" s="86">
        <f>F19</f>
        <v>0</v>
      </c>
      <c r="G29" s="87"/>
      <c r="H29" s="87"/>
      <c r="I29" s="88"/>
      <c r="J29" s="89"/>
      <c r="K29" s="90"/>
      <c r="L29" s="91"/>
      <c r="M29" s="92"/>
      <c r="N29" s="93"/>
      <c r="O29" s="93"/>
      <c r="P29" s="93"/>
      <c r="Q29" s="93"/>
      <c r="R29" s="93"/>
      <c r="S29" s="93"/>
      <c r="T29" s="93"/>
      <c r="U29" s="93"/>
      <c r="V29" s="93"/>
      <c r="W29" s="93"/>
      <c r="X29" s="93"/>
      <c r="Y29" s="93"/>
      <c r="Z29" s="93"/>
      <c r="AA29" s="93"/>
      <c r="AB29" s="93"/>
      <c r="AC29" s="94"/>
    </row>
    <row r="30" spans="1:35" ht="28.2" customHeight="1" x14ac:dyDescent="0.2">
      <c r="B30" s="83">
        <f>B20</f>
        <v>0</v>
      </c>
      <c r="C30" s="84"/>
      <c r="D30" s="84"/>
      <c r="E30" s="85"/>
      <c r="F30" s="86">
        <f>F20</f>
        <v>0</v>
      </c>
      <c r="G30" s="87"/>
      <c r="H30" s="87"/>
      <c r="I30" s="88"/>
      <c r="J30" s="89"/>
      <c r="K30" s="90"/>
      <c r="L30" s="91"/>
      <c r="M30" s="92"/>
      <c r="N30" s="93"/>
      <c r="O30" s="93"/>
      <c r="P30" s="93"/>
      <c r="Q30" s="93"/>
      <c r="R30" s="93"/>
      <c r="S30" s="93"/>
      <c r="T30" s="93"/>
      <c r="U30" s="93"/>
      <c r="V30" s="93"/>
      <c r="W30" s="93"/>
      <c r="X30" s="93"/>
      <c r="Y30" s="93"/>
      <c r="Z30" s="93"/>
      <c r="AA30" s="93"/>
      <c r="AB30" s="93"/>
      <c r="AC30" s="94"/>
    </row>
    <row r="31" spans="1:35" ht="28.2" customHeight="1" x14ac:dyDescent="0.2">
      <c r="B31" s="83">
        <f>B21</f>
        <v>0</v>
      </c>
      <c r="C31" s="84"/>
      <c r="D31" s="84"/>
      <c r="E31" s="85"/>
      <c r="F31" s="86">
        <f>F21</f>
        <v>0</v>
      </c>
      <c r="G31" s="87"/>
      <c r="H31" s="87"/>
      <c r="I31" s="88"/>
      <c r="J31" s="89"/>
      <c r="K31" s="90"/>
      <c r="L31" s="91"/>
      <c r="M31" s="92"/>
      <c r="N31" s="93"/>
      <c r="O31" s="93"/>
      <c r="P31" s="93"/>
      <c r="Q31" s="93"/>
      <c r="R31" s="93"/>
      <c r="S31" s="93"/>
      <c r="T31" s="93"/>
      <c r="U31" s="93"/>
      <c r="V31" s="93"/>
      <c r="W31" s="93"/>
      <c r="X31" s="93"/>
      <c r="Y31" s="93"/>
      <c r="Z31" s="93"/>
      <c r="AA31" s="93"/>
      <c r="AB31" s="93"/>
      <c r="AC31" s="94"/>
    </row>
    <row r="32" spans="1:35" ht="28.2" customHeight="1" x14ac:dyDescent="0.2">
      <c r="B32" s="83">
        <f>B22</f>
        <v>0</v>
      </c>
      <c r="C32" s="84"/>
      <c r="D32" s="84"/>
      <c r="E32" s="85"/>
      <c r="F32" s="86">
        <f>F22</f>
        <v>0</v>
      </c>
      <c r="G32" s="87"/>
      <c r="H32" s="87"/>
      <c r="I32" s="88"/>
      <c r="J32" s="89"/>
      <c r="K32" s="90"/>
      <c r="L32" s="91"/>
      <c r="M32" s="92"/>
      <c r="N32" s="93"/>
      <c r="O32" s="93"/>
      <c r="P32" s="93"/>
      <c r="Q32" s="93"/>
      <c r="R32" s="93"/>
      <c r="S32" s="93"/>
      <c r="T32" s="93"/>
      <c r="U32" s="93"/>
      <c r="V32" s="93"/>
      <c r="W32" s="93"/>
      <c r="X32" s="93"/>
      <c r="Y32" s="93"/>
      <c r="Z32" s="93"/>
      <c r="AA32" s="93"/>
      <c r="AB32" s="93"/>
      <c r="AC32" s="94"/>
    </row>
    <row r="33" spans="1:47" ht="28.2" customHeight="1" x14ac:dyDescent="0.2">
      <c r="B33" s="97">
        <f>B23</f>
        <v>0</v>
      </c>
      <c r="C33" s="98"/>
      <c r="D33" s="98"/>
      <c r="E33" s="99"/>
      <c r="F33" s="100">
        <f>F23</f>
        <v>0</v>
      </c>
      <c r="G33" s="101"/>
      <c r="H33" s="101"/>
      <c r="I33" s="102"/>
      <c r="J33" s="89"/>
      <c r="K33" s="90"/>
      <c r="L33" s="91"/>
      <c r="M33" s="92"/>
      <c r="N33" s="93"/>
      <c r="O33" s="93"/>
      <c r="P33" s="93"/>
      <c r="Q33" s="93"/>
      <c r="R33" s="93"/>
      <c r="S33" s="93"/>
      <c r="T33" s="93"/>
      <c r="U33" s="93"/>
      <c r="V33" s="93"/>
      <c r="W33" s="93"/>
      <c r="X33" s="93"/>
      <c r="Y33" s="93"/>
      <c r="Z33" s="93"/>
      <c r="AA33" s="93"/>
      <c r="AB33" s="93"/>
      <c r="AC33" s="94"/>
      <c r="AI33" s="24" t="s">
        <v>89</v>
      </c>
    </row>
    <row r="34" spans="1:47" ht="16.8" customHeight="1" x14ac:dyDescent="0.2">
      <c r="B34" s="112" t="s">
        <v>55</v>
      </c>
      <c r="C34" s="113"/>
      <c r="D34" s="113"/>
      <c r="E34" s="113"/>
      <c r="F34" s="113"/>
      <c r="G34" s="113"/>
      <c r="H34" s="113"/>
      <c r="I34" s="114"/>
      <c r="J34" s="115">
        <f>SUM(J29:L33)</f>
        <v>0</v>
      </c>
      <c r="K34" s="116"/>
      <c r="L34" s="117"/>
      <c r="M34" s="118" t="s">
        <v>87</v>
      </c>
      <c r="N34" s="118"/>
      <c r="O34" s="118"/>
      <c r="P34" s="118"/>
      <c r="Q34" s="118"/>
      <c r="R34" s="118"/>
      <c r="S34" s="119">
        <f ca="1">SUMIF(F29:I33,"施設（鉄骨）",J29:L33)</f>
        <v>0</v>
      </c>
      <c r="T34" s="119"/>
      <c r="U34" s="120" t="s">
        <v>88</v>
      </c>
      <c r="V34" s="120"/>
      <c r="W34" s="120"/>
      <c r="X34" s="120"/>
      <c r="Y34" s="120"/>
      <c r="Z34" s="120"/>
      <c r="AA34" s="120"/>
      <c r="AB34" s="119">
        <f ca="1">SUMIF(F29:I33,"施設（パイプ）",J29:L33)+SUMIF(F29:I33,"露地",J29:L33)</f>
        <v>0</v>
      </c>
      <c r="AC34" s="119"/>
      <c r="AD34" s="25"/>
      <c r="AI34" s="26">
        <f ca="1">IF(S34&gt;AB34,6000000,3000000)</f>
        <v>3000000</v>
      </c>
    </row>
    <row r="35" spans="1:47" ht="20.100000000000001" customHeight="1" x14ac:dyDescent="0.2">
      <c r="A35" s="1" t="s">
        <v>43</v>
      </c>
      <c r="AC35" s="3" t="s">
        <v>54</v>
      </c>
    </row>
    <row r="36" spans="1:47" ht="20.100000000000001" customHeight="1" x14ac:dyDescent="0.2">
      <c r="B36" s="103" t="s">
        <v>84</v>
      </c>
      <c r="C36" s="103"/>
      <c r="D36" s="103"/>
      <c r="E36" s="103"/>
      <c r="F36" s="103"/>
      <c r="G36" s="103"/>
      <c r="H36" s="103" t="s">
        <v>90</v>
      </c>
      <c r="I36" s="103"/>
      <c r="J36" s="103"/>
      <c r="K36" s="103"/>
      <c r="L36" s="105" t="s">
        <v>98</v>
      </c>
      <c r="M36" s="106"/>
      <c r="N36" s="106"/>
      <c r="O36" s="106"/>
      <c r="P36" s="72"/>
      <c r="Q36" s="72"/>
      <c r="R36" s="72"/>
      <c r="S36" s="72"/>
      <c r="T36" s="72"/>
      <c r="U36" s="72"/>
      <c r="V36" s="72"/>
      <c r="W36" s="72"/>
      <c r="X36" s="73"/>
      <c r="Y36" s="56" t="s">
        <v>48</v>
      </c>
      <c r="Z36" s="57"/>
      <c r="AA36" s="57"/>
      <c r="AB36" s="57"/>
      <c r="AC36" s="58"/>
    </row>
    <row r="37" spans="1:47" ht="19.8" customHeight="1" x14ac:dyDescent="0.2">
      <c r="B37" s="104"/>
      <c r="C37" s="104"/>
      <c r="D37" s="104"/>
      <c r="E37" s="104"/>
      <c r="F37" s="104"/>
      <c r="G37" s="104"/>
      <c r="H37" s="104"/>
      <c r="I37" s="104"/>
      <c r="J37" s="104"/>
      <c r="K37" s="104"/>
      <c r="L37" s="107"/>
      <c r="M37" s="108"/>
      <c r="N37" s="108"/>
      <c r="O37" s="108"/>
      <c r="P37" s="109" t="s">
        <v>45</v>
      </c>
      <c r="Q37" s="110"/>
      <c r="R37" s="111"/>
      <c r="S37" s="109" t="s">
        <v>46</v>
      </c>
      <c r="T37" s="110"/>
      <c r="U37" s="111"/>
      <c r="V37" s="109" t="s">
        <v>47</v>
      </c>
      <c r="W37" s="110"/>
      <c r="X37" s="111"/>
      <c r="Y37" s="59"/>
      <c r="Z37" s="60"/>
      <c r="AA37" s="60"/>
      <c r="AB37" s="60"/>
      <c r="AC37" s="61"/>
    </row>
    <row r="38" spans="1:47" ht="19.8" customHeight="1" x14ac:dyDescent="0.2">
      <c r="B38" s="133" t="s">
        <v>85</v>
      </c>
      <c r="C38" s="133"/>
      <c r="D38" s="133"/>
      <c r="E38" s="133"/>
      <c r="F38" s="133"/>
      <c r="G38" s="133"/>
      <c r="H38" s="124"/>
      <c r="I38" s="125"/>
      <c r="J38" s="125"/>
      <c r="K38" s="126"/>
      <c r="L38" s="124"/>
      <c r="M38" s="125"/>
      <c r="N38" s="125"/>
      <c r="O38" s="126"/>
      <c r="P38" s="127">
        <f>IF(F14="○",ROUNDDOWN(L38/1.1/2,-3),ROUNDDOWN(L38/2,-3))</f>
        <v>0</v>
      </c>
      <c r="Q38" s="128"/>
      <c r="R38" s="128"/>
      <c r="S38" s="124"/>
      <c r="T38" s="125"/>
      <c r="U38" s="125"/>
      <c r="V38" s="129">
        <f>L38-P38-S38</f>
        <v>0</v>
      </c>
      <c r="W38" s="130"/>
      <c r="X38" s="130"/>
      <c r="Y38" s="121" t="s">
        <v>49</v>
      </c>
      <c r="Z38" s="122"/>
      <c r="AA38" s="122"/>
      <c r="AB38" s="122"/>
      <c r="AC38" s="122"/>
      <c r="AD38" s="27"/>
    </row>
    <row r="39" spans="1:47" ht="19.8" customHeight="1" x14ac:dyDescent="0.2">
      <c r="B39" s="123" t="s">
        <v>86</v>
      </c>
      <c r="C39" s="123"/>
      <c r="D39" s="123"/>
      <c r="E39" s="123"/>
      <c r="F39" s="123"/>
      <c r="G39" s="123"/>
      <c r="H39" s="124"/>
      <c r="I39" s="125"/>
      <c r="J39" s="125"/>
      <c r="K39" s="126"/>
      <c r="L39" s="124"/>
      <c r="M39" s="125"/>
      <c r="N39" s="125"/>
      <c r="O39" s="126"/>
      <c r="P39" s="127">
        <f>IF(F14="○",ROUNDDOWN(L39/1.1/3,-3),ROUNDDOWN(L39/3,-3))</f>
        <v>0</v>
      </c>
      <c r="Q39" s="128"/>
      <c r="R39" s="128"/>
      <c r="S39" s="124"/>
      <c r="T39" s="125"/>
      <c r="U39" s="125"/>
      <c r="V39" s="129">
        <f>L39-P39-S39</f>
        <v>0</v>
      </c>
      <c r="W39" s="130"/>
      <c r="X39" s="130"/>
      <c r="Y39" s="131" t="s">
        <v>50</v>
      </c>
      <c r="Z39" s="132"/>
      <c r="AA39" s="132"/>
      <c r="AB39" s="132"/>
      <c r="AC39" s="132"/>
      <c r="AD39" s="27"/>
    </row>
    <row r="40" spans="1:47" ht="19.8" customHeight="1" x14ac:dyDescent="0.2">
      <c r="B40" s="138" t="s">
        <v>82</v>
      </c>
      <c r="C40" s="138"/>
      <c r="D40" s="138"/>
      <c r="E40" s="138"/>
      <c r="F40" s="138"/>
      <c r="G40" s="138"/>
      <c r="H40" s="129" t="str">
        <f>IF(SUM(H38:K39)&gt;=300000,SUM(H38:K39),"-")</f>
        <v>-</v>
      </c>
      <c r="I40" s="130"/>
      <c r="J40" s="130"/>
      <c r="K40" s="139"/>
      <c r="L40" s="129">
        <f ca="1">IF(SUM(L38:O39)&lt;=AI34,SUM(L38:O39),"-")</f>
        <v>0</v>
      </c>
      <c r="M40" s="130"/>
      <c r="N40" s="130"/>
      <c r="O40" s="139"/>
      <c r="P40" s="127">
        <f>SUM(P38:R39)</f>
        <v>0</v>
      </c>
      <c r="Q40" s="128"/>
      <c r="R40" s="128"/>
      <c r="S40" s="129">
        <f>SUM(S38:U39)</f>
        <v>0</v>
      </c>
      <c r="T40" s="130"/>
      <c r="U40" s="130"/>
      <c r="V40" s="129">
        <f>SUM(V38:X39)</f>
        <v>0</v>
      </c>
      <c r="W40" s="130"/>
      <c r="X40" s="130"/>
      <c r="Y40" s="134" t="str">
        <f>IF(F14="○","除税","該当なし")</f>
        <v>該当なし</v>
      </c>
      <c r="Z40" s="135"/>
      <c r="AA40" s="136"/>
      <c r="AB40" s="136"/>
      <c r="AC40" s="28"/>
      <c r="AD40" s="27"/>
    </row>
    <row r="41" spans="1:47" ht="20.100000000000001" customHeight="1" x14ac:dyDescent="0.2">
      <c r="B41" s="137" t="s">
        <v>99</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row>
    <row r="42" spans="1:47" ht="20.100000000000001" customHeight="1" x14ac:dyDescent="0.2">
      <c r="A42" s="1" t="s">
        <v>83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N42" s="18"/>
      <c r="AO42" s="18"/>
      <c r="AP42" s="18"/>
      <c r="AQ42" s="18"/>
      <c r="AR42" s="18"/>
      <c r="AS42" s="18"/>
      <c r="AT42" s="18"/>
      <c r="AU42" s="18"/>
    </row>
    <row r="43" spans="1:47" ht="20.100000000000001" customHeight="1" x14ac:dyDescent="0.2">
      <c r="B43" s="56" t="s">
        <v>66</v>
      </c>
      <c r="C43" s="57"/>
      <c r="D43" s="57"/>
      <c r="E43" s="58"/>
      <c r="F43" s="56" t="s">
        <v>67</v>
      </c>
      <c r="G43" s="57"/>
      <c r="H43" s="57"/>
      <c r="I43" s="58"/>
      <c r="J43" s="56" t="s">
        <v>69</v>
      </c>
      <c r="K43" s="57"/>
      <c r="L43" s="57"/>
      <c r="M43" s="58"/>
      <c r="N43" s="56" t="s">
        <v>68</v>
      </c>
      <c r="O43" s="57"/>
      <c r="P43" s="57"/>
      <c r="Q43" s="58"/>
      <c r="R43" s="17"/>
      <c r="S43" s="17"/>
      <c r="T43" s="17"/>
      <c r="U43" s="17"/>
      <c r="V43" s="17"/>
      <c r="W43" s="17"/>
      <c r="X43" s="17"/>
      <c r="Y43" s="17"/>
      <c r="Z43" s="17"/>
      <c r="AA43" s="17"/>
      <c r="AB43" s="17"/>
      <c r="AC43" s="17"/>
      <c r="AN43" s="18"/>
      <c r="AO43" s="18"/>
      <c r="AP43" s="18"/>
      <c r="AQ43" s="18"/>
      <c r="AR43" s="18"/>
      <c r="AS43" s="18"/>
      <c r="AT43" s="18"/>
      <c r="AU43" s="18"/>
    </row>
    <row r="44" spans="1:47" ht="20.100000000000001" customHeight="1" x14ac:dyDescent="0.2">
      <c r="B44" s="68"/>
      <c r="C44" s="69"/>
      <c r="D44" s="69"/>
      <c r="E44" s="70"/>
      <c r="F44" s="68"/>
      <c r="G44" s="69"/>
      <c r="H44" s="69"/>
      <c r="I44" s="70"/>
      <c r="J44" s="68"/>
      <c r="K44" s="69"/>
      <c r="L44" s="69"/>
      <c r="M44" s="70"/>
      <c r="N44" s="68"/>
      <c r="O44" s="69"/>
      <c r="P44" s="69"/>
      <c r="Q44" s="70"/>
      <c r="R44" s="17"/>
      <c r="S44" s="11" t="s">
        <v>100</v>
      </c>
      <c r="T44" s="17"/>
      <c r="U44" s="17"/>
      <c r="V44" s="17"/>
      <c r="W44" s="17"/>
      <c r="X44" s="17"/>
      <c r="Y44" s="17"/>
      <c r="Z44" s="17"/>
      <c r="AA44" s="17"/>
      <c r="AB44" s="17"/>
      <c r="AC44" s="17"/>
      <c r="AI44" s="19" t="s">
        <v>70</v>
      </c>
      <c r="AN44" s="18"/>
      <c r="AO44" s="18"/>
      <c r="AP44" s="18"/>
      <c r="AQ44" s="18"/>
      <c r="AR44" s="18"/>
      <c r="AS44" s="18"/>
      <c r="AT44" s="18"/>
      <c r="AU44" s="18"/>
    </row>
    <row r="45" spans="1:47" ht="4.8" customHeight="1" x14ac:dyDescent="0.2">
      <c r="AI45" s="19"/>
      <c r="AN45" s="18"/>
      <c r="AO45" s="18"/>
      <c r="AP45" s="18"/>
      <c r="AQ45" s="18"/>
      <c r="AR45" s="18"/>
      <c r="AS45" s="18"/>
      <c r="AT45" s="18"/>
      <c r="AU45" s="18"/>
    </row>
    <row r="46" spans="1:47" ht="13.2" x14ac:dyDescent="0.2">
      <c r="A46" s="1" t="s">
        <v>52</v>
      </c>
    </row>
    <row r="47" spans="1:47" ht="13.2" x14ac:dyDescent="0.2">
      <c r="A47" s="1" t="s">
        <v>78</v>
      </c>
    </row>
    <row r="48" spans="1:47" ht="13.2" x14ac:dyDescent="0.2">
      <c r="A48" s="1" t="s">
        <v>79</v>
      </c>
    </row>
    <row r="49" spans="1:1" ht="13.2" x14ac:dyDescent="0.2">
      <c r="A49" s="1" t="s">
        <v>80</v>
      </c>
    </row>
    <row r="50" spans="1:1" ht="13.2" x14ac:dyDescent="0.2">
      <c r="A50" s="1" t="s">
        <v>74</v>
      </c>
    </row>
    <row r="51" spans="1:1" ht="13.2" x14ac:dyDescent="0.2">
      <c r="A51" s="1" t="s">
        <v>65</v>
      </c>
    </row>
    <row r="52" spans="1:1" ht="13.2" x14ac:dyDescent="0.2">
      <c r="A52" s="1" t="s">
        <v>64</v>
      </c>
    </row>
    <row r="53" spans="1:1" ht="13.2" x14ac:dyDescent="0.2"/>
  </sheetData>
  <mergeCells count="152">
    <mergeCell ref="B44:E44"/>
    <mergeCell ref="F44:I44"/>
    <mergeCell ref="J44:M44"/>
    <mergeCell ref="N44:Q44"/>
    <mergeCell ref="Y40:Z40"/>
    <mergeCell ref="AA40:AB40"/>
    <mergeCell ref="B41:AC41"/>
    <mergeCell ref="B43:E43"/>
    <mergeCell ref="F43:I43"/>
    <mergeCell ref="J43:M43"/>
    <mergeCell ref="N43:Q43"/>
    <mergeCell ref="B40:G40"/>
    <mergeCell ref="H40:K40"/>
    <mergeCell ref="L40:O40"/>
    <mergeCell ref="P40:R40"/>
    <mergeCell ref="S40:U40"/>
    <mergeCell ref="V40:X40"/>
    <mergeCell ref="Y38:AC38"/>
    <mergeCell ref="B39:G39"/>
    <mergeCell ref="H39:K39"/>
    <mergeCell ref="L39:O39"/>
    <mergeCell ref="P39:R39"/>
    <mergeCell ref="S39:U39"/>
    <mergeCell ref="V39:X39"/>
    <mergeCell ref="Y39:AC39"/>
    <mergeCell ref="B38:G38"/>
    <mergeCell ref="H38:K38"/>
    <mergeCell ref="L38:O38"/>
    <mergeCell ref="P38:R38"/>
    <mergeCell ref="S38:U38"/>
    <mergeCell ref="V38:X38"/>
    <mergeCell ref="B36:G37"/>
    <mergeCell ref="H36:K37"/>
    <mergeCell ref="L36:O37"/>
    <mergeCell ref="P36:X36"/>
    <mergeCell ref="Y36:AC37"/>
    <mergeCell ref="P37:R37"/>
    <mergeCell ref="S37:U37"/>
    <mergeCell ref="V37:X37"/>
    <mergeCell ref="B34:I34"/>
    <mergeCell ref="J34:L34"/>
    <mergeCell ref="M34:R34"/>
    <mergeCell ref="S34:T34"/>
    <mergeCell ref="U34:AA34"/>
    <mergeCell ref="AB34:AC34"/>
    <mergeCell ref="B32:E32"/>
    <mergeCell ref="F32:I32"/>
    <mergeCell ref="J32:L32"/>
    <mergeCell ref="M32:AC32"/>
    <mergeCell ref="B33:E33"/>
    <mergeCell ref="F33:I33"/>
    <mergeCell ref="J33:L33"/>
    <mergeCell ref="M33:AC33"/>
    <mergeCell ref="B30:E30"/>
    <mergeCell ref="F30:I30"/>
    <mergeCell ref="J30:L30"/>
    <mergeCell ref="M30:AC30"/>
    <mergeCell ref="B31:E31"/>
    <mergeCell ref="F31:I31"/>
    <mergeCell ref="J31:L31"/>
    <mergeCell ref="M31:AC31"/>
    <mergeCell ref="B28:E28"/>
    <mergeCell ref="F28:I28"/>
    <mergeCell ref="J28:L28"/>
    <mergeCell ref="M28:AC28"/>
    <mergeCell ref="B29:E29"/>
    <mergeCell ref="F29:I29"/>
    <mergeCell ref="J29:L29"/>
    <mergeCell ref="M29:AC29"/>
    <mergeCell ref="B23:E23"/>
    <mergeCell ref="F23:I23"/>
    <mergeCell ref="J23:M23"/>
    <mergeCell ref="N23:P23"/>
    <mergeCell ref="Q23:U23"/>
    <mergeCell ref="V23:Z23"/>
    <mergeCell ref="B22:E22"/>
    <mergeCell ref="F22:I22"/>
    <mergeCell ref="J22:M22"/>
    <mergeCell ref="N22:P22"/>
    <mergeCell ref="Q22:U22"/>
    <mergeCell ref="V22:Z22"/>
    <mergeCell ref="B21:E21"/>
    <mergeCell ref="F21:I21"/>
    <mergeCell ref="J21:M21"/>
    <mergeCell ref="N21:P21"/>
    <mergeCell ref="Q21:U21"/>
    <mergeCell ref="V21:Z21"/>
    <mergeCell ref="B20:E20"/>
    <mergeCell ref="F20:I20"/>
    <mergeCell ref="J20:M20"/>
    <mergeCell ref="N20:P20"/>
    <mergeCell ref="Q20:U20"/>
    <mergeCell ref="V20:Z20"/>
    <mergeCell ref="B19:E19"/>
    <mergeCell ref="F19:I19"/>
    <mergeCell ref="J19:M19"/>
    <mergeCell ref="N19:P19"/>
    <mergeCell ref="Q19:U19"/>
    <mergeCell ref="V19:Z19"/>
    <mergeCell ref="B17:E18"/>
    <mergeCell ref="F17:I18"/>
    <mergeCell ref="J17:M18"/>
    <mergeCell ref="N17:P18"/>
    <mergeCell ref="Q17:U17"/>
    <mergeCell ref="V17:Z17"/>
    <mergeCell ref="Q18:R18"/>
    <mergeCell ref="T18:U18"/>
    <mergeCell ref="V18:W18"/>
    <mergeCell ref="Y18:Z18"/>
    <mergeCell ref="B13:E14"/>
    <mergeCell ref="F13:M13"/>
    <mergeCell ref="N13:U13"/>
    <mergeCell ref="V13:AC13"/>
    <mergeCell ref="F14:M14"/>
    <mergeCell ref="N14:U14"/>
    <mergeCell ref="V14:AC14"/>
    <mergeCell ref="B11:E12"/>
    <mergeCell ref="F11:K11"/>
    <mergeCell ref="L11:Q11"/>
    <mergeCell ref="R11:W11"/>
    <mergeCell ref="X11:AC11"/>
    <mergeCell ref="F12:K12"/>
    <mergeCell ref="L12:Q12"/>
    <mergeCell ref="R12:W12"/>
    <mergeCell ref="X12:AC12"/>
    <mergeCell ref="B7:E8"/>
    <mergeCell ref="G7:I7"/>
    <mergeCell ref="K7:N7"/>
    <mergeCell ref="O7:AC7"/>
    <mergeCell ref="F8:AC8"/>
    <mergeCell ref="B9:E10"/>
    <mergeCell ref="F9:J9"/>
    <mergeCell ref="K9:AC9"/>
    <mergeCell ref="F10:J10"/>
    <mergeCell ref="K10:AC10"/>
    <mergeCell ref="BF4:BI4"/>
    <mergeCell ref="B5:E6"/>
    <mergeCell ref="F5:Q5"/>
    <mergeCell ref="R5:AC5"/>
    <mergeCell ref="F6:Q6"/>
    <mergeCell ref="R6:AC6"/>
    <mergeCell ref="AT4:AT5"/>
    <mergeCell ref="AU4:AU5"/>
    <mergeCell ref="AV4:AV5"/>
    <mergeCell ref="AW4:AW5"/>
    <mergeCell ref="AX4:BA4"/>
    <mergeCell ref="BB4:BE4"/>
    <mergeCell ref="B4:E4"/>
    <mergeCell ref="F4:AC4"/>
    <mergeCell ref="AQ4:AQ5"/>
    <mergeCell ref="AR4:AR5"/>
    <mergeCell ref="AS4:AS5"/>
  </mergeCells>
  <phoneticPr fontId="1"/>
  <dataValidations count="3">
    <dataValidation type="list" allowBlank="1" showInputMessage="1" showErrorMessage="1" sqref="B44:I44" xr:uid="{DF5478ED-3620-4B3A-9737-C4BAA63A0A4D}">
      <formula1>$AI$44:$AI$45</formula1>
    </dataValidation>
    <dataValidation type="list" allowBlank="1" showInputMessage="1" showErrorMessage="1" sqref="F19:I23" xr:uid="{B74DD431-91FD-46F9-B41F-44F74908F8EC}">
      <formula1>$AI$19:$AI$22</formula1>
    </dataValidation>
    <dataValidation type="list" allowBlank="1" showInputMessage="1" showErrorMessage="1" sqref="F14:AC14 R12 L12 F12" xr:uid="{8494D756-E40F-4725-873C-1D9AEE21756C}">
      <formula1>$AI$12:$AI$13</formula1>
    </dataValidation>
  </dataValidations>
  <printOptions horizontalCentered="1"/>
  <pageMargins left="0.59055118110236227" right="0.59055118110236227" top="0.39370078740157483" bottom="0.19685039370078741" header="0.31496062992125984" footer="0.31496062992125984"/>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6F66E-874C-41E6-82DD-A625BA07D895}">
  <sheetPr>
    <pageSetUpPr fitToPage="1"/>
  </sheetPr>
  <dimension ref="A1:BI53"/>
  <sheetViews>
    <sheetView showGridLines="0" showZeros="0" view="pageBreakPreview" zoomScaleNormal="100" zoomScaleSheetLayoutView="100" workbookViewId="0">
      <selection activeCell="V19" sqref="V19:Z19"/>
    </sheetView>
  </sheetViews>
  <sheetFormatPr defaultColWidth="3.109375" defaultRowHeight="20.100000000000001" customHeight="1" x14ac:dyDescent="0.2"/>
  <cols>
    <col min="1" max="31" width="3.44140625" style="1" customWidth="1"/>
    <col min="32" max="32" width="9.5546875" style="1" customWidth="1"/>
    <col min="33" max="34" width="3.109375" style="1"/>
    <col min="35" max="35" width="16.109375" style="1" bestFit="1" customWidth="1"/>
    <col min="36" max="42" width="3.109375" style="1"/>
    <col min="43" max="43" width="10.77734375" style="1" customWidth="1"/>
    <col min="44" max="44" width="41.109375" style="1" customWidth="1"/>
    <col min="45" max="45" width="24.6640625" style="1" customWidth="1"/>
    <col min="46" max="46" width="30.77734375" style="1" customWidth="1"/>
    <col min="47" max="47" width="19.5546875" style="1" customWidth="1"/>
    <col min="48" max="48" width="8.33203125" style="1" bestFit="1" customWidth="1"/>
    <col min="49" max="50" width="11.6640625" style="1" bestFit="1" customWidth="1"/>
    <col min="51" max="51" width="17.88671875" style="1" bestFit="1" customWidth="1"/>
    <col min="52" max="52" width="11.6640625" style="1" bestFit="1" customWidth="1"/>
    <col min="53" max="53" width="10.5546875" style="1" bestFit="1" customWidth="1"/>
    <col min="54" max="54" width="11.6640625" style="1" bestFit="1" customWidth="1"/>
    <col min="55" max="55" width="17.88671875" style="1" bestFit="1" customWidth="1"/>
    <col min="56" max="56" width="9.44140625" style="1" bestFit="1" customWidth="1"/>
    <col min="57" max="57" width="10.5546875" style="1" bestFit="1" customWidth="1"/>
    <col min="58" max="58" width="11.6640625" style="1" bestFit="1" customWidth="1"/>
    <col min="59" max="59" width="17.88671875" style="1" bestFit="1" customWidth="1"/>
    <col min="60" max="60" width="11.6640625" style="1" bestFit="1" customWidth="1"/>
    <col min="61" max="61" width="10.5546875" style="1" bestFit="1" customWidth="1"/>
    <col min="62" max="16384" width="3.109375" style="1"/>
  </cols>
  <sheetData>
    <row r="1" spans="1:61" ht="13.2" x14ac:dyDescent="0.2">
      <c r="A1" s="1" t="s">
        <v>144</v>
      </c>
      <c r="Z1" s="71" t="s">
        <v>101</v>
      </c>
      <c r="AA1" s="72"/>
      <c r="AB1" s="72"/>
      <c r="AC1" s="73"/>
    </row>
    <row r="2" spans="1:61" ht="4.95" customHeight="1" x14ac:dyDescent="0.2"/>
    <row r="3" spans="1:61" ht="20.100000000000001" customHeight="1" x14ac:dyDescent="0.2">
      <c r="A3" s="1" t="s">
        <v>19</v>
      </c>
      <c r="AQ3" s="1" t="s">
        <v>94</v>
      </c>
    </row>
    <row r="4" spans="1:61" ht="20.100000000000001" customHeight="1" x14ac:dyDescent="0.2">
      <c r="B4" s="56" t="s">
        <v>20</v>
      </c>
      <c r="C4" s="57"/>
      <c r="D4" s="57"/>
      <c r="E4" s="58"/>
      <c r="F4" s="161" t="s">
        <v>125</v>
      </c>
      <c r="G4" s="162"/>
      <c r="H4" s="162"/>
      <c r="I4" s="162"/>
      <c r="J4" s="162"/>
      <c r="K4" s="162"/>
      <c r="L4" s="162"/>
      <c r="M4" s="162"/>
      <c r="N4" s="162"/>
      <c r="O4" s="162"/>
      <c r="P4" s="162"/>
      <c r="Q4" s="162"/>
      <c r="R4" s="162"/>
      <c r="S4" s="162"/>
      <c r="T4" s="162"/>
      <c r="U4" s="162"/>
      <c r="V4" s="162"/>
      <c r="W4" s="162"/>
      <c r="X4" s="162"/>
      <c r="Y4" s="162"/>
      <c r="Z4" s="162"/>
      <c r="AA4" s="162"/>
      <c r="AB4" s="162"/>
      <c r="AC4" s="163"/>
      <c r="AQ4" s="43" t="s">
        <v>148</v>
      </c>
      <c r="AR4" s="43" t="s">
        <v>75</v>
      </c>
      <c r="AS4" s="43" t="s">
        <v>95</v>
      </c>
      <c r="AT4" s="43" t="s">
        <v>149</v>
      </c>
      <c r="AU4" s="43" t="s">
        <v>150</v>
      </c>
      <c r="AV4" s="43" t="s">
        <v>96</v>
      </c>
      <c r="AW4" s="43" t="s">
        <v>89</v>
      </c>
      <c r="AX4" s="43" t="s">
        <v>85</v>
      </c>
      <c r="AY4" s="43"/>
      <c r="AZ4" s="43"/>
      <c r="BA4" s="43"/>
      <c r="BB4" s="43" t="s">
        <v>86</v>
      </c>
      <c r="BC4" s="43"/>
      <c r="BD4" s="43"/>
      <c r="BE4" s="43"/>
      <c r="BF4" s="43" t="s">
        <v>82</v>
      </c>
      <c r="BG4" s="43"/>
      <c r="BH4" s="43"/>
      <c r="BI4" s="43"/>
    </row>
    <row r="5" spans="1:61" ht="19.8" customHeight="1" x14ac:dyDescent="0.2">
      <c r="B5" s="44" t="s">
        <v>23</v>
      </c>
      <c r="C5" s="45"/>
      <c r="D5" s="45"/>
      <c r="E5" s="46"/>
      <c r="F5" s="50" t="s">
        <v>24</v>
      </c>
      <c r="G5" s="51"/>
      <c r="H5" s="51"/>
      <c r="I5" s="51"/>
      <c r="J5" s="51"/>
      <c r="K5" s="51"/>
      <c r="L5" s="51"/>
      <c r="M5" s="51"/>
      <c r="N5" s="51"/>
      <c r="O5" s="51"/>
      <c r="P5" s="51"/>
      <c r="Q5" s="52"/>
      <c r="R5" s="50" t="s">
        <v>25</v>
      </c>
      <c r="S5" s="51"/>
      <c r="T5" s="51"/>
      <c r="U5" s="51"/>
      <c r="V5" s="51"/>
      <c r="W5" s="51"/>
      <c r="X5" s="51"/>
      <c r="Y5" s="51"/>
      <c r="Z5" s="51"/>
      <c r="AA5" s="51"/>
      <c r="AB5" s="51"/>
      <c r="AC5" s="52"/>
      <c r="AQ5" s="43"/>
      <c r="AR5" s="43"/>
      <c r="AS5" s="43"/>
      <c r="AT5" s="43"/>
      <c r="AU5" s="43"/>
      <c r="AV5" s="43"/>
      <c r="AW5" s="43"/>
      <c r="AX5" s="24" t="s">
        <v>90</v>
      </c>
      <c r="AY5" s="24" t="s">
        <v>97</v>
      </c>
      <c r="AZ5" s="24" t="s">
        <v>45</v>
      </c>
      <c r="BA5" s="24" t="s">
        <v>46</v>
      </c>
      <c r="BB5" s="24" t="s">
        <v>90</v>
      </c>
      <c r="BC5" s="24" t="s">
        <v>97</v>
      </c>
      <c r="BD5" s="24" t="s">
        <v>45</v>
      </c>
      <c r="BE5" s="24" t="s">
        <v>46</v>
      </c>
      <c r="BF5" s="24" t="s">
        <v>90</v>
      </c>
      <c r="BG5" s="24" t="s">
        <v>97</v>
      </c>
      <c r="BH5" s="24" t="s">
        <v>45</v>
      </c>
      <c r="BI5" s="24" t="s">
        <v>46</v>
      </c>
    </row>
    <row r="6" spans="1:61" ht="19.8" customHeight="1" x14ac:dyDescent="0.2">
      <c r="B6" s="47"/>
      <c r="C6" s="48"/>
      <c r="D6" s="48"/>
      <c r="E6" s="49"/>
      <c r="F6" s="161" t="s">
        <v>126</v>
      </c>
      <c r="G6" s="162"/>
      <c r="H6" s="162"/>
      <c r="I6" s="162"/>
      <c r="J6" s="162"/>
      <c r="K6" s="162"/>
      <c r="L6" s="162"/>
      <c r="M6" s="162"/>
      <c r="N6" s="162"/>
      <c r="O6" s="162"/>
      <c r="P6" s="162"/>
      <c r="Q6" s="163"/>
      <c r="R6" s="161" t="s">
        <v>127</v>
      </c>
      <c r="S6" s="162"/>
      <c r="T6" s="162"/>
      <c r="U6" s="162"/>
      <c r="V6" s="162"/>
      <c r="W6" s="162"/>
      <c r="X6" s="162"/>
      <c r="Y6" s="162"/>
      <c r="Z6" s="162"/>
      <c r="AA6" s="162"/>
      <c r="AB6" s="162"/>
      <c r="AC6" s="163"/>
      <c r="AQ6" s="19" t="str">
        <f>TEXT(G7*10000+K7, "000-0000")</f>
        <v>260-8667</v>
      </c>
      <c r="AR6" s="19" t="str">
        <f>F8</f>
        <v>千葉市中央区市場町１－１</v>
      </c>
      <c r="AS6" s="19" t="str">
        <f>F4</f>
        <v>（株）○○園芸</v>
      </c>
      <c r="AT6" s="19" t="str">
        <f>F6&amp;"　"&amp;R6</f>
        <v>代表取締役社長　○○　○○</v>
      </c>
      <c r="AU6" s="33" t="str">
        <f>様式第１号!W5</f>
        <v>令和８年　月　　日</v>
      </c>
      <c r="AV6" s="19" t="str">
        <f>IF(F14="○","本則",IF(N14="○","簡易","免税"))</f>
        <v>本則</v>
      </c>
      <c r="AW6" s="29">
        <f ca="1">AI34</f>
        <v>3000000</v>
      </c>
      <c r="AX6" s="29">
        <f>H38</f>
        <v>2000000</v>
      </c>
      <c r="AY6" s="29">
        <f>L38</f>
        <v>2000000</v>
      </c>
      <c r="AZ6" s="29">
        <f>P38</f>
        <v>909000</v>
      </c>
      <c r="BA6" s="29">
        <f>S38</f>
        <v>100000</v>
      </c>
      <c r="BB6" s="29">
        <f>H39</f>
        <v>3000000</v>
      </c>
      <c r="BC6" s="29">
        <f>L39</f>
        <v>1000000</v>
      </c>
      <c r="BD6" s="29">
        <f>P39</f>
        <v>303000</v>
      </c>
      <c r="BE6" s="29">
        <f>S39</f>
        <v>45000</v>
      </c>
      <c r="BF6" s="29">
        <f>H40</f>
        <v>5000000</v>
      </c>
      <c r="BG6" s="29">
        <f ca="1">L40</f>
        <v>3000000</v>
      </c>
      <c r="BH6" s="29">
        <f>P40</f>
        <v>1212000</v>
      </c>
      <c r="BI6" s="29">
        <f>S40</f>
        <v>145000</v>
      </c>
    </row>
    <row r="7" spans="1:61" ht="20.100000000000001" customHeight="1" x14ac:dyDescent="0.2">
      <c r="B7" s="56" t="s">
        <v>0</v>
      </c>
      <c r="C7" s="57"/>
      <c r="D7" s="57"/>
      <c r="E7" s="58"/>
      <c r="F7" s="10" t="s">
        <v>21</v>
      </c>
      <c r="G7" s="161">
        <v>260</v>
      </c>
      <c r="H7" s="162"/>
      <c r="I7" s="163"/>
      <c r="J7" s="10" t="s">
        <v>22</v>
      </c>
      <c r="K7" s="161">
        <v>8667</v>
      </c>
      <c r="L7" s="162"/>
      <c r="M7" s="162"/>
      <c r="N7" s="163"/>
      <c r="O7" s="62"/>
      <c r="P7" s="63"/>
      <c r="Q7" s="63"/>
      <c r="R7" s="63"/>
      <c r="S7" s="63"/>
      <c r="T7" s="63"/>
      <c r="U7" s="63"/>
      <c r="V7" s="63"/>
      <c r="W7" s="63"/>
      <c r="X7" s="63"/>
      <c r="Y7" s="63"/>
      <c r="Z7" s="63"/>
      <c r="AA7" s="63"/>
      <c r="AB7" s="63"/>
      <c r="AC7" s="64"/>
    </row>
    <row r="8" spans="1:61" ht="20.100000000000001" customHeight="1" x14ac:dyDescent="0.2">
      <c r="B8" s="59"/>
      <c r="C8" s="60"/>
      <c r="D8" s="60"/>
      <c r="E8" s="61"/>
      <c r="F8" s="161" t="s">
        <v>151</v>
      </c>
      <c r="G8" s="162"/>
      <c r="H8" s="162"/>
      <c r="I8" s="162"/>
      <c r="J8" s="162"/>
      <c r="K8" s="162"/>
      <c r="L8" s="162"/>
      <c r="M8" s="162"/>
      <c r="N8" s="162"/>
      <c r="O8" s="162"/>
      <c r="P8" s="162"/>
      <c r="Q8" s="162"/>
      <c r="R8" s="162"/>
      <c r="S8" s="162"/>
      <c r="T8" s="162"/>
      <c r="U8" s="162"/>
      <c r="V8" s="162"/>
      <c r="W8" s="162"/>
      <c r="X8" s="162"/>
      <c r="Y8" s="162"/>
      <c r="Z8" s="162"/>
      <c r="AA8" s="162"/>
      <c r="AB8" s="162"/>
      <c r="AC8" s="163"/>
    </row>
    <row r="9" spans="1:61" ht="20.100000000000001" customHeight="1" x14ac:dyDescent="0.2">
      <c r="B9" s="56" t="s">
        <v>91</v>
      </c>
      <c r="C9" s="57"/>
      <c r="D9" s="57"/>
      <c r="E9" s="58"/>
      <c r="F9" s="65" t="s">
        <v>92</v>
      </c>
      <c r="G9" s="65"/>
      <c r="H9" s="65"/>
      <c r="I9" s="65"/>
      <c r="J9" s="65"/>
      <c r="K9" s="153" t="s">
        <v>128</v>
      </c>
      <c r="L9" s="153"/>
      <c r="M9" s="153"/>
      <c r="N9" s="153"/>
      <c r="O9" s="153"/>
      <c r="P9" s="153"/>
      <c r="Q9" s="153"/>
      <c r="R9" s="153"/>
      <c r="S9" s="153"/>
      <c r="T9" s="153"/>
      <c r="U9" s="153"/>
      <c r="V9" s="153"/>
      <c r="W9" s="153"/>
      <c r="X9" s="153"/>
      <c r="Y9" s="153"/>
      <c r="Z9" s="153"/>
      <c r="AA9" s="153"/>
      <c r="AB9" s="153"/>
      <c r="AC9" s="153"/>
    </row>
    <row r="10" spans="1:61" ht="20.100000000000001" customHeight="1" x14ac:dyDescent="0.2">
      <c r="B10" s="59"/>
      <c r="C10" s="60"/>
      <c r="D10" s="60"/>
      <c r="E10" s="61"/>
      <c r="F10" s="65" t="s">
        <v>93</v>
      </c>
      <c r="G10" s="65"/>
      <c r="H10" s="65"/>
      <c r="I10" s="65"/>
      <c r="J10" s="65"/>
      <c r="K10" s="153" t="s">
        <v>129</v>
      </c>
      <c r="L10" s="153"/>
      <c r="M10" s="153"/>
      <c r="N10" s="153"/>
      <c r="O10" s="153"/>
      <c r="P10" s="153"/>
      <c r="Q10" s="153"/>
      <c r="R10" s="153"/>
      <c r="S10" s="153"/>
      <c r="T10" s="153"/>
      <c r="U10" s="153"/>
      <c r="V10" s="153"/>
      <c r="W10" s="153"/>
      <c r="X10" s="153"/>
      <c r="Y10" s="153"/>
      <c r="Z10" s="153"/>
      <c r="AA10" s="153"/>
      <c r="AB10" s="153"/>
      <c r="AC10" s="153"/>
    </row>
    <row r="11" spans="1:61" ht="20.100000000000001" customHeight="1" x14ac:dyDescent="0.2">
      <c r="B11" s="56" t="s">
        <v>35</v>
      </c>
      <c r="C11" s="57"/>
      <c r="D11" s="57"/>
      <c r="E11" s="58"/>
      <c r="F11" s="62" t="s">
        <v>72</v>
      </c>
      <c r="G11" s="63"/>
      <c r="H11" s="63"/>
      <c r="I11" s="63"/>
      <c r="J11" s="63"/>
      <c r="K11" s="64"/>
      <c r="L11" s="62" t="s">
        <v>73</v>
      </c>
      <c r="M11" s="63"/>
      <c r="N11" s="63"/>
      <c r="O11" s="63"/>
      <c r="P11" s="63"/>
      <c r="Q11" s="64"/>
      <c r="R11" s="62" t="s">
        <v>36</v>
      </c>
      <c r="S11" s="63"/>
      <c r="T11" s="63"/>
      <c r="U11" s="63"/>
      <c r="V11" s="63"/>
      <c r="W11" s="64"/>
      <c r="X11" s="62" t="s">
        <v>37</v>
      </c>
      <c r="Y11" s="63"/>
      <c r="Z11" s="63"/>
      <c r="AA11" s="63"/>
      <c r="AB11" s="63"/>
      <c r="AC11" s="64"/>
    </row>
    <row r="12" spans="1:61" ht="20.100000000000001" customHeight="1" x14ac:dyDescent="0.2">
      <c r="B12" s="59"/>
      <c r="C12" s="60"/>
      <c r="D12" s="60"/>
      <c r="E12" s="61"/>
      <c r="F12" s="140" t="s">
        <v>130</v>
      </c>
      <c r="G12" s="141"/>
      <c r="H12" s="141"/>
      <c r="I12" s="141"/>
      <c r="J12" s="141"/>
      <c r="K12" s="142"/>
      <c r="L12" s="140"/>
      <c r="M12" s="141"/>
      <c r="N12" s="141"/>
      <c r="O12" s="141"/>
      <c r="P12" s="141"/>
      <c r="Q12" s="142"/>
      <c r="R12" s="140"/>
      <c r="S12" s="141"/>
      <c r="T12" s="141"/>
      <c r="U12" s="141"/>
      <c r="V12" s="141"/>
      <c r="W12" s="142"/>
      <c r="X12" s="140"/>
      <c r="Y12" s="141"/>
      <c r="Z12" s="141"/>
      <c r="AA12" s="141"/>
      <c r="AB12" s="141"/>
      <c r="AC12" s="142"/>
      <c r="AI12" s="19" t="s">
        <v>70</v>
      </c>
    </row>
    <row r="13" spans="1:61" ht="20.100000000000001" customHeight="1" x14ac:dyDescent="0.2">
      <c r="B13" s="44" t="s">
        <v>38</v>
      </c>
      <c r="C13" s="57"/>
      <c r="D13" s="57"/>
      <c r="E13" s="58"/>
      <c r="F13" s="65" t="s">
        <v>39</v>
      </c>
      <c r="G13" s="65"/>
      <c r="H13" s="65"/>
      <c r="I13" s="65"/>
      <c r="J13" s="65"/>
      <c r="K13" s="65"/>
      <c r="L13" s="65"/>
      <c r="M13" s="65"/>
      <c r="N13" s="65" t="s">
        <v>40</v>
      </c>
      <c r="O13" s="65"/>
      <c r="P13" s="65"/>
      <c r="Q13" s="65"/>
      <c r="R13" s="65"/>
      <c r="S13" s="65"/>
      <c r="T13" s="65"/>
      <c r="U13" s="65"/>
      <c r="V13" s="65" t="s">
        <v>41</v>
      </c>
      <c r="W13" s="65"/>
      <c r="X13" s="65"/>
      <c r="Y13" s="65"/>
      <c r="Z13" s="65"/>
      <c r="AA13" s="65"/>
      <c r="AB13" s="65"/>
      <c r="AC13" s="65"/>
      <c r="AI13" s="19"/>
    </row>
    <row r="14" spans="1:61" ht="20.100000000000001" customHeight="1" x14ac:dyDescent="0.2">
      <c r="B14" s="59"/>
      <c r="C14" s="60"/>
      <c r="D14" s="60"/>
      <c r="E14" s="61"/>
      <c r="F14" s="167" t="s">
        <v>130</v>
      </c>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row>
    <row r="15" spans="1:61" ht="4.95" customHeight="1" x14ac:dyDescent="0.2"/>
    <row r="16" spans="1:61" ht="20.100000000000001" customHeight="1" x14ac:dyDescent="0.2">
      <c r="A16" s="1" t="s">
        <v>1</v>
      </c>
    </row>
    <row r="17" spans="1:35" ht="20.100000000000001" customHeight="1" x14ac:dyDescent="0.2">
      <c r="B17" s="56" t="s">
        <v>26</v>
      </c>
      <c r="C17" s="57"/>
      <c r="D17" s="57"/>
      <c r="E17" s="58"/>
      <c r="F17" s="43" t="s">
        <v>27</v>
      </c>
      <c r="G17" s="43"/>
      <c r="H17" s="43"/>
      <c r="I17" s="43"/>
      <c r="J17" s="56" t="s">
        <v>28</v>
      </c>
      <c r="K17" s="57"/>
      <c r="L17" s="57"/>
      <c r="M17" s="58"/>
      <c r="N17" s="56" t="s">
        <v>29</v>
      </c>
      <c r="O17" s="57"/>
      <c r="P17" s="58"/>
      <c r="Q17" s="71" t="s">
        <v>30</v>
      </c>
      <c r="R17" s="72"/>
      <c r="S17" s="72"/>
      <c r="T17" s="72"/>
      <c r="U17" s="73"/>
      <c r="V17" s="71" t="s">
        <v>31</v>
      </c>
      <c r="W17" s="72"/>
      <c r="X17" s="72"/>
      <c r="Y17" s="72"/>
      <c r="Z17" s="73"/>
      <c r="AA17" s="22"/>
      <c r="AB17" s="22"/>
      <c r="AC17" s="22"/>
      <c r="AE17" s="3"/>
      <c r="AF17" s="3"/>
    </row>
    <row r="18" spans="1:35" ht="20.100000000000001" customHeight="1" x14ac:dyDescent="0.2">
      <c r="B18" s="59"/>
      <c r="C18" s="60"/>
      <c r="D18" s="60"/>
      <c r="E18" s="61"/>
      <c r="F18" s="43"/>
      <c r="G18" s="43"/>
      <c r="H18" s="43"/>
      <c r="I18" s="43"/>
      <c r="J18" s="59"/>
      <c r="K18" s="60"/>
      <c r="L18" s="60"/>
      <c r="M18" s="61"/>
      <c r="N18" s="59"/>
      <c r="O18" s="60"/>
      <c r="P18" s="61"/>
      <c r="Q18" s="71" t="s">
        <v>56</v>
      </c>
      <c r="R18" s="72"/>
      <c r="S18" s="12">
        <v>7</v>
      </c>
      <c r="T18" s="72" t="s">
        <v>57</v>
      </c>
      <c r="U18" s="73"/>
      <c r="V18" s="71" t="s">
        <v>56</v>
      </c>
      <c r="W18" s="72"/>
      <c r="X18" s="12">
        <v>11</v>
      </c>
      <c r="Y18" s="72" t="s">
        <v>57</v>
      </c>
      <c r="Z18" s="73"/>
      <c r="AA18" s="22"/>
      <c r="AB18" s="22"/>
      <c r="AC18" s="22"/>
      <c r="AE18" s="3"/>
      <c r="AF18" s="3"/>
    </row>
    <row r="19" spans="1:35" ht="20.100000000000001" customHeight="1" x14ac:dyDescent="0.2">
      <c r="B19" s="154" t="s">
        <v>131</v>
      </c>
      <c r="C19" s="155"/>
      <c r="D19" s="155"/>
      <c r="E19" s="156"/>
      <c r="F19" s="161" t="s">
        <v>32</v>
      </c>
      <c r="G19" s="162"/>
      <c r="H19" s="162"/>
      <c r="I19" s="163"/>
      <c r="J19" s="154" t="s">
        <v>132</v>
      </c>
      <c r="K19" s="155"/>
      <c r="L19" s="155"/>
      <c r="M19" s="156"/>
      <c r="N19" s="157" t="s">
        <v>133</v>
      </c>
      <c r="O19" s="158"/>
      <c r="P19" s="159"/>
      <c r="Q19" s="164">
        <v>2500</v>
      </c>
      <c r="R19" s="165"/>
      <c r="S19" s="165"/>
      <c r="T19" s="165"/>
      <c r="U19" s="166"/>
      <c r="V19" s="164">
        <v>3500</v>
      </c>
      <c r="W19" s="165"/>
      <c r="X19" s="165"/>
      <c r="Y19" s="165"/>
      <c r="Z19" s="166"/>
      <c r="AA19" s="23"/>
      <c r="AB19" s="23"/>
      <c r="AC19" s="23"/>
      <c r="AI19" s="19" t="s">
        <v>32</v>
      </c>
    </row>
    <row r="20" spans="1:35" ht="20.100000000000001" customHeight="1" x14ac:dyDescent="0.2">
      <c r="B20" s="154" t="s">
        <v>134</v>
      </c>
      <c r="C20" s="155"/>
      <c r="D20" s="155"/>
      <c r="E20" s="156"/>
      <c r="F20" s="161" t="s">
        <v>33</v>
      </c>
      <c r="G20" s="162"/>
      <c r="H20" s="162"/>
      <c r="I20" s="163"/>
      <c r="J20" s="154" t="s">
        <v>132</v>
      </c>
      <c r="K20" s="155"/>
      <c r="L20" s="155"/>
      <c r="M20" s="156"/>
      <c r="N20" s="157" t="s">
        <v>133</v>
      </c>
      <c r="O20" s="158"/>
      <c r="P20" s="159"/>
      <c r="Q20" s="164">
        <v>3000</v>
      </c>
      <c r="R20" s="165"/>
      <c r="S20" s="165"/>
      <c r="T20" s="165"/>
      <c r="U20" s="166"/>
      <c r="V20" s="164">
        <v>4000</v>
      </c>
      <c r="W20" s="165"/>
      <c r="X20" s="165"/>
      <c r="Y20" s="165"/>
      <c r="Z20" s="166"/>
      <c r="AA20" s="23"/>
      <c r="AB20" s="23"/>
      <c r="AC20" s="23"/>
      <c r="AI20" s="19" t="s">
        <v>33</v>
      </c>
    </row>
    <row r="21" spans="1:35" ht="20.100000000000001" customHeight="1" x14ac:dyDescent="0.2">
      <c r="B21" s="154" t="s">
        <v>135</v>
      </c>
      <c r="C21" s="155"/>
      <c r="D21" s="155"/>
      <c r="E21" s="156"/>
      <c r="F21" s="161" t="s">
        <v>71</v>
      </c>
      <c r="G21" s="162"/>
      <c r="H21" s="162"/>
      <c r="I21" s="163"/>
      <c r="J21" s="154" t="s">
        <v>132</v>
      </c>
      <c r="K21" s="155"/>
      <c r="L21" s="155"/>
      <c r="M21" s="156"/>
      <c r="N21" s="157" t="s">
        <v>133</v>
      </c>
      <c r="O21" s="158"/>
      <c r="P21" s="159"/>
      <c r="Q21" s="164">
        <v>1000</v>
      </c>
      <c r="R21" s="165"/>
      <c r="S21" s="165"/>
      <c r="T21" s="165"/>
      <c r="U21" s="166"/>
      <c r="V21" s="164">
        <v>1200</v>
      </c>
      <c r="W21" s="165"/>
      <c r="X21" s="165"/>
      <c r="Y21" s="165"/>
      <c r="Z21" s="166"/>
      <c r="AA21" s="23"/>
      <c r="AB21" s="23"/>
      <c r="AC21" s="23"/>
      <c r="AI21" s="19" t="s">
        <v>71</v>
      </c>
    </row>
    <row r="22" spans="1:35" ht="20.100000000000001" customHeight="1" x14ac:dyDescent="0.2">
      <c r="B22" s="154" t="s">
        <v>136</v>
      </c>
      <c r="C22" s="155"/>
      <c r="D22" s="155"/>
      <c r="E22" s="156"/>
      <c r="F22" s="161" t="s">
        <v>33</v>
      </c>
      <c r="G22" s="162"/>
      <c r="H22" s="162"/>
      <c r="I22" s="163"/>
      <c r="J22" s="154" t="s">
        <v>132</v>
      </c>
      <c r="K22" s="155"/>
      <c r="L22" s="155"/>
      <c r="M22" s="156"/>
      <c r="N22" s="157" t="s">
        <v>133</v>
      </c>
      <c r="O22" s="158"/>
      <c r="P22" s="159"/>
      <c r="Q22" s="164">
        <v>18000</v>
      </c>
      <c r="R22" s="165"/>
      <c r="S22" s="165"/>
      <c r="T22" s="165"/>
      <c r="U22" s="166"/>
      <c r="V22" s="164">
        <v>20000</v>
      </c>
      <c r="W22" s="165"/>
      <c r="X22" s="165"/>
      <c r="Y22" s="165"/>
      <c r="Z22" s="166"/>
      <c r="AA22" s="23"/>
      <c r="AB22" s="23"/>
      <c r="AC22" s="23"/>
      <c r="AI22" s="19"/>
    </row>
    <row r="23" spans="1:35" ht="20.100000000000001" customHeight="1" x14ac:dyDescent="0.2">
      <c r="B23" s="152"/>
      <c r="C23" s="152"/>
      <c r="D23" s="152"/>
      <c r="E23" s="152"/>
      <c r="F23" s="153"/>
      <c r="G23" s="153"/>
      <c r="H23" s="153"/>
      <c r="I23" s="153"/>
      <c r="J23" s="154"/>
      <c r="K23" s="155"/>
      <c r="L23" s="155"/>
      <c r="M23" s="156"/>
      <c r="N23" s="157"/>
      <c r="O23" s="158"/>
      <c r="P23" s="159"/>
      <c r="Q23" s="160"/>
      <c r="R23" s="160"/>
      <c r="S23" s="160"/>
      <c r="T23" s="160"/>
      <c r="U23" s="160"/>
      <c r="V23" s="160"/>
      <c r="W23" s="160"/>
      <c r="X23" s="160"/>
      <c r="Y23" s="160"/>
      <c r="Z23" s="160"/>
      <c r="AA23" s="23"/>
      <c r="AB23" s="23"/>
      <c r="AC23" s="23"/>
    </row>
    <row r="24" spans="1:35" ht="13.2" x14ac:dyDescent="0.2">
      <c r="B24" s="1" t="s">
        <v>51</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4.95" customHeight="1" x14ac:dyDescent="0.2"/>
    <row r="26" spans="1:35" ht="20.100000000000001" customHeight="1" x14ac:dyDescent="0.2">
      <c r="A26" s="1" t="s">
        <v>18</v>
      </c>
    </row>
    <row r="27" spans="1:35" ht="20.100000000000001" customHeight="1" x14ac:dyDescent="0.2">
      <c r="A27" s="1" t="s">
        <v>42</v>
      </c>
      <c r="AC27" s="3" t="s">
        <v>53</v>
      </c>
    </row>
    <row r="28" spans="1:35" ht="20.100000000000001" customHeight="1" x14ac:dyDescent="0.2">
      <c r="B28" s="56" t="s">
        <v>26</v>
      </c>
      <c r="C28" s="57"/>
      <c r="D28" s="57"/>
      <c r="E28" s="58"/>
      <c r="F28" s="43" t="s">
        <v>27</v>
      </c>
      <c r="G28" s="43"/>
      <c r="H28" s="43"/>
      <c r="I28" s="43"/>
      <c r="J28" s="44" t="s">
        <v>44</v>
      </c>
      <c r="K28" s="45"/>
      <c r="L28" s="46"/>
      <c r="M28" s="44" t="s">
        <v>34</v>
      </c>
      <c r="N28" s="45"/>
      <c r="O28" s="45"/>
      <c r="P28" s="45"/>
      <c r="Q28" s="45"/>
      <c r="R28" s="45"/>
      <c r="S28" s="45"/>
      <c r="T28" s="45"/>
      <c r="U28" s="45"/>
      <c r="V28" s="45"/>
      <c r="W28" s="45"/>
      <c r="X28" s="45"/>
      <c r="Y28" s="45"/>
      <c r="Z28" s="45"/>
      <c r="AA28" s="45"/>
      <c r="AB28" s="45"/>
      <c r="AC28" s="46"/>
    </row>
    <row r="29" spans="1:35" ht="28.2" customHeight="1" x14ac:dyDescent="0.2">
      <c r="B29" s="83" t="str">
        <f>B19</f>
        <v>トマト</v>
      </c>
      <c r="C29" s="84"/>
      <c r="D29" s="84"/>
      <c r="E29" s="85"/>
      <c r="F29" s="86" t="str">
        <f>F19</f>
        <v>施設（パイプ）</v>
      </c>
      <c r="G29" s="87"/>
      <c r="H29" s="87"/>
      <c r="I29" s="88"/>
      <c r="J29" s="146">
        <v>20</v>
      </c>
      <c r="K29" s="147"/>
      <c r="L29" s="148"/>
      <c r="M29" s="149" t="s">
        <v>137</v>
      </c>
      <c r="N29" s="150"/>
      <c r="O29" s="150"/>
      <c r="P29" s="150"/>
      <c r="Q29" s="150"/>
      <c r="R29" s="150"/>
      <c r="S29" s="150"/>
      <c r="T29" s="150"/>
      <c r="U29" s="150"/>
      <c r="V29" s="150"/>
      <c r="W29" s="150"/>
      <c r="X29" s="150"/>
      <c r="Y29" s="150"/>
      <c r="Z29" s="150"/>
      <c r="AA29" s="150"/>
      <c r="AB29" s="150"/>
      <c r="AC29" s="151"/>
    </row>
    <row r="30" spans="1:35" ht="28.2" customHeight="1" x14ac:dyDescent="0.2">
      <c r="B30" s="83" t="str">
        <f>B20</f>
        <v>いちご</v>
      </c>
      <c r="C30" s="84"/>
      <c r="D30" s="84"/>
      <c r="E30" s="85"/>
      <c r="F30" s="86" t="str">
        <f>F20</f>
        <v>施設（鉄骨）</v>
      </c>
      <c r="G30" s="87"/>
      <c r="H30" s="87"/>
      <c r="I30" s="88"/>
      <c r="J30" s="146">
        <v>10</v>
      </c>
      <c r="K30" s="147"/>
      <c r="L30" s="148"/>
      <c r="M30" s="149" t="s">
        <v>138</v>
      </c>
      <c r="N30" s="150"/>
      <c r="O30" s="150"/>
      <c r="P30" s="150"/>
      <c r="Q30" s="150"/>
      <c r="R30" s="150"/>
      <c r="S30" s="150"/>
      <c r="T30" s="150"/>
      <c r="U30" s="150"/>
      <c r="V30" s="150"/>
      <c r="W30" s="150"/>
      <c r="X30" s="150"/>
      <c r="Y30" s="150"/>
      <c r="Z30" s="150"/>
      <c r="AA30" s="150"/>
      <c r="AB30" s="150"/>
      <c r="AC30" s="151"/>
    </row>
    <row r="31" spans="1:35" ht="28.2" customHeight="1" x14ac:dyDescent="0.2">
      <c r="B31" s="83" t="str">
        <f>B21</f>
        <v>やまといも</v>
      </c>
      <c r="C31" s="84"/>
      <c r="D31" s="84"/>
      <c r="E31" s="85"/>
      <c r="F31" s="86" t="str">
        <f>F21</f>
        <v>露地</v>
      </c>
      <c r="G31" s="87"/>
      <c r="H31" s="87"/>
      <c r="I31" s="88"/>
      <c r="J31" s="146">
        <v>100</v>
      </c>
      <c r="K31" s="147"/>
      <c r="L31" s="148"/>
      <c r="M31" s="149" t="s">
        <v>139</v>
      </c>
      <c r="N31" s="150"/>
      <c r="O31" s="150"/>
      <c r="P31" s="150"/>
      <c r="Q31" s="150"/>
      <c r="R31" s="150"/>
      <c r="S31" s="150"/>
      <c r="T31" s="150"/>
      <c r="U31" s="150"/>
      <c r="V31" s="150"/>
      <c r="W31" s="150"/>
      <c r="X31" s="150"/>
      <c r="Y31" s="150"/>
      <c r="Z31" s="150"/>
      <c r="AA31" s="150"/>
      <c r="AB31" s="150"/>
      <c r="AC31" s="151"/>
    </row>
    <row r="32" spans="1:35" ht="28.2" customHeight="1" x14ac:dyDescent="0.2">
      <c r="B32" s="83" t="str">
        <f>B22</f>
        <v>サンチュ</v>
      </c>
      <c r="C32" s="84"/>
      <c r="D32" s="84"/>
      <c r="E32" s="85"/>
      <c r="F32" s="86" t="str">
        <f>F22</f>
        <v>施設（鉄骨）</v>
      </c>
      <c r="G32" s="87"/>
      <c r="H32" s="87"/>
      <c r="I32" s="88"/>
      <c r="J32" s="146">
        <v>30</v>
      </c>
      <c r="K32" s="147"/>
      <c r="L32" s="148"/>
      <c r="M32" s="149" t="s">
        <v>140</v>
      </c>
      <c r="N32" s="150"/>
      <c r="O32" s="150"/>
      <c r="P32" s="150"/>
      <c r="Q32" s="150"/>
      <c r="R32" s="150"/>
      <c r="S32" s="150"/>
      <c r="T32" s="150"/>
      <c r="U32" s="150"/>
      <c r="V32" s="150"/>
      <c r="W32" s="150"/>
      <c r="X32" s="150"/>
      <c r="Y32" s="150"/>
      <c r="Z32" s="150"/>
      <c r="AA32" s="150"/>
      <c r="AB32" s="150"/>
      <c r="AC32" s="151"/>
    </row>
    <row r="33" spans="1:47" ht="28.2" customHeight="1" x14ac:dyDescent="0.2">
      <c r="B33" s="97">
        <f>B23</f>
        <v>0</v>
      </c>
      <c r="C33" s="98"/>
      <c r="D33" s="98"/>
      <c r="E33" s="99"/>
      <c r="F33" s="100">
        <f>F23</f>
        <v>0</v>
      </c>
      <c r="G33" s="101"/>
      <c r="H33" s="101"/>
      <c r="I33" s="102"/>
      <c r="J33" s="146"/>
      <c r="K33" s="147"/>
      <c r="L33" s="148"/>
      <c r="M33" s="149"/>
      <c r="N33" s="150"/>
      <c r="O33" s="150"/>
      <c r="P33" s="150"/>
      <c r="Q33" s="150"/>
      <c r="R33" s="150"/>
      <c r="S33" s="150"/>
      <c r="T33" s="150"/>
      <c r="U33" s="150"/>
      <c r="V33" s="150"/>
      <c r="W33" s="150"/>
      <c r="X33" s="150"/>
      <c r="Y33" s="150"/>
      <c r="Z33" s="150"/>
      <c r="AA33" s="150"/>
      <c r="AB33" s="150"/>
      <c r="AC33" s="151"/>
      <c r="AI33" s="24" t="s">
        <v>89</v>
      </c>
    </row>
    <row r="34" spans="1:47" ht="16.8" customHeight="1" x14ac:dyDescent="0.2">
      <c r="B34" s="112" t="s">
        <v>55</v>
      </c>
      <c r="C34" s="113"/>
      <c r="D34" s="113"/>
      <c r="E34" s="113"/>
      <c r="F34" s="113"/>
      <c r="G34" s="113"/>
      <c r="H34" s="113"/>
      <c r="I34" s="114"/>
      <c r="J34" s="115">
        <f>SUM(J29:L33)</f>
        <v>160</v>
      </c>
      <c r="K34" s="116"/>
      <c r="L34" s="117"/>
      <c r="M34" s="118" t="s">
        <v>87</v>
      </c>
      <c r="N34" s="118"/>
      <c r="O34" s="118"/>
      <c r="P34" s="118"/>
      <c r="Q34" s="118"/>
      <c r="R34" s="118"/>
      <c r="S34" s="119">
        <f ca="1">SUMIF(F29:I33,"施設（鉄骨）",J29:L33)</f>
        <v>40</v>
      </c>
      <c r="T34" s="119"/>
      <c r="U34" s="120" t="s">
        <v>88</v>
      </c>
      <c r="V34" s="120"/>
      <c r="W34" s="120"/>
      <c r="X34" s="120"/>
      <c r="Y34" s="120"/>
      <c r="Z34" s="120"/>
      <c r="AA34" s="120"/>
      <c r="AB34" s="119">
        <f ca="1">SUMIF(F29:I33,"施設（パイプ）",J29:L33)+SUMIF(F29:I33,"露地",J29:L33)</f>
        <v>120</v>
      </c>
      <c r="AC34" s="119"/>
      <c r="AD34" s="25"/>
      <c r="AI34" s="26">
        <f ca="1">IF(S34&gt;AB34,6000000,3000000)</f>
        <v>3000000</v>
      </c>
    </row>
    <row r="35" spans="1:47" ht="20.100000000000001" customHeight="1" x14ac:dyDescent="0.2">
      <c r="A35" s="1" t="s">
        <v>43</v>
      </c>
      <c r="AC35" s="3" t="s">
        <v>54</v>
      </c>
    </row>
    <row r="36" spans="1:47" ht="20.100000000000001" customHeight="1" x14ac:dyDescent="0.2">
      <c r="B36" s="103" t="s">
        <v>84</v>
      </c>
      <c r="C36" s="103"/>
      <c r="D36" s="103"/>
      <c r="E36" s="103"/>
      <c r="F36" s="103"/>
      <c r="G36" s="103"/>
      <c r="H36" s="103" t="s">
        <v>90</v>
      </c>
      <c r="I36" s="103"/>
      <c r="J36" s="103"/>
      <c r="K36" s="103"/>
      <c r="L36" s="105" t="s">
        <v>98</v>
      </c>
      <c r="M36" s="106"/>
      <c r="N36" s="106"/>
      <c r="O36" s="106"/>
      <c r="P36" s="72"/>
      <c r="Q36" s="72"/>
      <c r="R36" s="72"/>
      <c r="S36" s="72"/>
      <c r="T36" s="72"/>
      <c r="U36" s="72"/>
      <c r="V36" s="72"/>
      <c r="W36" s="72"/>
      <c r="X36" s="73"/>
      <c r="Y36" s="56" t="s">
        <v>48</v>
      </c>
      <c r="Z36" s="57"/>
      <c r="AA36" s="57"/>
      <c r="AB36" s="57"/>
      <c r="AC36" s="58"/>
    </row>
    <row r="37" spans="1:47" ht="19.8" customHeight="1" x14ac:dyDescent="0.2">
      <c r="B37" s="104"/>
      <c r="C37" s="104"/>
      <c r="D37" s="104"/>
      <c r="E37" s="104"/>
      <c r="F37" s="104"/>
      <c r="G37" s="104"/>
      <c r="H37" s="104"/>
      <c r="I37" s="104"/>
      <c r="J37" s="104"/>
      <c r="K37" s="104"/>
      <c r="L37" s="107"/>
      <c r="M37" s="108"/>
      <c r="N37" s="108"/>
      <c r="O37" s="108"/>
      <c r="P37" s="109" t="s">
        <v>45</v>
      </c>
      <c r="Q37" s="110"/>
      <c r="R37" s="111"/>
      <c r="S37" s="109" t="s">
        <v>46</v>
      </c>
      <c r="T37" s="110"/>
      <c r="U37" s="111"/>
      <c r="V37" s="109" t="s">
        <v>47</v>
      </c>
      <c r="W37" s="110"/>
      <c r="X37" s="111"/>
      <c r="Y37" s="59"/>
      <c r="Z37" s="60"/>
      <c r="AA37" s="60"/>
      <c r="AB37" s="60"/>
      <c r="AC37" s="61"/>
    </row>
    <row r="38" spans="1:47" ht="19.8" customHeight="1" x14ac:dyDescent="0.2">
      <c r="B38" s="133" t="s">
        <v>85</v>
      </c>
      <c r="C38" s="133"/>
      <c r="D38" s="133"/>
      <c r="E38" s="133"/>
      <c r="F38" s="133"/>
      <c r="G38" s="133"/>
      <c r="H38" s="143">
        <v>2000000</v>
      </c>
      <c r="I38" s="144"/>
      <c r="J38" s="144"/>
      <c r="K38" s="145"/>
      <c r="L38" s="143">
        <v>2000000</v>
      </c>
      <c r="M38" s="144"/>
      <c r="N38" s="144"/>
      <c r="O38" s="145"/>
      <c r="P38" s="127">
        <f>IF(F14="○",ROUNDDOWN(L38/1.1/2,-3),ROUNDDOWN(L38/2,-3))</f>
        <v>909000</v>
      </c>
      <c r="Q38" s="128"/>
      <c r="R38" s="128"/>
      <c r="S38" s="143">
        <v>100000</v>
      </c>
      <c r="T38" s="144"/>
      <c r="U38" s="144"/>
      <c r="V38" s="129">
        <f>L38-P38-S38</f>
        <v>991000</v>
      </c>
      <c r="W38" s="130"/>
      <c r="X38" s="130"/>
      <c r="Y38" s="121" t="s">
        <v>49</v>
      </c>
      <c r="Z38" s="122"/>
      <c r="AA38" s="122"/>
      <c r="AB38" s="122"/>
      <c r="AC38" s="122"/>
      <c r="AD38" s="27"/>
    </row>
    <row r="39" spans="1:47" ht="19.8" customHeight="1" x14ac:dyDescent="0.2">
      <c r="B39" s="123" t="s">
        <v>86</v>
      </c>
      <c r="C39" s="123"/>
      <c r="D39" s="123"/>
      <c r="E39" s="123"/>
      <c r="F39" s="123"/>
      <c r="G39" s="123"/>
      <c r="H39" s="143">
        <v>3000000</v>
      </c>
      <c r="I39" s="144"/>
      <c r="J39" s="144"/>
      <c r="K39" s="145"/>
      <c r="L39" s="143">
        <v>1000000</v>
      </c>
      <c r="M39" s="144"/>
      <c r="N39" s="144"/>
      <c r="O39" s="145"/>
      <c r="P39" s="127">
        <f>IF(F14="○",ROUNDDOWN(L39/1.1/3,-3),ROUNDDOWN(L39/3,-3))</f>
        <v>303000</v>
      </c>
      <c r="Q39" s="128"/>
      <c r="R39" s="128"/>
      <c r="S39" s="143">
        <v>45000</v>
      </c>
      <c r="T39" s="144"/>
      <c r="U39" s="144"/>
      <c r="V39" s="129">
        <f>L39-P39-S39</f>
        <v>652000</v>
      </c>
      <c r="W39" s="130"/>
      <c r="X39" s="130"/>
      <c r="Y39" s="131" t="s">
        <v>50</v>
      </c>
      <c r="Z39" s="132"/>
      <c r="AA39" s="132"/>
      <c r="AB39" s="132"/>
      <c r="AC39" s="132"/>
      <c r="AD39" s="27"/>
    </row>
    <row r="40" spans="1:47" ht="19.8" customHeight="1" x14ac:dyDescent="0.2">
      <c r="B40" s="138" t="s">
        <v>82</v>
      </c>
      <c r="C40" s="138"/>
      <c r="D40" s="138"/>
      <c r="E40" s="138"/>
      <c r="F40" s="138"/>
      <c r="G40" s="138"/>
      <c r="H40" s="129">
        <f>IF(SUM(H38:K39)&gt;=300000,SUM(H38:K39),"-")</f>
        <v>5000000</v>
      </c>
      <c r="I40" s="130"/>
      <c r="J40" s="130"/>
      <c r="K40" s="139"/>
      <c r="L40" s="129">
        <f ca="1">IF(SUM(L38:O39)&lt;=AI34,SUM(L38:O39),"-")</f>
        <v>3000000</v>
      </c>
      <c r="M40" s="130"/>
      <c r="N40" s="130"/>
      <c r="O40" s="139"/>
      <c r="P40" s="127">
        <f>SUM(P38:R39)</f>
        <v>1212000</v>
      </c>
      <c r="Q40" s="128"/>
      <c r="R40" s="128"/>
      <c r="S40" s="129">
        <f>SUM(S38:U39)</f>
        <v>145000</v>
      </c>
      <c r="T40" s="130"/>
      <c r="U40" s="130"/>
      <c r="V40" s="129">
        <f>SUM(V38:X39)</f>
        <v>1643000</v>
      </c>
      <c r="W40" s="130"/>
      <c r="X40" s="130"/>
      <c r="Y40" s="134" t="str">
        <f>IF(F14="○","除税","該当なし")</f>
        <v>除税</v>
      </c>
      <c r="Z40" s="135"/>
      <c r="AA40" s="136"/>
      <c r="AB40" s="136"/>
      <c r="AC40" s="28"/>
      <c r="AD40" s="27"/>
    </row>
    <row r="41" spans="1:47" ht="20.100000000000001" customHeight="1" x14ac:dyDescent="0.2">
      <c r="B41" s="137" t="s">
        <v>99</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row>
    <row r="42" spans="1:47" ht="20.100000000000001" customHeight="1" x14ac:dyDescent="0.2">
      <c r="A42" s="1" t="s">
        <v>83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N42" s="18"/>
      <c r="AO42" s="18"/>
      <c r="AP42" s="18"/>
      <c r="AQ42" s="18"/>
      <c r="AR42" s="18"/>
      <c r="AS42" s="18"/>
      <c r="AT42" s="18"/>
      <c r="AU42" s="18"/>
    </row>
    <row r="43" spans="1:47" ht="20.100000000000001" customHeight="1" x14ac:dyDescent="0.2">
      <c r="B43" s="56" t="s">
        <v>66</v>
      </c>
      <c r="C43" s="57"/>
      <c r="D43" s="57"/>
      <c r="E43" s="58"/>
      <c r="F43" s="56" t="s">
        <v>67</v>
      </c>
      <c r="G43" s="57"/>
      <c r="H43" s="57"/>
      <c r="I43" s="58"/>
      <c r="J43" s="56" t="s">
        <v>69</v>
      </c>
      <c r="K43" s="57"/>
      <c r="L43" s="57"/>
      <c r="M43" s="58"/>
      <c r="N43" s="56" t="s">
        <v>68</v>
      </c>
      <c r="O43" s="57"/>
      <c r="P43" s="57"/>
      <c r="Q43" s="58"/>
      <c r="R43" s="17"/>
      <c r="S43" s="17"/>
      <c r="T43" s="17"/>
      <c r="U43" s="17"/>
      <c r="V43" s="17"/>
      <c r="W43" s="17"/>
      <c r="X43" s="17"/>
      <c r="Y43" s="17"/>
      <c r="Z43" s="17"/>
      <c r="AA43" s="17"/>
      <c r="AB43" s="17"/>
      <c r="AC43" s="17"/>
      <c r="AN43" s="18"/>
      <c r="AO43" s="18"/>
      <c r="AP43" s="18"/>
      <c r="AQ43" s="18"/>
      <c r="AR43" s="18"/>
      <c r="AS43" s="18"/>
      <c r="AT43" s="18"/>
      <c r="AU43" s="18"/>
    </row>
    <row r="44" spans="1:47" ht="20.100000000000001" customHeight="1" x14ac:dyDescent="0.2">
      <c r="B44" s="140" t="s">
        <v>70</v>
      </c>
      <c r="C44" s="141"/>
      <c r="D44" s="141"/>
      <c r="E44" s="142"/>
      <c r="F44" s="140" t="s">
        <v>130</v>
      </c>
      <c r="G44" s="141"/>
      <c r="H44" s="141"/>
      <c r="I44" s="142"/>
      <c r="J44" s="140" t="s">
        <v>141</v>
      </c>
      <c r="K44" s="141"/>
      <c r="L44" s="141"/>
      <c r="M44" s="142"/>
      <c r="N44" s="140" t="s">
        <v>142</v>
      </c>
      <c r="O44" s="141"/>
      <c r="P44" s="141"/>
      <c r="Q44" s="142"/>
      <c r="R44" s="17"/>
      <c r="S44" s="11" t="s">
        <v>100</v>
      </c>
      <c r="T44" s="17"/>
      <c r="U44" s="17"/>
      <c r="V44" s="17"/>
      <c r="W44" s="17"/>
      <c r="X44" s="17"/>
      <c r="Y44" s="17"/>
      <c r="Z44" s="17"/>
      <c r="AA44" s="17"/>
      <c r="AB44" s="17"/>
      <c r="AC44" s="17"/>
      <c r="AI44" s="19" t="s">
        <v>70</v>
      </c>
      <c r="AN44" s="18"/>
      <c r="AO44" s="18"/>
      <c r="AP44" s="18"/>
      <c r="AQ44" s="18"/>
      <c r="AR44" s="18"/>
      <c r="AS44" s="18"/>
      <c r="AT44" s="18"/>
      <c r="AU44" s="18"/>
    </row>
    <row r="45" spans="1:47" ht="4.8" customHeight="1" x14ac:dyDescent="0.2">
      <c r="AI45" s="19"/>
      <c r="AN45" s="18"/>
      <c r="AO45" s="18"/>
      <c r="AP45" s="18"/>
      <c r="AQ45" s="18"/>
      <c r="AR45" s="18"/>
      <c r="AS45" s="18"/>
      <c r="AT45" s="18"/>
      <c r="AU45" s="18"/>
    </row>
    <row r="46" spans="1:47" ht="13.2" x14ac:dyDescent="0.2">
      <c r="A46" s="1" t="s">
        <v>52</v>
      </c>
    </row>
    <row r="47" spans="1:47" ht="13.2" x14ac:dyDescent="0.2">
      <c r="A47" s="1" t="s">
        <v>78</v>
      </c>
    </row>
    <row r="48" spans="1:47" ht="13.2" x14ac:dyDescent="0.2">
      <c r="A48" s="1" t="s">
        <v>79</v>
      </c>
    </row>
    <row r="49" spans="1:1" ht="13.2" x14ac:dyDescent="0.2">
      <c r="A49" s="1" t="s">
        <v>80</v>
      </c>
    </row>
    <row r="50" spans="1:1" ht="13.2" x14ac:dyDescent="0.2">
      <c r="A50" s="1" t="s">
        <v>74</v>
      </c>
    </row>
    <row r="51" spans="1:1" ht="13.2" x14ac:dyDescent="0.2">
      <c r="A51" s="1" t="s">
        <v>65</v>
      </c>
    </row>
    <row r="52" spans="1:1" ht="13.2" x14ac:dyDescent="0.2">
      <c r="A52" s="1" t="s">
        <v>64</v>
      </c>
    </row>
    <row r="53" spans="1:1" ht="13.2" x14ac:dyDescent="0.2"/>
  </sheetData>
  <mergeCells count="153">
    <mergeCell ref="AS4:AS5"/>
    <mergeCell ref="AT4:AT5"/>
    <mergeCell ref="AU4:AU5"/>
    <mergeCell ref="AV4:AV5"/>
    <mergeCell ref="AW4:AW5"/>
    <mergeCell ref="AX4:BA4"/>
    <mergeCell ref="BB4:BE4"/>
    <mergeCell ref="B5:E6"/>
    <mergeCell ref="F5:Q5"/>
    <mergeCell ref="R5:AC5"/>
    <mergeCell ref="F6:Q6"/>
    <mergeCell ref="R6:AC6"/>
    <mergeCell ref="B4:E4"/>
    <mergeCell ref="F4:AC4"/>
    <mergeCell ref="AQ4:AQ5"/>
    <mergeCell ref="AR4:AR5"/>
    <mergeCell ref="B7:E8"/>
    <mergeCell ref="G7:I7"/>
    <mergeCell ref="K7:N7"/>
    <mergeCell ref="O7:AC7"/>
    <mergeCell ref="F8:AC8"/>
    <mergeCell ref="B9:E10"/>
    <mergeCell ref="F9:J9"/>
    <mergeCell ref="K9:AC9"/>
    <mergeCell ref="F10:J10"/>
    <mergeCell ref="K10:AC10"/>
    <mergeCell ref="B13:E14"/>
    <mergeCell ref="F13:M13"/>
    <mergeCell ref="N13:U13"/>
    <mergeCell ref="V13:AC13"/>
    <mergeCell ref="F14:M14"/>
    <mergeCell ref="N14:U14"/>
    <mergeCell ref="V14:AC14"/>
    <mergeCell ref="B11:E12"/>
    <mergeCell ref="F11:K11"/>
    <mergeCell ref="L11:Q11"/>
    <mergeCell ref="R11:W11"/>
    <mergeCell ref="X11:AC11"/>
    <mergeCell ref="F12:K12"/>
    <mergeCell ref="L12:Q12"/>
    <mergeCell ref="R12:W12"/>
    <mergeCell ref="X12:AC12"/>
    <mergeCell ref="B17:E18"/>
    <mergeCell ref="F17:I18"/>
    <mergeCell ref="J17:M18"/>
    <mergeCell ref="N17:P18"/>
    <mergeCell ref="Q17:U17"/>
    <mergeCell ref="V17:Z17"/>
    <mergeCell ref="Q18:R18"/>
    <mergeCell ref="T18:U18"/>
    <mergeCell ref="V18:W18"/>
    <mergeCell ref="Y18:Z18"/>
    <mergeCell ref="B20:E20"/>
    <mergeCell ref="F20:I20"/>
    <mergeCell ref="J20:M20"/>
    <mergeCell ref="N20:P20"/>
    <mergeCell ref="Q20:U20"/>
    <mergeCell ref="V20:Z20"/>
    <mergeCell ref="B19:E19"/>
    <mergeCell ref="F19:I19"/>
    <mergeCell ref="J19:M19"/>
    <mergeCell ref="N19:P19"/>
    <mergeCell ref="Q19:U19"/>
    <mergeCell ref="V19:Z19"/>
    <mergeCell ref="B22:E22"/>
    <mergeCell ref="F22:I22"/>
    <mergeCell ref="J22:M22"/>
    <mergeCell ref="N22:P22"/>
    <mergeCell ref="Q22:U22"/>
    <mergeCell ref="V22:Z22"/>
    <mergeCell ref="B21:E21"/>
    <mergeCell ref="F21:I21"/>
    <mergeCell ref="J21:M21"/>
    <mergeCell ref="N21:P21"/>
    <mergeCell ref="Q21:U21"/>
    <mergeCell ref="V21:Z21"/>
    <mergeCell ref="B28:E28"/>
    <mergeCell ref="F28:I28"/>
    <mergeCell ref="J28:L28"/>
    <mergeCell ref="M28:AC28"/>
    <mergeCell ref="B29:E29"/>
    <mergeCell ref="F29:I29"/>
    <mergeCell ref="J29:L29"/>
    <mergeCell ref="M29:AC29"/>
    <mergeCell ref="B23:E23"/>
    <mergeCell ref="F23:I23"/>
    <mergeCell ref="J23:M23"/>
    <mergeCell ref="N23:P23"/>
    <mergeCell ref="Q23:U23"/>
    <mergeCell ref="V23:Z23"/>
    <mergeCell ref="B32:E32"/>
    <mergeCell ref="F32:I32"/>
    <mergeCell ref="J32:L32"/>
    <mergeCell ref="M32:AC32"/>
    <mergeCell ref="B33:E33"/>
    <mergeCell ref="F33:I33"/>
    <mergeCell ref="J33:L33"/>
    <mergeCell ref="M33:AC33"/>
    <mergeCell ref="B30:E30"/>
    <mergeCell ref="F30:I30"/>
    <mergeCell ref="J30:L30"/>
    <mergeCell ref="M30:AC30"/>
    <mergeCell ref="B31:E31"/>
    <mergeCell ref="F31:I31"/>
    <mergeCell ref="J31:L31"/>
    <mergeCell ref="M31:AC31"/>
    <mergeCell ref="B36:G37"/>
    <mergeCell ref="H36:K37"/>
    <mergeCell ref="L36:O37"/>
    <mergeCell ref="P36:X36"/>
    <mergeCell ref="Y36:AC37"/>
    <mergeCell ref="P37:R37"/>
    <mergeCell ref="S37:U37"/>
    <mergeCell ref="V37:X37"/>
    <mergeCell ref="B34:I34"/>
    <mergeCell ref="J34:L34"/>
    <mergeCell ref="M34:R34"/>
    <mergeCell ref="S34:T34"/>
    <mergeCell ref="U34:AA34"/>
    <mergeCell ref="AB34:AC34"/>
    <mergeCell ref="S39:U39"/>
    <mergeCell ref="V39:X39"/>
    <mergeCell ref="Y39:AC39"/>
    <mergeCell ref="B38:G38"/>
    <mergeCell ref="H38:K38"/>
    <mergeCell ref="L38:O38"/>
    <mergeCell ref="P38:R38"/>
    <mergeCell ref="S38:U38"/>
    <mergeCell ref="V38:X38"/>
    <mergeCell ref="BF4:BI4"/>
    <mergeCell ref="B44:E44"/>
    <mergeCell ref="F44:I44"/>
    <mergeCell ref="J44:M44"/>
    <mergeCell ref="N44:Q44"/>
    <mergeCell ref="Z1:AC1"/>
    <mergeCell ref="Y40:Z40"/>
    <mergeCell ref="AA40:AB40"/>
    <mergeCell ref="B41:AC41"/>
    <mergeCell ref="B43:E43"/>
    <mergeCell ref="F43:I43"/>
    <mergeCell ref="J43:M43"/>
    <mergeCell ref="N43:Q43"/>
    <mergeCell ref="B40:G40"/>
    <mergeCell ref="H40:K40"/>
    <mergeCell ref="L40:O40"/>
    <mergeCell ref="P40:R40"/>
    <mergeCell ref="S40:U40"/>
    <mergeCell ref="V40:X40"/>
    <mergeCell ref="Y38:AC38"/>
    <mergeCell ref="B39:G39"/>
    <mergeCell ref="H39:K39"/>
    <mergeCell ref="L39:O39"/>
    <mergeCell ref="P39:R39"/>
  </mergeCells>
  <phoneticPr fontId="1"/>
  <dataValidations count="3">
    <dataValidation type="list" allowBlank="1" showInputMessage="1" showErrorMessage="1" sqref="F14:AC14 R12 L12 F12" xr:uid="{5CEBF6EF-F0AA-4D07-B04C-F775A1B784DA}">
      <formula1>$AI$12:$AI$13</formula1>
    </dataValidation>
    <dataValidation type="list" allowBlank="1" showInputMessage="1" showErrorMessage="1" sqref="F19:I23" xr:uid="{DA93B023-0E50-4BF0-AA7A-BF9CA50E2F06}">
      <formula1>$AI$19:$AI$22</formula1>
    </dataValidation>
    <dataValidation type="list" allowBlank="1" showInputMessage="1" showErrorMessage="1" sqref="B44:I44" xr:uid="{4F40C070-8628-4746-B221-1FB5DDFA0210}">
      <formula1>$AI$44:$AI$45</formula1>
    </dataValidation>
  </dataValidations>
  <printOptions horizontalCentered="1"/>
  <pageMargins left="0.59055118110236227" right="0.59055118110236227" top="0.39370078740157483" bottom="0.19685039370078741" header="0.31496062992125984" footer="0.31496062992125984"/>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D736-2762-426C-AA2F-2072452ECEEE}">
  <dimension ref="A1:AG20"/>
  <sheetViews>
    <sheetView showZeros="0" view="pageBreakPreview" zoomScale="130" zoomScaleNormal="100" zoomScaleSheetLayoutView="130" workbookViewId="0">
      <selection activeCell="W5" sqref="W5:AD5"/>
    </sheetView>
  </sheetViews>
  <sheetFormatPr defaultColWidth="9" defaultRowHeight="18" customHeight="1" x14ac:dyDescent="0.2"/>
  <cols>
    <col min="1" max="56" width="2.6640625" style="13" customWidth="1"/>
    <col min="57" max="255" width="9" style="13"/>
    <col min="256" max="312" width="2.6640625" style="13" customWidth="1"/>
    <col min="313" max="511" width="9" style="13"/>
    <col min="512" max="568" width="2.6640625" style="13" customWidth="1"/>
    <col min="569" max="767" width="9" style="13"/>
    <col min="768" max="824" width="2.6640625" style="13" customWidth="1"/>
    <col min="825" max="1023" width="9" style="13"/>
    <col min="1024" max="1080" width="2.6640625" style="13" customWidth="1"/>
    <col min="1081" max="1279" width="9" style="13"/>
    <col min="1280" max="1336" width="2.6640625" style="13" customWidth="1"/>
    <col min="1337" max="1535" width="9" style="13"/>
    <col min="1536" max="1592" width="2.6640625" style="13" customWidth="1"/>
    <col min="1593" max="1791" width="9" style="13"/>
    <col min="1792" max="1848" width="2.6640625" style="13" customWidth="1"/>
    <col min="1849" max="2047" width="9" style="13"/>
    <col min="2048" max="2104" width="2.6640625" style="13" customWidth="1"/>
    <col min="2105" max="2303" width="9" style="13"/>
    <col min="2304" max="2360" width="2.6640625" style="13" customWidth="1"/>
    <col min="2361" max="2559" width="9" style="13"/>
    <col min="2560" max="2616" width="2.6640625" style="13" customWidth="1"/>
    <col min="2617" max="2815" width="9" style="13"/>
    <col min="2816" max="2872" width="2.6640625" style="13" customWidth="1"/>
    <col min="2873" max="3071" width="9" style="13"/>
    <col min="3072" max="3128" width="2.6640625" style="13" customWidth="1"/>
    <col min="3129" max="3327" width="9" style="13"/>
    <col min="3328" max="3384" width="2.6640625" style="13" customWidth="1"/>
    <col min="3385" max="3583" width="9" style="13"/>
    <col min="3584" max="3640" width="2.6640625" style="13" customWidth="1"/>
    <col min="3641" max="3839" width="9" style="13"/>
    <col min="3840" max="3896" width="2.6640625" style="13" customWidth="1"/>
    <col min="3897" max="4095" width="9" style="13"/>
    <col min="4096" max="4152" width="2.6640625" style="13" customWidth="1"/>
    <col min="4153" max="4351" width="9" style="13"/>
    <col min="4352" max="4408" width="2.6640625" style="13" customWidth="1"/>
    <col min="4409" max="4607" width="9" style="13"/>
    <col min="4608" max="4664" width="2.6640625" style="13" customWidth="1"/>
    <col min="4665" max="4863" width="9" style="13"/>
    <col min="4864" max="4920" width="2.6640625" style="13" customWidth="1"/>
    <col min="4921" max="5119" width="9" style="13"/>
    <col min="5120" max="5176" width="2.6640625" style="13" customWidth="1"/>
    <col min="5177" max="5375" width="9" style="13"/>
    <col min="5376" max="5432" width="2.6640625" style="13" customWidth="1"/>
    <col min="5433" max="5631" width="9" style="13"/>
    <col min="5632" max="5688" width="2.6640625" style="13" customWidth="1"/>
    <col min="5689" max="5887" width="9" style="13"/>
    <col min="5888" max="5944" width="2.6640625" style="13" customWidth="1"/>
    <col min="5945" max="6143" width="9" style="13"/>
    <col min="6144" max="6200" width="2.6640625" style="13" customWidth="1"/>
    <col min="6201" max="6399" width="9" style="13"/>
    <col min="6400" max="6456" width="2.6640625" style="13" customWidth="1"/>
    <col min="6457" max="6655" width="9" style="13"/>
    <col min="6656" max="6712" width="2.6640625" style="13" customWidth="1"/>
    <col min="6713" max="6911" width="9" style="13"/>
    <col min="6912" max="6968" width="2.6640625" style="13" customWidth="1"/>
    <col min="6969" max="7167" width="9" style="13"/>
    <col min="7168" max="7224" width="2.6640625" style="13" customWidth="1"/>
    <col min="7225" max="7423" width="9" style="13"/>
    <col min="7424" max="7480" width="2.6640625" style="13" customWidth="1"/>
    <col min="7481" max="7679" width="9" style="13"/>
    <col min="7680" max="7736" width="2.6640625" style="13" customWidth="1"/>
    <col min="7737" max="7935" width="9" style="13"/>
    <col min="7936" max="7992" width="2.6640625" style="13" customWidth="1"/>
    <col min="7993" max="8191" width="9" style="13"/>
    <col min="8192" max="8248" width="2.6640625" style="13" customWidth="1"/>
    <col min="8249" max="8447" width="9" style="13"/>
    <col min="8448" max="8504" width="2.6640625" style="13" customWidth="1"/>
    <col min="8505" max="8703" width="9" style="13"/>
    <col min="8704" max="8760" width="2.6640625" style="13" customWidth="1"/>
    <col min="8761" max="8959" width="9" style="13"/>
    <col min="8960" max="9016" width="2.6640625" style="13" customWidth="1"/>
    <col min="9017" max="9215" width="9" style="13"/>
    <col min="9216" max="9272" width="2.6640625" style="13" customWidth="1"/>
    <col min="9273" max="9471" width="9" style="13"/>
    <col min="9472" max="9528" width="2.6640625" style="13" customWidth="1"/>
    <col min="9529" max="9727" width="9" style="13"/>
    <col min="9728" max="9784" width="2.6640625" style="13" customWidth="1"/>
    <col min="9785" max="9983" width="9" style="13"/>
    <col min="9984" max="10040" width="2.6640625" style="13" customWidth="1"/>
    <col min="10041" max="10239" width="9" style="13"/>
    <col min="10240" max="10296" width="2.6640625" style="13" customWidth="1"/>
    <col min="10297" max="10495" width="9" style="13"/>
    <col min="10496" max="10552" width="2.6640625" style="13" customWidth="1"/>
    <col min="10553" max="10751" width="9" style="13"/>
    <col min="10752" max="10808" width="2.6640625" style="13" customWidth="1"/>
    <col min="10809" max="11007" width="9" style="13"/>
    <col min="11008" max="11064" width="2.6640625" style="13" customWidth="1"/>
    <col min="11065" max="11263" width="9" style="13"/>
    <col min="11264" max="11320" width="2.6640625" style="13" customWidth="1"/>
    <col min="11321" max="11519" width="9" style="13"/>
    <col min="11520" max="11576" width="2.6640625" style="13" customWidth="1"/>
    <col min="11577" max="11775" width="9" style="13"/>
    <col min="11776" max="11832" width="2.6640625" style="13" customWidth="1"/>
    <col min="11833" max="12031" width="9" style="13"/>
    <col min="12032" max="12088" width="2.6640625" style="13" customWidth="1"/>
    <col min="12089" max="12287" width="9" style="13"/>
    <col min="12288" max="12344" width="2.6640625" style="13" customWidth="1"/>
    <col min="12345" max="12543" width="9" style="13"/>
    <col min="12544" max="12600" width="2.6640625" style="13" customWidth="1"/>
    <col min="12601" max="12799" width="9" style="13"/>
    <col min="12800" max="12856" width="2.6640625" style="13" customWidth="1"/>
    <col min="12857" max="13055" width="9" style="13"/>
    <col min="13056" max="13112" width="2.6640625" style="13" customWidth="1"/>
    <col min="13113" max="13311" width="9" style="13"/>
    <col min="13312" max="13368" width="2.6640625" style="13" customWidth="1"/>
    <col min="13369" max="13567" width="9" style="13"/>
    <col min="13568" max="13624" width="2.6640625" style="13" customWidth="1"/>
    <col min="13625" max="13823" width="9" style="13"/>
    <col min="13824" max="13880" width="2.6640625" style="13" customWidth="1"/>
    <col min="13881" max="14079" width="9" style="13"/>
    <col min="14080" max="14136" width="2.6640625" style="13" customWidth="1"/>
    <col min="14137" max="14335" width="9" style="13"/>
    <col min="14336" max="14392" width="2.6640625" style="13" customWidth="1"/>
    <col min="14393" max="14591" width="9" style="13"/>
    <col min="14592" max="14648" width="2.6640625" style="13" customWidth="1"/>
    <col min="14649" max="14847" width="9" style="13"/>
    <col min="14848" max="14904" width="2.6640625" style="13" customWidth="1"/>
    <col min="14905" max="15103" width="9" style="13"/>
    <col min="15104" max="15160" width="2.6640625" style="13" customWidth="1"/>
    <col min="15161" max="15359" width="9" style="13"/>
    <col min="15360" max="15416" width="2.6640625" style="13" customWidth="1"/>
    <col min="15417" max="15615" width="9" style="13"/>
    <col min="15616" max="15672" width="2.6640625" style="13" customWidth="1"/>
    <col min="15673" max="15871" width="9" style="13"/>
    <col min="15872" max="15928" width="2.6640625" style="13" customWidth="1"/>
    <col min="15929" max="16127" width="9" style="13"/>
    <col min="16128" max="16184" width="2.6640625" style="13" customWidth="1"/>
    <col min="16185" max="16384" width="9" style="13"/>
  </cols>
  <sheetData>
    <row r="1" spans="1:33" ht="14.4" x14ac:dyDescent="0.2">
      <c r="A1" s="13" t="s">
        <v>146</v>
      </c>
    </row>
    <row r="2" spans="1:33" ht="14.4" x14ac:dyDescent="0.2"/>
    <row r="3" spans="1:33" ht="14.4" x14ac:dyDescent="0.2">
      <c r="A3" s="36" t="s">
        <v>62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row>
    <row r="4" spans="1:33" ht="14.4" x14ac:dyDescent="0.2"/>
    <row r="5" spans="1:33" ht="14.4" x14ac:dyDescent="0.2">
      <c r="W5" s="170" t="str">
        <f>様式第１号!W5</f>
        <v>令和８年　月　　日</v>
      </c>
      <c r="X5" s="170"/>
      <c r="Y5" s="170"/>
      <c r="Z5" s="170"/>
      <c r="AA5" s="170"/>
      <c r="AB5" s="170"/>
      <c r="AC5" s="170"/>
      <c r="AD5" s="170"/>
    </row>
    <row r="6" spans="1:33" ht="14.4" x14ac:dyDescent="0.2"/>
    <row r="7" spans="1:33" ht="14.4" x14ac:dyDescent="0.2"/>
    <row r="8" spans="1:33" ht="14.4" x14ac:dyDescent="0.2">
      <c r="B8" s="13" t="s">
        <v>58</v>
      </c>
      <c r="G8" s="36" t="str">
        <f>様式第１号!G8</f>
        <v>熊谷　俊人</v>
      </c>
      <c r="H8" s="36"/>
      <c r="I8" s="36"/>
      <c r="J8" s="36"/>
      <c r="K8" s="36"/>
      <c r="L8" s="13" t="s">
        <v>59</v>
      </c>
    </row>
    <row r="9" spans="1:33" ht="14.4" x14ac:dyDescent="0.2"/>
    <row r="10" spans="1:33" ht="14.4" x14ac:dyDescent="0.2"/>
    <row r="11" spans="1:33" ht="14.4" customHeight="1" x14ac:dyDescent="0.2">
      <c r="Q11" s="38" t="s">
        <v>60</v>
      </c>
      <c r="R11" s="38"/>
      <c r="S11" s="38"/>
      <c r="T11" s="38"/>
      <c r="U11" s="39">
        <f>様式第２号!F8</f>
        <v>0</v>
      </c>
      <c r="V11" s="39"/>
      <c r="W11" s="39"/>
      <c r="X11" s="39"/>
      <c r="Y11" s="39"/>
      <c r="Z11" s="39"/>
      <c r="AA11" s="39"/>
      <c r="AB11" s="39"/>
      <c r="AC11" s="39"/>
      <c r="AD11" s="39"/>
      <c r="AE11" s="39"/>
      <c r="AF11" s="39"/>
    </row>
    <row r="12" spans="1:33" ht="14.4" customHeight="1" x14ac:dyDescent="0.2">
      <c r="Q12" s="38" t="s">
        <v>61</v>
      </c>
      <c r="R12" s="38"/>
      <c r="S12" s="38"/>
      <c r="T12" s="38"/>
      <c r="U12" s="39">
        <f>様式第１号!U12</f>
        <v>0</v>
      </c>
      <c r="V12" s="39"/>
      <c r="W12" s="39"/>
      <c r="X12" s="39"/>
      <c r="Y12" s="39"/>
      <c r="Z12" s="39"/>
      <c r="AA12" s="39"/>
      <c r="AB12" s="39"/>
      <c r="AC12" s="39"/>
      <c r="AD12" s="39"/>
      <c r="AE12" s="39"/>
      <c r="AF12" s="39"/>
    </row>
    <row r="13" spans="1:33" ht="14.4" x14ac:dyDescent="0.2">
      <c r="Q13" s="37" t="s">
        <v>25</v>
      </c>
      <c r="R13" s="37"/>
      <c r="S13" s="37"/>
      <c r="T13" s="37"/>
      <c r="U13" s="39">
        <f>様式第１号!U13</f>
        <v>0</v>
      </c>
      <c r="V13" s="39"/>
      <c r="W13" s="39"/>
      <c r="X13" s="39"/>
      <c r="Y13" s="39"/>
      <c r="Z13" s="39"/>
      <c r="AA13" s="39">
        <f>様式第１号!AA13</f>
        <v>0</v>
      </c>
      <c r="AB13" s="39"/>
      <c r="AC13" s="39"/>
      <c r="AD13" s="39"/>
      <c r="AE13" s="39"/>
      <c r="AF13" s="39"/>
    </row>
    <row r="14" spans="1:33" ht="14.4" x14ac:dyDescent="0.2"/>
    <row r="15" spans="1:33" ht="14.4" x14ac:dyDescent="0.2"/>
    <row r="16" spans="1:33" ht="91.2" customHeight="1" x14ac:dyDescent="0.2">
      <c r="B16" s="35" t="s">
        <v>63</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row>
    <row r="17" spans="2:32" ht="91.2" customHeight="1" x14ac:dyDescent="0.2">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row>
    <row r="18" spans="2:32" ht="14.4" x14ac:dyDescent="0.2"/>
    <row r="20" spans="2:32" ht="93" customHeight="1" x14ac:dyDescent="0.2">
      <c r="B20" s="168" t="s">
        <v>81</v>
      </c>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row>
  </sheetData>
  <mergeCells count="12">
    <mergeCell ref="B20:AF20"/>
    <mergeCell ref="Q13:T13"/>
    <mergeCell ref="B16:AF17"/>
    <mergeCell ref="A3:AG3"/>
    <mergeCell ref="W5:AD5"/>
    <mergeCell ref="G8:K8"/>
    <mergeCell ref="Q11:T11"/>
    <mergeCell ref="Q12:T12"/>
    <mergeCell ref="U12:AF12"/>
    <mergeCell ref="U13:Z13"/>
    <mergeCell ref="AA13:AF13"/>
    <mergeCell ref="U11:AF11"/>
  </mergeCells>
  <phoneticPr fontI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A1AC-7BB6-47B0-BED2-6B6F0B8D6484}">
  <dimension ref="B1:M29"/>
  <sheetViews>
    <sheetView showZeros="0" view="pageBreakPreview" zoomScale="85" zoomScaleNormal="100" zoomScaleSheetLayoutView="85" workbookViewId="0">
      <selection activeCell="E25" sqref="E25:F25"/>
    </sheetView>
  </sheetViews>
  <sheetFormatPr defaultColWidth="9" defaultRowHeight="13.2" x14ac:dyDescent="0.2"/>
  <cols>
    <col min="1" max="1" width="1.21875" style="4" customWidth="1"/>
    <col min="2" max="2" width="3.44140625" style="4" customWidth="1"/>
    <col min="3" max="3" width="32.77734375" style="4" customWidth="1"/>
    <col min="4" max="4" width="27.6640625" style="4" customWidth="1"/>
    <col min="5" max="5" width="17.6640625" style="4" customWidth="1"/>
    <col min="6" max="6" width="18.109375" style="4" customWidth="1"/>
    <col min="7" max="7" width="5.44140625" style="5" customWidth="1"/>
    <col min="8" max="10" width="3.44140625" style="4" bestFit="1" customWidth="1"/>
    <col min="11" max="11" width="6.33203125" style="5" customWidth="1"/>
    <col min="12" max="12" width="45.44140625" style="4" customWidth="1"/>
    <col min="13" max="13" width="11.77734375" style="5" customWidth="1"/>
    <col min="14" max="16384" width="9" style="4"/>
  </cols>
  <sheetData>
    <row r="1" spans="2:13" ht="18.75" customHeight="1" x14ac:dyDescent="0.2">
      <c r="B1" s="176" t="s">
        <v>147</v>
      </c>
      <c r="C1" s="176"/>
    </row>
    <row r="2" spans="2:13" ht="26.25" customHeight="1" x14ac:dyDescent="0.2">
      <c r="B2" s="177" t="s">
        <v>2</v>
      </c>
      <c r="C2" s="177"/>
      <c r="D2" s="177"/>
      <c r="E2" s="177"/>
      <c r="F2" s="177"/>
      <c r="G2" s="177"/>
      <c r="H2" s="177"/>
      <c r="I2" s="177"/>
      <c r="J2" s="177"/>
      <c r="K2" s="177"/>
      <c r="L2" s="177"/>
      <c r="M2" s="177"/>
    </row>
    <row r="3" spans="2:13" x14ac:dyDescent="0.2">
      <c r="B3" s="178" t="s">
        <v>3</v>
      </c>
      <c r="C3" s="172" t="s">
        <v>4</v>
      </c>
      <c r="D3" s="172" t="s">
        <v>5</v>
      </c>
      <c r="E3" s="172" t="s">
        <v>6</v>
      </c>
      <c r="F3" s="172" t="s">
        <v>7</v>
      </c>
      <c r="G3" s="172" t="s">
        <v>8</v>
      </c>
      <c r="H3" s="172"/>
      <c r="I3" s="172"/>
      <c r="J3" s="172"/>
      <c r="K3" s="180" t="s">
        <v>9</v>
      </c>
      <c r="L3" s="182" t="s">
        <v>10</v>
      </c>
      <c r="M3" s="172" t="s">
        <v>11</v>
      </c>
    </row>
    <row r="4" spans="2:13" ht="26.4" x14ac:dyDescent="0.2">
      <c r="B4" s="179"/>
      <c r="C4" s="172"/>
      <c r="D4" s="172"/>
      <c r="E4" s="172"/>
      <c r="F4" s="172"/>
      <c r="G4" s="7" t="s">
        <v>12</v>
      </c>
      <c r="H4" s="6" t="s">
        <v>13</v>
      </c>
      <c r="I4" s="6" t="s">
        <v>14</v>
      </c>
      <c r="J4" s="6" t="s">
        <v>15</v>
      </c>
      <c r="K4" s="181"/>
      <c r="L4" s="181"/>
      <c r="M4" s="172"/>
    </row>
    <row r="5" spans="2:13" ht="18.75" customHeight="1" x14ac:dyDescent="0.2">
      <c r="B5" s="8">
        <v>1</v>
      </c>
      <c r="C5" s="30"/>
      <c r="D5" s="30"/>
      <c r="E5" s="30"/>
      <c r="F5" s="30"/>
      <c r="G5" s="31"/>
      <c r="H5" s="30"/>
      <c r="I5" s="30"/>
      <c r="J5" s="30"/>
      <c r="K5" s="31"/>
      <c r="L5" s="30"/>
      <c r="M5" s="32"/>
    </row>
    <row r="6" spans="2:13" ht="18.75" customHeight="1" x14ac:dyDescent="0.2">
      <c r="B6" s="8">
        <v>2</v>
      </c>
      <c r="C6" s="30"/>
      <c r="D6" s="30"/>
      <c r="E6" s="30"/>
      <c r="F6" s="30"/>
      <c r="G6" s="31"/>
      <c r="H6" s="30"/>
      <c r="I6" s="30"/>
      <c r="J6" s="30"/>
      <c r="K6" s="31"/>
      <c r="L6" s="30"/>
      <c r="M6" s="32"/>
    </row>
    <row r="7" spans="2:13" ht="18.75" customHeight="1" x14ac:dyDescent="0.2">
      <c r="B7" s="8">
        <v>3</v>
      </c>
      <c r="C7" s="30"/>
      <c r="D7" s="30"/>
      <c r="E7" s="30"/>
      <c r="F7" s="30"/>
      <c r="G7" s="31"/>
      <c r="H7" s="30"/>
      <c r="I7" s="30"/>
      <c r="J7" s="30"/>
      <c r="K7" s="31"/>
      <c r="L7" s="30"/>
      <c r="M7" s="32"/>
    </row>
    <row r="8" spans="2:13" ht="18.75" customHeight="1" x14ac:dyDescent="0.2">
      <c r="B8" s="8">
        <v>4</v>
      </c>
      <c r="C8" s="30"/>
      <c r="D8" s="30"/>
      <c r="E8" s="30"/>
      <c r="F8" s="30"/>
      <c r="G8" s="31"/>
      <c r="H8" s="30"/>
      <c r="I8" s="30"/>
      <c r="J8" s="30"/>
      <c r="K8" s="31"/>
      <c r="L8" s="30"/>
      <c r="M8" s="32"/>
    </row>
    <row r="9" spans="2:13" ht="18.75" customHeight="1" x14ac:dyDescent="0.2">
      <c r="B9" s="8">
        <v>5</v>
      </c>
      <c r="C9" s="30"/>
      <c r="D9" s="30"/>
      <c r="E9" s="30"/>
      <c r="F9" s="30"/>
      <c r="G9" s="31"/>
      <c r="H9" s="30"/>
      <c r="I9" s="30"/>
      <c r="J9" s="30"/>
      <c r="K9" s="31"/>
      <c r="L9" s="30"/>
      <c r="M9" s="32"/>
    </row>
    <row r="10" spans="2:13" ht="18.75" customHeight="1" x14ac:dyDescent="0.2">
      <c r="B10" s="8">
        <v>6</v>
      </c>
      <c r="C10" s="30"/>
      <c r="D10" s="30"/>
      <c r="E10" s="30"/>
      <c r="F10" s="30"/>
      <c r="G10" s="31"/>
      <c r="H10" s="30"/>
      <c r="I10" s="30"/>
      <c r="J10" s="30"/>
      <c r="K10" s="31"/>
      <c r="L10" s="30"/>
      <c r="M10" s="32"/>
    </row>
    <row r="11" spans="2:13" ht="18.75" customHeight="1" x14ac:dyDescent="0.2">
      <c r="B11" s="8">
        <v>7</v>
      </c>
      <c r="C11" s="30"/>
      <c r="D11" s="30"/>
      <c r="E11" s="30"/>
      <c r="F11" s="30"/>
      <c r="G11" s="31"/>
      <c r="H11" s="30"/>
      <c r="I11" s="30"/>
      <c r="J11" s="30"/>
      <c r="K11" s="31"/>
      <c r="L11" s="30"/>
      <c r="M11" s="32"/>
    </row>
    <row r="12" spans="2:13" ht="18.75" customHeight="1" x14ac:dyDescent="0.2">
      <c r="B12" s="8">
        <v>8</v>
      </c>
      <c r="C12" s="30"/>
      <c r="D12" s="30"/>
      <c r="E12" s="30"/>
      <c r="F12" s="30"/>
      <c r="G12" s="31"/>
      <c r="H12" s="30"/>
      <c r="I12" s="30"/>
      <c r="J12" s="30"/>
      <c r="K12" s="31"/>
      <c r="L12" s="30"/>
      <c r="M12" s="32"/>
    </row>
    <row r="13" spans="2:13" ht="18.75" customHeight="1" x14ac:dyDescent="0.2">
      <c r="B13" s="8">
        <v>9</v>
      </c>
      <c r="C13" s="30"/>
      <c r="D13" s="30"/>
      <c r="E13" s="30"/>
      <c r="F13" s="30"/>
      <c r="G13" s="31"/>
      <c r="H13" s="30"/>
      <c r="I13" s="30"/>
      <c r="J13" s="30"/>
      <c r="K13" s="31"/>
      <c r="L13" s="30"/>
      <c r="M13" s="32"/>
    </row>
    <row r="14" spans="2:13" ht="18.75" customHeight="1" x14ac:dyDescent="0.2">
      <c r="B14" s="8">
        <v>10</v>
      </c>
      <c r="C14" s="30"/>
      <c r="D14" s="30"/>
      <c r="E14" s="30"/>
      <c r="F14" s="30"/>
      <c r="G14" s="31"/>
      <c r="H14" s="30"/>
      <c r="I14" s="30"/>
      <c r="J14" s="30"/>
      <c r="K14" s="31"/>
      <c r="L14" s="30"/>
      <c r="M14" s="32"/>
    </row>
    <row r="15" spans="2:13" ht="18.75" customHeight="1" x14ac:dyDescent="0.2">
      <c r="B15" s="8">
        <v>11</v>
      </c>
      <c r="C15" s="30"/>
      <c r="D15" s="30"/>
      <c r="E15" s="30"/>
      <c r="F15" s="30"/>
      <c r="G15" s="31"/>
      <c r="H15" s="30"/>
      <c r="I15" s="30"/>
      <c r="J15" s="30"/>
      <c r="K15" s="31"/>
      <c r="L15" s="30"/>
      <c r="M15" s="32"/>
    </row>
    <row r="16" spans="2:13" ht="18.75" customHeight="1" x14ac:dyDescent="0.2">
      <c r="B16" s="8">
        <v>12</v>
      </c>
      <c r="C16" s="30"/>
      <c r="D16" s="30"/>
      <c r="E16" s="30"/>
      <c r="F16" s="30"/>
      <c r="G16" s="31"/>
      <c r="H16" s="30"/>
      <c r="I16" s="30"/>
      <c r="J16" s="30"/>
      <c r="K16" s="31"/>
      <c r="L16" s="30"/>
      <c r="M16" s="32"/>
    </row>
    <row r="17" spans="2:13" ht="18.75" customHeight="1" x14ac:dyDescent="0.2">
      <c r="B17" s="8">
        <v>13</v>
      </c>
      <c r="C17" s="30"/>
      <c r="D17" s="30"/>
      <c r="E17" s="30"/>
      <c r="F17" s="30"/>
      <c r="G17" s="31"/>
      <c r="H17" s="30"/>
      <c r="I17" s="30"/>
      <c r="J17" s="30"/>
      <c r="K17" s="31"/>
      <c r="L17" s="30"/>
      <c r="M17" s="32"/>
    </row>
    <row r="18" spans="2:13" ht="18.75" customHeight="1" x14ac:dyDescent="0.2">
      <c r="B18" s="8">
        <v>14</v>
      </c>
      <c r="C18" s="30"/>
      <c r="D18" s="30"/>
      <c r="E18" s="30"/>
      <c r="F18" s="30"/>
      <c r="G18" s="31"/>
      <c r="H18" s="30"/>
      <c r="I18" s="30"/>
      <c r="J18" s="30"/>
      <c r="K18" s="31"/>
      <c r="L18" s="30"/>
      <c r="M18" s="32"/>
    </row>
    <row r="19" spans="2:13" ht="18.75" customHeight="1" x14ac:dyDescent="0.2">
      <c r="B19" s="8">
        <v>15</v>
      </c>
      <c r="C19" s="30"/>
      <c r="D19" s="30"/>
      <c r="E19" s="30"/>
      <c r="F19" s="30"/>
      <c r="G19" s="31"/>
      <c r="H19" s="30"/>
      <c r="I19" s="30"/>
      <c r="J19" s="30"/>
      <c r="K19" s="31"/>
      <c r="L19" s="30"/>
      <c r="M19" s="32"/>
    </row>
    <row r="20" spans="2:13" ht="18.75" customHeight="1" x14ac:dyDescent="0.2">
      <c r="B20" s="8">
        <v>16</v>
      </c>
      <c r="C20" s="30"/>
      <c r="D20" s="30"/>
      <c r="E20" s="30"/>
      <c r="F20" s="30"/>
      <c r="G20" s="31"/>
      <c r="H20" s="30"/>
      <c r="I20" s="30"/>
      <c r="J20" s="30"/>
      <c r="K20" s="31"/>
      <c r="L20" s="30"/>
      <c r="M20" s="32"/>
    </row>
    <row r="21" spans="2:13" ht="18.75" customHeight="1" x14ac:dyDescent="0.2">
      <c r="B21" s="8">
        <v>17</v>
      </c>
      <c r="C21" s="30"/>
      <c r="D21" s="30"/>
      <c r="E21" s="30"/>
      <c r="F21" s="30"/>
      <c r="G21" s="31"/>
      <c r="H21" s="30"/>
      <c r="I21" s="30"/>
      <c r="J21" s="30"/>
      <c r="K21" s="31"/>
      <c r="L21" s="30"/>
      <c r="M21" s="32"/>
    </row>
    <row r="22" spans="2:13" ht="18.75" customHeight="1" x14ac:dyDescent="0.2">
      <c r="B22" s="8">
        <v>18</v>
      </c>
      <c r="C22" s="30"/>
      <c r="D22" s="30"/>
      <c r="E22" s="30"/>
      <c r="F22" s="30"/>
      <c r="G22" s="31"/>
      <c r="H22" s="30"/>
      <c r="I22" s="30"/>
      <c r="J22" s="30"/>
      <c r="K22" s="31"/>
      <c r="L22" s="30"/>
      <c r="M22" s="32"/>
    </row>
    <row r="23" spans="2:13" ht="18.75" customHeight="1" x14ac:dyDescent="0.2">
      <c r="B23" s="8">
        <v>19</v>
      </c>
      <c r="C23" s="30"/>
      <c r="D23" s="30"/>
      <c r="E23" s="30"/>
      <c r="F23" s="30"/>
      <c r="G23" s="31"/>
      <c r="H23" s="30"/>
      <c r="I23" s="30"/>
      <c r="J23" s="30"/>
      <c r="K23" s="31"/>
      <c r="L23" s="30"/>
      <c r="M23" s="32"/>
    </row>
    <row r="24" spans="2:13" ht="18.75" customHeight="1" x14ac:dyDescent="0.2">
      <c r="B24" s="8">
        <v>20</v>
      </c>
      <c r="C24" s="30"/>
      <c r="D24" s="30"/>
      <c r="E24" s="30"/>
      <c r="F24" s="30"/>
      <c r="G24" s="31"/>
      <c r="H24" s="30"/>
      <c r="I24" s="30"/>
      <c r="J24" s="30"/>
      <c r="K24" s="31"/>
      <c r="L24" s="30"/>
      <c r="M24" s="32"/>
    </row>
    <row r="25" spans="2:13" ht="25.5" customHeight="1" x14ac:dyDescent="0.2">
      <c r="D25" s="9"/>
      <c r="E25" s="173" t="str">
        <f>様式第１号!W5</f>
        <v>令和８年　月　　日</v>
      </c>
      <c r="F25" s="174"/>
      <c r="G25" s="175" t="s">
        <v>16</v>
      </c>
      <c r="H25" s="175"/>
      <c r="I25" s="175"/>
      <c r="J25" s="175"/>
      <c r="K25" s="175"/>
      <c r="L25" s="175"/>
      <c r="M25" s="175"/>
    </row>
    <row r="26" spans="2:13" ht="25.5" customHeight="1" x14ac:dyDescent="0.2">
      <c r="D26" s="9"/>
      <c r="E26" s="21"/>
      <c r="F26" s="21"/>
      <c r="G26" s="20" t="s">
        <v>75</v>
      </c>
      <c r="H26" s="171">
        <f>様式第２号!F8</f>
        <v>0</v>
      </c>
      <c r="I26" s="171"/>
      <c r="J26" s="171"/>
      <c r="K26" s="171"/>
      <c r="L26" s="171"/>
    </row>
    <row r="27" spans="2:13" ht="25.5" customHeight="1" x14ac:dyDescent="0.2">
      <c r="D27" s="9"/>
      <c r="E27" s="21"/>
      <c r="F27" s="21"/>
      <c r="G27" s="20" t="s">
        <v>76</v>
      </c>
      <c r="H27" s="171">
        <f>様式第１号!U12</f>
        <v>0</v>
      </c>
      <c r="I27" s="171"/>
      <c r="J27" s="171"/>
      <c r="K27" s="171"/>
      <c r="L27" s="171"/>
      <c r="M27" s="9"/>
    </row>
    <row r="28" spans="2:13" ht="25.5" customHeight="1" x14ac:dyDescent="0.2">
      <c r="D28" s="9"/>
      <c r="E28" s="21"/>
      <c r="F28" s="21"/>
      <c r="G28" s="20" t="s">
        <v>77</v>
      </c>
      <c r="H28" s="171">
        <f>様式第１号!U13</f>
        <v>0</v>
      </c>
      <c r="I28" s="171"/>
      <c r="J28" s="171"/>
      <c r="K28" s="171"/>
      <c r="L28" s="9">
        <f>様式第１号!AA13</f>
        <v>0</v>
      </c>
      <c r="M28" s="9"/>
    </row>
    <row r="29" spans="2:13" ht="81" customHeight="1" x14ac:dyDescent="0.2">
      <c r="C29" s="171" t="s">
        <v>17</v>
      </c>
      <c r="D29" s="171"/>
      <c r="E29" s="171"/>
      <c r="F29" s="171"/>
      <c r="G29" s="171"/>
      <c r="H29" s="171"/>
      <c r="I29" s="171"/>
      <c r="J29" s="171"/>
      <c r="K29" s="171"/>
      <c r="L29" s="171"/>
      <c r="M29" s="171"/>
    </row>
  </sheetData>
  <mergeCells count="17">
    <mergeCell ref="B1:C1"/>
    <mergeCell ref="B2:M2"/>
    <mergeCell ref="B3:B4"/>
    <mergeCell ref="C3:C4"/>
    <mergeCell ref="D3:D4"/>
    <mergeCell ref="E3:E4"/>
    <mergeCell ref="F3:F4"/>
    <mergeCell ref="G3:J3"/>
    <mergeCell ref="K3:K4"/>
    <mergeCell ref="L3:L4"/>
    <mergeCell ref="C29:M29"/>
    <mergeCell ref="M3:M4"/>
    <mergeCell ref="E25:F25"/>
    <mergeCell ref="G25:M25"/>
    <mergeCell ref="H28:K28"/>
    <mergeCell ref="H27:L27"/>
    <mergeCell ref="H26:L26"/>
  </mergeCells>
  <phoneticPr fontId="1"/>
  <pageMargins left="0.39370078740157483" right="0.39370078740157483" top="0.74803149606299213" bottom="0.19685039370078741" header="0.51181102362204722" footer="0.19685039370078741"/>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E8A80-E627-4A98-BD72-FA94414C026F}">
  <dimension ref="B1:M29"/>
  <sheetViews>
    <sheetView showZeros="0" view="pageBreakPreview" zoomScale="85" zoomScaleNormal="100" zoomScaleSheetLayoutView="85" workbookViewId="0">
      <selection activeCell="E15" sqref="E15"/>
    </sheetView>
  </sheetViews>
  <sheetFormatPr defaultColWidth="9" defaultRowHeight="13.2" x14ac:dyDescent="0.2"/>
  <cols>
    <col min="1" max="1" width="1.21875" style="4" customWidth="1"/>
    <col min="2" max="2" width="3.44140625" style="4" customWidth="1"/>
    <col min="3" max="3" width="32.77734375" style="4" customWidth="1"/>
    <col min="4" max="4" width="27.6640625" style="4" customWidth="1"/>
    <col min="5" max="5" width="17.6640625" style="4" customWidth="1"/>
    <col min="6" max="6" width="18.109375" style="4" customWidth="1"/>
    <col min="7" max="7" width="5.44140625" style="5" customWidth="1"/>
    <col min="8" max="10" width="3.44140625" style="4" bestFit="1" customWidth="1"/>
    <col min="11" max="11" width="6.33203125" style="5" customWidth="1"/>
    <col min="12" max="12" width="45.6640625" style="4" customWidth="1"/>
    <col min="13" max="13" width="11.77734375" style="5" customWidth="1"/>
    <col min="14" max="16384" width="9" style="4"/>
  </cols>
  <sheetData>
    <row r="1" spans="2:13" ht="18.75" customHeight="1" x14ac:dyDescent="0.2">
      <c r="B1" s="176" t="s">
        <v>147</v>
      </c>
      <c r="C1" s="176"/>
    </row>
    <row r="2" spans="2:13" ht="26.25" customHeight="1" x14ac:dyDescent="0.2">
      <c r="B2" s="177" t="s">
        <v>2</v>
      </c>
      <c r="C2" s="177"/>
      <c r="D2" s="177"/>
      <c r="E2" s="177"/>
      <c r="F2" s="177"/>
      <c r="G2" s="177"/>
      <c r="H2" s="177"/>
      <c r="I2" s="177"/>
      <c r="J2" s="177"/>
      <c r="K2" s="177"/>
      <c r="L2" s="177"/>
      <c r="M2" s="177"/>
    </row>
    <row r="3" spans="2:13" x14ac:dyDescent="0.2">
      <c r="B3" s="178" t="s">
        <v>3</v>
      </c>
      <c r="C3" s="172" t="s">
        <v>4</v>
      </c>
      <c r="D3" s="172" t="s">
        <v>5</v>
      </c>
      <c r="E3" s="172" t="s">
        <v>6</v>
      </c>
      <c r="F3" s="172" t="s">
        <v>7</v>
      </c>
      <c r="G3" s="172" t="s">
        <v>8</v>
      </c>
      <c r="H3" s="172"/>
      <c r="I3" s="172"/>
      <c r="J3" s="172"/>
      <c r="K3" s="180" t="s">
        <v>9</v>
      </c>
      <c r="L3" s="182" t="s">
        <v>10</v>
      </c>
      <c r="M3" s="172" t="s">
        <v>11</v>
      </c>
    </row>
    <row r="4" spans="2:13" ht="26.4" x14ac:dyDescent="0.2">
      <c r="B4" s="179"/>
      <c r="C4" s="172"/>
      <c r="D4" s="172"/>
      <c r="E4" s="172"/>
      <c r="F4" s="172"/>
      <c r="G4" s="7" t="s">
        <v>12</v>
      </c>
      <c r="H4" s="6" t="s">
        <v>13</v>
      </c>
      <c r="I4" s="6" t="s">
        <v>14</v>
      </c>
      <c r="J4" s="6" t="s">
        <v>15</v>
      </c>
      <c r="K4" s="181"/>
      <c r="L4" s="181"/>
      <c r="M4" s="172"/>
    </row>
    <row r="5" spans="2:13" ht="18.75" customHeight="1" x14ac:dyDescent="0.2">
      <c r="B5" s="8">
        <v>1</v>
      </c>
      <c r="C5" s="14" t="s">
        <v>102</v>
      </c>
      <c r="D5" s="14" t="s">
        <v>103</v>
      </c>
      <c r="E5" s="14" t="s">
        <v>104</v>
      </c>
      <c r="F5" s="14" t="s">
        <v>105</v>
      </c>
      <c r="G5" s="15" t="s">
        <v>106</v>
      </c>
      <c r="H5" s="14">
        <v>40</v>
      </c>
      <c r="I5" s="14">
        <v>1</v>
      </c>
      <c r="J5" s="14">
        <v>16</v>
      </c>
      <c r="K5" s="15" t="s">
        <v>107</v>
      </c>
      <c r="L5" s="14" t="s">
        <v>108</v>
      </c>
      <c r="M5" s="16" t="s">
        <v>109</v>
      </c>
    </row>
    <row r="6" spans="2:13" ht="18.75" customHeight="1" x14ac:dyDescent="0.2">
      <c r="B6" s="8">
        <v>2</v>
      </c>
      <c r="C6" s="14" t="s">
        <v>102</v>
      </c>
      <c r="D6" s="14" t="s">
        <v>103</v>
      </c>
      <c r="E6" s="14" t="s">
        <v>110</v>
      </c>
      <c r="F6" s="14" t="s">
        <v>111</v>
      </c>
      <c r="G6" s="15" t="s">
        <v>106</v>
      </c>
      <c r="H6" s="14">
        <v>51</v>
      </c>
      <c r="I6" s="14">
        <v>10</v>
      </c>
      <c r="J6" s="14">
        <v>5</v>
      </c>
      <c r="K6" s="15" t="s">
        <v>112</v>
      </c>
      <c r="L6" s="14" t="s">
        <v>113</v>
      </c>
      <c r="M6" s="16" t="s">
        <v>114</v>
      </c>
    </row>
    <row r="7" spans="2:13" ht="18.75" customHeight="1" x14ac:dyDescent="0.2">
      <c r="B7" s="8">
        <v>3</v>
      </c>
      <c r="C7" s="14" t="s">
        <v>102</v>
      </c>
      <c r="D7" s="14" t="s">
        <v>103</v>
      </c>
      <c r="E7" s="14" t="s">
        <v>115</v>
      </c>
      <c r="F7" s="14" t="s">
        <v>116</v>
      </c>
      <c r="G7" s="15" t="s">
        <v>117</v>
      </c>
      <c r="H7" s="14">
        <v>1</v>
      </c>
      <c r="I7" s="14">
        <v>6</v>
      </c>
      <c r="J7" s="14">
        <v>27</v>
      </c>
      <c r="K7" s="15" t="s">
        <v>107</v>
      </c>
      <c r="L7" s="14" t="s">
        <v>118</v>
      </c>
      <c r="M7" s="16" t="s">
        <v>119</v>
      </c>
    </row>
    <row r="8" spans="2:13" ht="18.75" customHeight="1" x14ac:dyDescent="0.2">
      <c r="B8" s="8">
        <v>4</v>
      </c>
      <c r="C8" s="14" t="s">
        <v>102</v>
      </c>
      <c r="D8" s="14" t="s">
        <v>103</v>
      </c>
      <c r="E8" s="14" t="s">
        <v>120</v>
      </c>
      <c r="F8" s="14" t="s">
        <v>121</v>
      </c>
      <c r="G8" s="15" t="s">
        <v>122</v>
      </c>
      <c r="H8" s="14">
        <v>14</v>
      </c>
      <c r="I8" s="14">
        <v>5</v>
      </c>
      <c r="J8" s="14">
        <v>1</v>
      </c>
      <c r="K8" s="15" t="s">
        <v>107</v>
      </c>
      <c r="L8" s="14" t="s">
        <v>123</v>
      </c>
      <c r="M8" s="16" t="s">
        <v>124</v>
      </c>
    </row>
    <row r="9" spans="2:13" ht="18.75" customHeight="1" x14ac:dyDescent="0.2">
      <c r="B9" s="8">
        <v>5</v>
      </c>
      <c r="C9" s="14"/>
      <c r="D9" s="14"/>
      <c r="E9" s="14"/>
      <c r="F9" s="14"/>
      <c r="G9" s="15"/>
      <c r="H9" s="14"/>
      <c r="I9" s="14"/>
      <c r="J9" s="14"/>
      <c r="K9" s="15"/>
      <c r="L9" s="14"/>
      <c r="M9" s="16"/>
    </row>
    <row r="10" spans="2:13" ht="18.75" customHeight="1" x14ac:dyDescent="0.2">
      <c r="B10" s="8">
        <v>6</v>
      </c>
      <c r="C10" s="14"/>
      <c r="D10" s="14"/>
      <c r="E10" s="14"/>
      <c r="F10" s="14"/>
      <c r="G10" s="15"/>
      <c r="H10" s="14"/>
      <c r="I10" s="14"/>
      <c r="J10" s="14"/>
      <c r="K10" s="15"/>
      <c r="L10" s="14"/>
      <c r="M10" s="16"/>
    </row>
    <row r="11" spans="2:13" ht="18.75" customHeight="1" x14ac:dyDescent="0.2">
      <c r="B11" s="8">
        <v>7</v>
      </c>
      <c r="C11" s="14"/>
      <c r="D11" s="14"/>
      <c r="E11" s="14"/>
      <c r="F11" s="14"/>
      <c r="G11" s="15"/>
      <c r="H11" s="14"/>
      <c r="I11" s="14"/>
      <c r="J11" s="14"/>
      <c r="K11" s="15"/>
      <c r="L11" s="14"/>
      <c r="M11" s="16"/>
    </row>
    <row r="12" spans="2:13" ht="18.75" customHeight="1" x14ac:dyDescent="0.2">
      <c r="B12" s="8">
        <v>8</v>
      </c>
      <c r="C12" s="14"/>
      <c r="D12" s="14"/>
      <c r="E12" s="14"/>
      <c r="F12" s="14"/>
      <c r="G12" s="15"/>
      <c r="H12" s="14"/>
      <c r="I12" s="14"/>
      <c r="J12" s="14"/>
      <c r="K12" s="15"/>
      <c r="L12" s="14"/>
      <c r="M12" s="16"/>
    </row>
    <row r="13" spans="2:13" ht="18.75" customHeight="1" x14ac:dyDescent="0.2">
      <c r="B13" s="8">
        <v>9</v>
      </c>
      <c r="C13" s="14"/>
      <c r="D13" s="14"/>
      <c r="E13" s="14"/>
      <c r="F13" s="14"/>
      <c r="G13" s="15"/>
      <c r="H13" s="14"/>
      <c r="I13" s="14"/>
      <c r="J13" s="14"/>
      <c r="K13" s="15"/>
      <c r="L13" s="14"/>
      <c r="M13" s="16"/>
    </row>
    <row r="14" spans="2:13" ht="18.75" customHeight="1" x14ac:dyDescent="0.2">
      <c r="B14" s="8">
        <v>10</v>
      </c>
      <c r="C14" s="14"/>
      <c r="D14" s="14"/>
      <c r="E14" s="14"/>
      <c r="F14" s="14"/>
      <c r="G14" s="15"/>
      <c r="H14" s="14"/>
      <c r="I14" s="14"/>
      <c r="J14" s="14"/>
      <c r="K14" s="15"/>
      <c r="L14" s="14"/>
      <c r="M14" s="16"/>
    </row>
    <row r="15" spans="2:13" ht="18.75" customHeight="1" x14ac:dyDescent="0.2">
      <c r="B15" s="8">
        <v>11</v>
      </c>
      <c r="C15" s="14"/>
      <c r="D15" s="14"/>
      <c r="E15" s="14"/>
      <c r="F15" s="14"/>
      <c r="G15" s="15"/>
      <c r="H15" s="14"/>
      <c r="I15" s="14"/>
      <c r="J15" s="14"/>
      <c r="K15" s="15"/>
      <c r="L15" s="14"/>
      <c r="M15" s="16"/>
    </row>
    <row r="16" spans="2:13" ht="18.75" customHeight="1" x14ac:dyDescent="0.2">
      <c r="B16" s="8">
        <v>12</v>
      </c>
      <c r="C16" s="14"/>
      <c r="D16" s="14"/>
      <c r="E16" s="14"/>
      <c r="F16" s="14"/>
      <c r="G16" s="15"/>
      <c r="H16" s="14"/>
      <c r="I16" s="14"/>
      <c r="J16" s="14"/>
      <c r="K16" s="15"/>
      <c r="L16" s="14"/>
      <c r="M16" s="16"/>
    </row>
    <row r="17" spans="2:13" ht="18.75" customHeight="1" x14ac:dyDescent="0.2">
      <c r="B17" s="8">
        <v>13</v>
      </c>
      <c r="C17" s="14"/>
      <c r="D17" s="14"/>
      <c r="E17" s="14"/>
      <c r="F17" s="14"/>
      <c r="G17" s="15"/>
      <c r="H17" s="14"/>
      <c r="I17" s="14"/>
      <c r="J17" s="14"/>
      <c r="K17" s="15"/>
      <c r="L17" s="14"/>
      <c r="M17" s="16"/>
    </row>
    <row r="18" spans="2:13" ht="18.75" customHeight="1" x14ac:dyDescent="0.2">
      <c r="B18" s="8">
        <v>14</v>
      </c>
      <c r="C18" s="14"/>
      <c r="D18" s="14"/>
      <c r="E18" s="14"/>
      <c r="F18" s="14"/>
      <c r="G18" s="15"/>
      <c r="H18" s="14"/>
      <c r="I18" s="14"/>
      <c r="J18" s="14"/>
      <c r="K18" s="15"/>
      <c r="L18" s="14"/>
      <c r="M18" s="16"/>
    </row>
    <row r="19" spans="2:13" ht="18.75" customHeight="1" x14ac:dyDescent="0.2">
      <c r="B19" s="8">
        <v>15</v>
      </c>
      <c r="C19" s="14"/>
      <c r="D19" s="14"/>
      <c r="E19" s="14"/>
      <c r="F19" s="14"/>
      <c r="G19" s="15"/>
      <c r="H19" s="14"/>
      <c r="I19" s="14"/>
      <c r="J19" s="14"/>
      <c r="K19" s="15"/>
      <c r="L19" s="14"/>
      <c r="M19" s="16"/>
    </row>
    <row r="20" spans="2:13" ht="18.75" customHeight="1" x14ac:dyDescent="0.2">
      <c r="B20" s="8">
        <v>16</v>
      </c>
      <c r="C20" s="14"/>
      <c r="D20" s="14"/>
      <c r="E20" s="14"/>
      <c r="F20" s="14"/>
      <c r="G20" s="15"/>
      <c r="H20" s="14"/>
      <c r="I20" s="14"/>
      <c r="J20" s="14"/>
      <c r="K20" s="15"/>
      <c r="L20" s="14"/>
      <c r="M20" s="16"/>
    </row>
    <row r="21" spans="2:13" ht="18.75" customHeight="1" x14ac:dyDescent="0.2">
      <c r="B21" s="8">
        <v>17</v>
      </c>
      <c r="C21" s="14"/>
      <c r="D21" s="14"/>
      <c r="E21" s="14"/>
      <c r="F21" s="14"/>
      <c r="G21" s="15"/>
      <c r="H21" s="14"/>
      <c r="I21" s="14"/>
      <c r="J21" s="14"/>
      <c r="K21" s="15"/>
      <c r="L21" s="14"/>
      <c r="M21" s="16"/>
    </row>
    <row r="22" spans="2:13" ht="18.75" customHeight="1" x14ac:dyDescent="0.2">
      <c r="B22" s="8">
        <v>18</v>
      </c>
      <c r="C22" s="14"/>
      <c r="D22" s="14"/>
      <c r="E22" s="14"/>
      <c r="F22" s="14"/>
      <c r="G22" s="15"/>
      <c r="H22" s="14"/>
      <c r="I22" s="14"/>
      <c r="J22" s="14"/>
      <c r="K22" s="15"/>
      <c r="L22" s="14"/>
      <c r="M22" s="16"/>
    </row>
    <row r="23" spans="2:13" ht="18.75" customHeight="1" x14ac:dyDescent="0.2">
      <c r="B23" s="8">
        <v>19</v>
      </c>
      <c r="C23" s="14"/>
      <c r="D23" s="14"/>
      <c r="E23" s="14"/>
      <c r="F23" s="14"/>
      <c r="G23" s="15"/>
      <c r="H23" s="14"/>
      <c r="I23" s="14"/>
      <c r="J23" s="14"/>
      <c r="K23" s="15"/>
      <c r="L23" s="14"/>
      <c r="M23" s="16"/>
    </row>
    <row r="24" spans="2:13" ht="18.75" customHeight="1" x14ac:dyDescent="0.2">
      <c r="B24" s="8">
        <v>20</v>
      </c>
      <c r="C24" s="14"/>
      <c r="D24" s="14"/>
      <c r="E24" s="14"/>
      <c r="F24" s="14"/>
      <c r="G24" s="15"/>
      <c r="H24" s="14"/>
      <c r="I24" s="14"/>
      <c r="J24" s="14"/>
      <c r="K24" s="15"/>
      <c r="L24" s="14"/>
      <c r="M24" s="16"/>
    </row>
    <row r="25" spans="2:13" ht="25.5" customHeight="1" x14ac:dyDescent="0.2">
      <c r="D25" s="9"/>
      <c r="E25" s="173" t="str">
        <f>様式第１号!W5</f>
        <v>令和８年　月　　日</v>
      </c>
      <c r="F25" s="174"/>
      <c r="G25" s="175" t="s">
        <v>16</v>
      </c>
      <c r="H25" s="175"/>
      <c r="I25" s="175"/>
      <c r="J25" s="175"/>
      <c r="K25" s="175"/>
      <c r="L25" s="175"/>
      <c r="M25" s="175"/>
    </row>
    <row r="26" spans="2:13" ht="25.5" customHeight="1" x14ac:dyDescent="0.2">
      <c r="D26" s="9"/>
      <c r="E26" s="21"/>
      <c r="F26" s="21"/>
      <c r="G26" s="20" t="s">
        <v>75</v>
      </c>
      <c r="H26" s="171">
        <f>様式第２号!F8</f>
        <v>0</v>
      </c>
      <c r="I26" s="171"/>
      <c r="J26" s="171"/>
      <c r="K26" s="171"/>
      <c r="L26" s="171"/>
    </row>
    <row r="27" spans="2:13" ht="25.5" customHeight="1" x14ac:dyDescent="0.2">
      <c r="D27" s="9"/>
      <c r="E27" s="21"/>
      <c r="F27" s="21"/>
      <c r="G27" s="20" t="s">
        <v>61</v>
      </c>
      <c r="H27" s="171">
        <f>様式第１号!U12</f>
        <v>0</v>
      </c>
      <c r="I27" s="171"/>
      <c r="J27" s="171"/>
      <c r="K27" s="171"/>
      <c r="L27" s="171"/>
      <c r="M27" s="9"/>
    </row>
    <row r="28" spans="2:13" ht="25.5" customHeight="1" x14ac:dyDescent="0.2">
      <c r="D28" s="9"/>
      <c r="E28" s="21"/>
      <c r="F28" s="21"/>
      <c r="G28" s="20" t="s">
        <v>25</v>
      </c>
      <c r="H28" s="171">
        <f>様式第１号!U13</f>
        <v>0</v>
      </c>
      <c r="I28" s="171"/>
      <c r="J28" s="171"/>
      <c r="K28" s="171"/>
      <c r="L28" s="9">
        <f>様式第１号!AA13</f>
        <v>0</v>
      </c>
      <c r="M28" s="9"/>
    </row>
    <row r="29" spans="2:13" ht="81" customHeight="1" x14ac:dyDescent="0.2">
      <c r="C29" s="171" t="s">
        <v>17</v>
      </c>
      <c r="D29" s="171"/>
      <c r="E29" s="171"/>
      <c r="F29" s="171"/>
      <c r="G29" s="171"/>
      <c r="H29" s="171"/>
      <c r="I29" s="171"/>
      <c r="J29" s="171"/>
      <c r="K29" s="171"/>
      <c r="L29" s="171"/>
      <c r="M29" s="171"/>
    </row>
  </sheetData>
  <mergeCells count="17">
    <mergeCell ref="B1:C1"/>
    <mergeCell ref="B2:M2"/>
    <mergeCell ref="B3:B4"/>
    <mergeCell ref="C3:C4"/>
    <mergeCell ref="D3:D4"/>
    <mergeCell ref="E3:E4"/>
    <mergeCell ref="F3:F4"/>
    <mergeCell ref="G3:J3"/>
    <mergeCell ref="K3:K4"/>
    <mergeCell ref="L3:L4"/>
    <mergeCell ref="H28:K28"/>
    <mergeCell ref="C29:M29"/>
    <mergeCell ref="M3:M4"/>
    <mergeCell ref="E25:F25"/>
    <mergeCell ref="G25:M25"/>
    <mergeCell ref="H27:L27"/>
    <mergeCell ref="H26:L26"/>
  </mergeCells>
  <phoneticPr fontId="1"/>
  <pageMargins left="0.39370078740157483" right="0.39370078740157483" top="0.74803149606299213" bottom="0.19685039370078741" header="0.51181102362204722" footer="0.19685039370078741"/>
  <pageSetup paperSize="9"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様式第１号</vt:lpstr>
      <vt:lpstr>様式第２号</vt:lpstr>
      <vt:lpstr>様式第２号 (記入例)</vt:lpstr>
      <vt:lpstr>様式第３号</vt:lpstr>
      <vt:lpstr>様式第４号</vt:lpstr>
      <vt:lpstr>様式第４号（記入例）</vt:lpstr>
      <vt:lpstr>様式第１号!Print_Area</vt:lpstr>
      <vt:lpstr>様式第２号!Print_Area</vt:lpstr>
      <vt:lpstr>'様式第２号 (記入例)'!Print_Area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2026-03-09T04:47:54Z</dcterms:created>
  <dcterms:modified xsi:type="dcterms:W3CDTF">2026-03-09T04:48:03Z</dcterms:modified>
</cp:coreProperties>
</file>