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5.5.10\disk1\03 農業ビジネス推進班\03　卸売市場\05 【概要作成】卸売市場事業報告・市場概要\R2（R元事業報告）\00 市場概要のデータ\"/>
    </mc:Choice>
  </mc:AlternateContent>
  <bookViews>
    <workbookView xWindow="480" yWindow="285" windowWidth="14700" windowHeight="7905" tabRatio="583"/>
  </bookViews>
  <sheets>
    <sheet name="8(10-11)" sheetId="16" r:id="rId1"/>
  </sheets>
  <calcPr calcId="162913"/>
</workbook>
</file>

<file path=xl/calcChain.xml><?xml version="1.0" encoding="utf-8"?>
<calcChain xmlns="http://schemas.openxmlformats.org/spreadsheetml/2006/main">
  <c r="O28" i="16" l="1"/>
  <c r="P28" i="16" s="1"/>
  <c r="K28" i="16"/>
  <c r="L27" i="16" s="1"/>
  <c r="G28" i="16"/>
  <c r="H28" i="16" s="1"/>
  <c r="D28" i="16"/>
  <c r="C28" i="16"/>
  <c r="S27" i="16"/>
  <c r="P27" i="16"/>
  <c r="S26" i="16"/>
  <c r="P26" i="16"/>
  <c r="S25" i="16"/>
  <c r="O19" i="16"/>
  <c r="P17" i="16" s="1"/>
  <c r="M19" i="16"/>
  <c r="N17" i="16" s="1"/>
  <c r="K19" i="16"/>
  <c r="L18" i="16" s="1"/>
  <c r="I19" i="16"/>
  <c r="J17" i="16" s="1"/>
  <c r="G19" i="16"/>
  <c r="H18" i="16" s="1"/>
  <c r="E19" i="16"/>
  <c r="F17" i="16" s="1"/>
  <c r="D19" i="16"/>
  <c r="C19" i="16"/>
  <c r="S18" i="16"/>
  <c r="S17" i="16"/>
  <c r="Q17" i="16"/>
  <c r="O11" i="16"/>
  <c r="P10" i="16" s="1"/>
  <c r="M11" i="16"/>
  <c r="N11" i="16" s="1"/>
  <c r="K11" i="16"/>
  <c r="L9" i="16" s="1"/>
  <c r="I11" i="16"/>
  <c r="J11" i="16" s="1"/>
  <c r="G11" i="16"/>
  <c r="H10" i="16" s="1"/>
  <c r="E11" i="16"/>
  <c r="D11" i="16"/>
  <c r="C11" i="16"/>
  <c r="S10" i="16"/>
  <c r="S9" i="16"/>
  <c r="Q9" i="16"/>
  <c r="S8" i="16"/>
  <c r="Q8" i="16"/>
  <c r="N9" i="16" l="1"/>
  <c r="N8" i="16"/>
  <c r="J8" i="16"/>
  <c r="J9" i="16"/>
  <c r="P19" i="16"/>
  <c r="P18" i="16"/>
  <c r="Q11" i="16"/>
  <c r="L28" i="16"/>
  <c r="L25" i="16"/>
  <c r="H26" i="16"/>
  <c r="H25" i="16"/>
  <c r="S28" i="16"/>
  <c r="T27" i="16" s="1"/>
  <c r="L17" i="16"/>
  <c r="L19" i="16"/>
  <c r="S19" i="16"/>
  <c r="T19" i="16" s="1"/>
  <c r="H17" i="16"/>
  <c r="H19" i="16"/>
  <c r="F11" i="16"/>
  <c r="F9" i="16"/>
  <c r="F8" i="16"/>
  <c r="H9" i="16"/>
  <c r="H11" i="16"/>
  <c r="L11" i="16"/>
  <c r="P11" i="16"/>
  <c r="F19" i="16"/>
  <c r="J19" i="16"/>
  <c r="N19" i="16"/>
  <c r="Q19" i="16"/>
  <c r="R17" i="16" s="1"/>
  <c r="L8" i="16"/>
  <c r="P9" i="16"/>
  <c r="L10" i="16"/>
  <c r="P25" i="16"/>
  <c r="L26" i="16"/>
  <c r="H27" i="16"/>
  <c r="S11" i="16"/>
  <c r="T9" i="16" s="1"/>
  <c r="H8" i="16"/>
  <c r="P8" i="16"/>
  <c r="R11" i="16" l="1"/>
  <c r="R9" i="16"/>
  <c r="R8" i="16"/>
  <c r="T28" i="16"/>
  <c r="T26" i="16"/>
  <c r="T18" i="16"/>
  <c r="T17" i="16"/>
  <c r="T25" i="16"/>
  <c r="R19" i="16"/>
  <c r="T10" i="16"/>
  <c r="T8" i="16"/>
  <c r="T11" i="16"/>
</calcChain>
</file>

<file path=xl/sharedStrings.xml><?xml version="1.0" encoding="utf-8"?>
<sst xmlns="http://schemas.openxmlformats.org/spreadsheetml/2006/main" count="133" uniqueCount="27">
  <si>
    <t>合　　　計</t>
    <rPh sb="0" eb="1">
      <t>ゴウ</t>
    </rPh>
    <rPh sb="4" eb="5">
      <t>ケイ</t>
    </rPh>
    <phoneticPr fontId="2"/>
  </si>
  <si>
    <t>青　　　　　果</t>
    <rPh sb="0" eb="1">
      <t>アオ</t>
    </rPh>
    <rPh sb="6" eb="7">
      <t>カ</t>
    </rPh>
    <phoneticPr fontId="2"/>
  </si>
  <si>
    <t>　　　　　　　　項　目
市場区分</t>
    <rPh sb="8" eb="9">
      <t>コウ</t>
    </rPh>
    <rPh sb="10" eb="11">
      <t>メ</t>
    </rPh>
    <rPh sb="15" eb="17">
      <t>イチバ</t>
    </rPh>
    <rPh sb="17" eb="19">
      <t>クブン</t>
    </rPh>
    <phoneticPr fontId="2"/>
  </si>
  <si>
    <t>卸売
市場数</t>
    <rPh sb="0" eb="2">
      <t>オロシウリ</t>
    </rPh>
    <rPh sb="3" eb="5">
      <t>イチバ</t>
    </rPh>
    <rPh sb="5" eb="6">
      <t>スウ</t>
    </rPh>
    <phoneticPr fontId="2"/>
  </si>
  <si>
    <t>卸売
業者数</t>
    <rPh sb="0" eb="2">
      <t>オロシウリ</t>
    </rPh>
    <rPh sb="3" eb="6">
      <t>ギョウシャスウ</t>
    </rPh>
    <phoneticPr fontId="2"/>
  </si>
  <si>
    <t>野　　　　　菜</t>
    <rPh sb="0" eb="1">
      <t>ノ</t>
    </rPh>
    <rPh sb="6" eb="7">
      <t>ナ</t>
    </rPh>
    <phoneticPr fontId="2"/>
  </si>
  <si>
    <t>果　　　　　実</t>
    <rPh sb="0" eb="1">
      <t>カ</t>
    </rPh>
    <rPh sb="6" eb="7">
      <t>ミ</t>
    </rPh>
    <phoneticPr fontId="2"/>
  </si>
  <si>
    <t>そ　　の　　他</t>
    <rPh sb="6" eb="7">
      <t>タ</t>
    </rPh>
    <phoneticPr fontId="2"/>
  </si>
  <si>
    <t>合　　　　　計</t>
    <rPh sb="0" eb="1">
      <t>ゴウ</t>
    </rPh>
    <rPh sb="6" eb="7">
      <t>ケイ</t>
    </rPh>
    <phoneticPr fontId="2"/>
  </si>
  <si>
    <t>数量</t>
    <rPh sb="0" eb="2">
      <t>スウリョウ</t>
    </rPh>
    <phoneticPr fontId="2"/>
  </si>
  <si>
    <t>構成比</t>
    <rPh sb="0" eb="3">
      <t>コウセイヒ</t>
    </rPh>
    <phoneticPr fontId="2"/>
  </si>
  <si>
    <t>金額</t>
    <rPh sb="0" eb="2">
      <t>キンガク</t>
    </rPh>
    <phoneticPr fontId="2"/>
  </si>
  <si>
    <t>（千円）</t>
    <rPh sb="1" eb="3">
      <t>センエン</t>
    </rPh>
    <phoneticPr fontId="2"/>
  </si>
  <si>
    <t>（％）</t>
    <phoneticPr fontId="2"/>
  </si>
  <si>
    <t>（ ｔ ）</t>
    <phoneticPr fontId="2"/>
  </si>
  <si>
    <t>公設地方卸売市場</t>
    <rPh sb="0" eb="2">
      <t>コウセツ</t>
    </rPh>
    <rPh sb="2" eb="4">
      <t>チホウ</t>
    </rPh>
    <rPh sb="4" eb="6">
      <t>オロシウリ</t>
    </rPh>
    <rPh sb="6" eb="8">
      <t>イチバ</t>
    </rPh>
    <phoneticPr fontId="2"/>
  </si>
  <si>
    <t>民営地方卸売市場</t>
    <rPh sb="0" eb="2">
      <t>ミンエイ</t>
    </rPh>
    <rPh sb="2" eb="4">
      <t>チホウ</t>
    </rPh>
    <rPh sb="4" eb="6">
      <t>オロシウリ</t>
    </rPh>
    <rPh sb="6" eb="8">
      <t>イチバ</t>
    </rPh>
    <phoneticPr fontId="2"/>
  </si>
  <si>
    <t>小規模卸売市場</t>
    <rPh sb="0" eb="3">
      <t>ショウキボ</t>
    </rPh>
    <rPh sb="3" eb="5">
      <t>オロシウリ</t>
    </rPh>
    <rPh sb="5" eb="7">
      <t>イチバ</t>
    </rPh>
    <phoneticPr fontId="2"/>
  </si>
  <si>
    <t>水　　産　　物</t>
    <rPh sb="0" eb="1">
      <t>ミズ</t>
    </rPh>
    <rPh sb="3" eb="4">
      <t>サン</t>
    </rPh>
    <rPh sb="6" eb="7">
      <t>ブツ</t>
    </rPh>
    <phoneticPr fontId="2"/>
  </si>
  <si>
    <t>卸　　売市場数</t>
    <rPh sb="0" eb="1">
      <t>オロシ</t>
    </rPh>
    <rPh sb="3" eb="4">
      <t>バイ</t>
    </rPh>
    <rPh sb="4" eb="6">
      <t>イチバ</t>
    </rPh>
    <rPh sb="6" eb="7">
      <t>スウ</t>
    </rPh>
    <phoneticPr fontId="2"/>
  </si>
  <si>
    <t>鮮　　　　　魚</t>
    <rPh sb="0" eb="1">
      <t>スクナ</t>
    </rPh>
    <rPh sb="6" eb="7">
      <t>サカナ</t>
    </rPh>
    <phoneticPr fontId="2"/>
  </si>
  <si>
    <t>冷　　　　　凍</t>
    <rPh sb="0" eb="1">
      <t>ヒヤ</t>
    </rPh>
    <rPh sb="6" eb="7">
      <t>コゴ</t>
    </rPh>
    <phoneticPr fontId="2"/>
  </si>
  <si>
    <t>花　　　　　き</t>
    <rPh sb="0" eb="1">
      <t>カ</t>
    </rPh>
    <phoneticPr fontId="2"/>
  </si>
  <si>
    <t>切　　　　　花</t>
    <rPh sb="0" eb="1">
      <t>キ</t>
    </rPh>
    <rPh sb="6" eb="7">
      <t>バナ</t>
    </rPh>
    <phoneticPr fontId="2"/>
  </si>
  <si>
    <t>鉢　　　　　花</t>
    <rPh sb="0" eb="1">
      <t>ハチ</t>
    </rPh>
    <rPh sb="6" eb="7">
      <t>ハナ</t>
    </rPh>
    <phoneticPr fontId="2"/>
  </si>
  <si>
    <t>（１）部類別取扱状況</t>
    <rPh sb="3" eb="5">
      <t>ブルイ</t>
    </rPh>
    <rPh sb="5" eb="6">
      <t>ベツ</t>
    </rPh>
    <rPh sb="6" eb="8">
      <t>トリアツカイ</t>
    </rPh>
    <rPh sb="8" eb="10">
      <t>ジョウキョウ</t>
    </rPh>
    <phoneticPr fontId="2"/>
  </si>
  <si>
    <t>８．取扱状況（令和元年度）</t>
    <rPh sb="2" eb="4">
      <t>トリアツカイ</t>
    </rPh>
    <rPh sb="4" eb="6">
      <t>ジョウキョウ</t>
    </rPh>
    <rPh sb="7" eb="9">
      <t>レイワ</t>
    </rPh>
    <rPh sb="9" eb="11">
      <t>ガンネン</t>
    </rPh>
    <rPh sb="11" eb="12">
      <t>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</si>
</sst>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 applyFill="1"/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38" fontId="0" fillId="0" borderId="4" xfId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wrapText="1"/>
    </xf>
    <xf numFmtId="38" fontId="0" fillId="0" borderId="0" xfId="1" applyFont="1" applyFill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distributed" vertical="center" textRotation="255"/>
    </xf>
    <xf numFmtId="0" fontId="0" fillId="0" borderId="2" xfId="0" applyFont="1" applyFill="1" applyBorder="1" applyAlignment="1">
      <alignment horizontal="distributed" vertical="center" textRotation="255"/>
    </xf>
    <xf numFmtId="0" fontId="0" fillId="0" borderId="5" xfId="0" applyFont="1" applyFill="1" applyBorder="1" applyAlignment="1">
      <alignment horizontal="distributed" vertical="center" textRotation="255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distributed" vertical="center" wrapText="1"/>
    </xf>
    <xf numFmtId="0" fontId="0" fillId="0" borderId="1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zoomScale="80" zoomScaleNormal="80" workbookViewId="0">
      <selection activeCell="R31" sqref="R31"/>
    </sheetView>
  </sheetViews>
  <sheetFormatPr defaultRowHeight="13.5" x14ac:dyDescent="0.15"/>
  <cols>
    <col min="1" max="1" width="3.5" style="1" customWidth="1"/>
    <col min="2" max="2" width="19.125" style="1" customWidth="1"/>
    <col min="3" max="3" width="7.75" style="1" customWidth="1"/>
    <col min="4" max="4" width="6.875" style="1" customWidth="1"/>
    <col min="5" max="20" width="10.625" style="1" customWidth="1"/>
    <col min="21" max="16384" width="9" style="1"/>
  </cols>
  <sheetData>
    <row r="1" spans="1:20" ht="17.25" x14ac:dyDescent="0.15">
      <c r="A1" s="16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20" ht="50.25" customHeight="1" x14ac:dyDescent="0.15">
      <c r="A3" s="1" t="s">
        <v>25</v>
      </c>
    </row>
    <row r="4" spans="1:20" ht="20.100000000000001" customHeight="1" x14ac:dyDescent="0.15"/>
    <row r="5" spans="1:20" ht="30.75" customHeight="1" x14ac:dyDescent="0.15">
      <c r="A5" s="17" t="s">
        <v>1</v>
      </c>
      <c r="B5" s="20" t="s">
        <v>2</v>
      </c>
      <c r="C5" s="22" t="s">
        <v>3</v>
      </c>
      <c r="D5" s="22" t="s">
        <v>4</v>
      </c>
      <c r="E5" s="24" t="s">
        <v>5</v>
      </c>
      <c r="F5" s="25"/>
      <c r="G5" s="25"/>
      <c r="H5" s="25"/>
      <c r="I5" s="26" t="s">
        <v>6</v>
      </c>
      <c r="J5" s="26"/>
      <c r="K5" s="26"/>
      <c r="L5" s="26"/>
      <c r="M5" s="25" t="s">
        <v>7</v>
      </c>
      <c r="N5" s="25"/>
      <c r="O5" s="25"/>
      <c r="P5" s="25"/>
      <c r="Q5" s="26" t="s">
        <v>8</v>
      </c>
      <c r="R5" s="26"/>
      <c r="S5" s="26"/>
      <c r="T5" s="26"/>
    </row>
    <row r="6" spans="1:20" ht="20.100000000000001" customHeight="1" x14ac:dyDescent="0.15">
      <c r="A6" s="18"/>
      <c r="B6" s="21"/>
      <c r="C6" s="23"/>
      <c r="D6" s="23"/>
      <c r="E6" s="4" t="s">
        <v>9</v>
      </c>
      <c r="F6" s="3" t="s">
        <v>10</v>
      </c>
      <c r="G6" s="4" t="s">
        <v>11</v>
      </c>
      <c r="H6" s="3" t="s">
        <v>10</v>
      </c>
      <c r="I6" s="2" t="s">
        <v>9</v>
      </c>
      <c r="J6" s="4" t="s">
        <v>10</v>
      </c>
      <c r="K6" s="2" t="s">
        <v>11</v>
      </c>
      <c r="L6" s="2" t="s">
        <v>10</v>
      </c>
      <c r="M6" s="3" t="s">
        <v>9</v>
      </c>
      <c r="N6" s="2" t="s">
        <v>10</v>
      </c>
      <c r="O6" s="3" t="s">
        <v>11</v>
      </c>
      <c r="P6" s="2" t="s">
        <v>10</v>
      </c>
      <c r="Q6" s="3" t="s">
        <v>9</v>
      </c>
      <c r="R6" s="2" t="s">
        <v>10</v>
      </c>
      <c r="S6" s="3" t="s">
        <v>11</v>
      </c>
      <c r="T6" s="2" t="s">
        <v>10</v>
      </c>
    </row>
    <row r="7" spans="1:20" ht="19.5" customHeight="1" x14ac:dyDescent="0.15">
      <c r="A7" s="18"/>
      <c r="B7" s="21"/>
      <c r="C7" s="23"/>
      <c r="D7" s="23"/>
      <c r="E7" s="13" t="s">
        <v>14</v>
      </c>
      <c r="F7" s="3" t="s">
        <v>13</v>
      </c>
      <c r="G7" s="13" t="s">
        <v>12</v>
      </c>
      <c r="H7" s="3" t="s">
        <v>13</v>
      </c>
      <c r="I7" s="2" t="s">
        <v>14</v>
      </c>
      <c r="J7" s="2" t="s">
        <v>13</v>
      </c>
      <c r="K7" s="2" t="s">
        <v>12</v>
      </c>
      <c r="L7" s="2" t="s">
        <v>13</v>
      </c>
      <c r="M7" s="3" t="s">
        <v>14</v>
      </c>
      <c r="N7" s="2" t="s">
        <v>13</v>
      </c>
      <c r="O7" s="3" t="s">
        <v>12</v>
      </c>
      <c r="P7" s="2" t="s">
        <v>13</v>
      </c>
      <c r="Q7" s="3" t="s">
        <v>14</v>
      </c>
      <c r="R7" s="2" t="s">
        <v>13</v>
      </c>
      <c r="S7" s="3" t="s">
        <v>12</v>
      </c>
      <c r="T7" s="2" t="s">
        <v>13</v>
      </c>
    </row>
    <row r="8" spans="1:20" ht="20.100000000000001" customHeight="1" x14ac:dyDescent="0.15">
      <c r="A8" s="18"/>
      <c r="B8" s="14" t="s">
        <v>15</v>
      </c>
      <c r="C8" s="5">
        <v>6</v>
      </c>
      <c r="D8" s="5">
        <v>6</v>
      </c>
      <c r="E8" s="12">
        <v>245953</v>
      </c>
      <c r="F8" s="7">
        <f>E8/$E$11*100</f>
        <v>81.842200711431147</v>
      </c>
      <c r="G8" s="12">
        <v>41637602</v>
      </c>
      <c r="H8" s="7">
        <f>G8/$G$11*100</f>
        <v>80.831502774850605</v>
      </c>
      <c r="I8" s="6">
        <v>57315</v>
      </c>
      <c r="J8" s="7">
        <f>I8/$I$11*100</f>
        <v>83.451027212766277</v>
      </c>
      <c r="K8" s="6">
        <v>19427983</v>
      </c>
      <c r="L8" s="7">
        <f>K8/$K$11*100</f>
        <v>84.597310484201586</v>
      </c>
      <c r="M8" s="6">
        <v>2223</v>
      </c>
      <c r="N8" s="7">
        <f>M8/$M$11*100</f>
        <v>62.79661016949153</v>
      </c>
      <c r="O8" s="6">
        <v>474672</v>
      </c>
      <c r="P8" s="7">
        <f>O8/$O$11*100</f>
        <v>66.674907292954259</v>
      </c>
      <c r="Q8" s="6">
        <f>E8+I8+M8</f>
        <v>305491</v>
      </c>
      <c r="R8" s="7">
        <f>Q8/$Q$11*100</f>
        <v>81.95776166892918</v>
      </c>
      <c r="S8" s="6">
        <f>G8+K8+O8</f>
        <v>61540257</v>
      </c>
      <c r="T8" s="7">
        <f>S8/$S$11*100</f>
        <v>81.847669780371859</v>
      </c>
    </row>
    <row r="9" spans="1:20" ht="20.100000000000001" customHeight="1" x14ac:dyDescent="0.15">
      <c r="A9" s="18"/>
      <c r="B9" s="14" t="s">
        <v>16</v>
      </c>
      <c r="C9" s="5">
        <v>16</v>
      </c>
      <c r="D9" s="5">
        <v>16</v>
      </c>
      <c r="E9" s="6">
        <v>54568</v>
      </c>
      <c r="F9" s="7">
        <f>E9/$E$11*100</f>
        <v>18.157799288568853</v>
      </c>
      <c r="G9" s="6">
        <v>9605115</v>
      </c>
      <c r="H9" s="7">
        <f>G9/$G$11*100</f>
        <v>18.64650802357108</v>
      </c>
      <c r="I9" s="6">
        <v>11366</v>
      </c>
      <c r="J9" s="7">
        <f>I9/$I$11*100</f>
        <v>16.548972787233733</v>
      </c>
      <c r="K9" s="6">
        <v>3417082</v>
      </c>
      <c r="L9" s="7">
        <f>K9/$K$11*100</f>
        <v>14.879359679487909</v>
      </c>
      <c r="M9" s="6">
        <v>1317</v>
      </c>
      <c r="N9" s="7">
        <f>M9/$M$11*100</f>
        <v>37.203389830508478</v>
      </c>
      <c r="O9" s="6">
        <v>227348</v>
      </c>
      <c r="P9" s="7">
        <f>O9/$O$11*100</f>
        <v>31.934487021013595</v>
      </c>
      <c r="Q9" s="6">
        <f>E9+I9+M9</f>
        <v>67251</v>
      </c>
      <c r="R9" s="7">
        <f>Q9/$Q$11*100</f>
        <v>18.04223833107082</v>
      </c>
      <c r="S9" s="6">
        <f>G9+K9+O9</f>
        <v>13249545</v>
      </c>
      <c r="T9" s="7">
        <f>S9/$S$11*100</f>
        <v>17.62170710304601</v>
      </c>
    </row>
    <row r="10" spans="1:20" ht="20.100000000000001" customHeight="1" x14ac:dyDescent="0.15">
      <c r="A10" s="18"/>
      <c r="B10" s="14" t="s">
        <v>17</v>
      </c>
      <c r="C10" s="5">
        <v>4</v>
      </c>
      <c r="D10" s="5">
        <v>4</v>
      </c>
      <c r="E10" s="9"/>
      <c r="F10" s="9"/>
      <c r="G10" s="6">
        <v>268885</v>
      </c>
      <c r="H10" s="7">
        <f>G10/$G$11*100</f>
        <v>0.52198920157831619</v>
      </c>
      <c r="I10" s="9"/>
      <c r="J10" s="9"/>
      <c r="K10" s="6">
        <v>120184</v>
      </c>
      <c r="L10" s="7">
        <f>K10/$K$11*100</f>
        <v>0.52332983631050545</v>
      </c>
      <c r="M10" s="9"/>
      <c r="N10" s="9"/>
      <c r="O10" s="6">
        <v>9900</v>
      </c>
      <c r="P10" s="7">
        <f>O10/$O$11*100</f>
        <v>1.3906056860321385</v>
      </c>
      <c r="Q10" s="9"/>
      <c r="R10" s="9"/>
      <c r="S10" s="6">
        <f>G10+K10+O10</f>
        <v>398969</v>
      </c>
      <c r="T10" s="7">
        <f>S10/$S$11*100</f>
        <v>0.53062311658212902</v>
      </c>
    </row>
    <row r="11" spans="1:20" ht="20.100000000000001" customHeight="1" x14ac:dyDescent="0.15">
      <c r="A11" s="19"/>
      <c r="B11" s="15" t="s">
        <v>0</v>
      </c>
      <c r="C11" s="5">
        <f>SUM(C8:C10)</f>
        <v>26</v>
      </c>
      <c r="D11" s="5">
        <f>SUM(D8:D10)</f>
        <v>26</v>
      </c>
      <c r="E11" s="6">
        <f>SUM(E8:E10)</f>
        <v>300521</v>
      </c>
      <c r="F11" s="7">
        <f>E11/$E$11*100</f>
        <v>100</v>
      </c>
      <c r="G11" s="6">
        <f>SUM(G8:G10)</f>
        <v>51511602</v>
      </c>
      <c r="H11" s="7">
        <f>G11/$G$11*100</f>
        <v>100</v>
      </c>
      <c r="I11" s="6">
        <f>SUM(I8:I10)</f>
        <v>68681</v>
      </c>
      <c r="J11" s="7">
        <f>I11/$I$11*100</f>
        <v>100</v>
      </c>
      <c r="K11" s="6">
        <f>SUM(K8:K10)</f>
        <v>22965249</v>
      </c>
      <c r="L11" s="7">
        <f>K11/$K$11*100</f>
        <v>100</v>
      </c>
      <c r="M11" s="6">
        <f>SUM(M8:M10)</f>
        <v>3540</v>
      </c>
      <c r="N11" s="7">
        <f>M11/$M$11*100</f>
        <v>100</v>
      </c>
      <c r="O11" s="6">
        <f>SUM(O8:O10)</f>
        <v>711920</v>
      </c>
      <c r="P11" s="7">
        <f>O11/$O$11*100</f>
        <v>100</v>
      </c>
      <c r="Q11" s="6">
        <f>E11+I11+M11</f>
        <v>372742</v>
      </c>
      <c r="R11" s="7">
        <f>Q11/$Q$11*100</f>
        <v>100</v>
      </c>
      <c r="S11" s="6">
        <f>G11+K11+O11</f>
        <v>75188771</v>
      </c>
      <c r="T11" s="7">
        <f>S11/$S$11*100</f>
        <v>100</v>
      </c>
    </row>
    <row r="12" spans="1:20" ht="20.100000000000001" customHeight="1" x14ac:dyDescent="0.1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20.100000000000001" customHeight="1" x14ac:dyDescent="0.15"/>
    <row r="14" spans="1:20" ht="30.75" customHeight="1" x14ac:dyDescent="0.15">
      <c r="A14" s="17" t="s">
        <v>18</v>
      </c>
      <c r="B14" s="20" t="s">
        <v>2</v>
      </c>
      <c r="C14" s="22" t="s">
        <v>19</v>
      </c>
      <c r="D14" s="22" t="s">
        <v>4</v>
      </c>
      <c r="E14" s="24" t="s">
        <v>20</v>
      </c>
      <c r="F14" s="25"/>
      <c r="G14" s="25"/>
      <c r="H14" s="25"/>
      <c r="I14" s="26" t="s">
        <v>21</v>
      </c>
      <c r="J14" s="26"/>
      <c r="K14" s="26"/>
      <c r="L14" s="26"/>
      <c r="M14" s="25" t="s">
        <v>7</v>
      </c>
      <c r="N14" s="25"/>
      <c r="O14" s="25"/>
      <c r="P14" s="25"/>
      <c r="Q14" s="26" t="s">
        <v>8</v>
      </c>
      <c r="R14" s="26"/>
      <c r="S14" s="26"/>
      <c r="T14" s="26"/>
    </row>
    <row r="15" spans="1:20" ht="20.100000000000001" customHeight="1" x14ac:dyDescent="0.15">
      <c r="A15" s="18"/>
      <c r="B15" s="21"/>
      <c r="C15" s="23"/>
      <c r="D15" s="23"/>
      <c r="E15" s="2" t="s">
        <v>9</v>
      </c>
      <c r="F15" s="3" t="s">
        <v>10</v>
      </c>
      <c r="G15" s="2" t="s">
        <v>11</v>
      </c>
      <c r="H15" s="3" t="s">
        <v>10</v>
      </c>
      <c r="I15" s="2" t="s">
        <v>9</v>
      </c>
      <c r="J15" s="4" t="s">
        <v>10</v>
      </c>
      <c r="K15" s="2" t="s">
        <v>11</v>
      </c>
      <c r="L15" s="2" t="s">
        <v>10</v>
      </c>
      <c r="M15" s="3" t="s">
        <v>9</v>
      </c>
      <c r="N15" s="2" t="s">
        <v>10</v>
      </c>
      <c r="O15" s="3" t="s">
        <v>11</v>
      </c>
      <c r="P15" s="2" t="s">
        <v>10</v>
      </c>
      <c r="Q15" s="3" t="s">
        <v>9</v>
      </c>
      <c r="R15" s="2" t="s">
        <v>10</v>
      </c>
      <c r="S15" s="3" t="s">
        <v>11</v>
      </c>
      <c r="T15" s="2" t="s">
        <v>10</v>
      </c>
    </row>
    <row r="16" spans="1:20" ht="19.5" customHeight="1" x14ac:dyDescent="0.15">
      <c r="A16" s="18"/>
      <c r="B16" s="21"/>
      <c r="C16" s="23"/>
      <c r="D16" s="23"/>
      <c r="E16" s="2" t="s">
        <v>14</v>
      </c>
      <c r="F16" s="3" t="s">
        <v>13</v>
      </c>
      <c r="G16" s="2" t="s">
        <v>12</v>
      </c>
      <c r="H16" s="3" t="s">
        <v>13</v>
      </c>
      <c r="I16" s="2" t="s">
        <v>14</v>
      </c>
      <c r="J16" s="2" t="s">
        <v>13</v>
      </c>
      <c r="K16" s="2" t="s">
        <v>12</v>
      </c>
      <c r="L16" s="2" t="s">
        <v>13</v>
      </c>
      <c r="M16" s="3" t="s">
        <v>14</v>
      </c>
      <c r="N16" s="2" t="s">
        <v>13</v>
      </c>
      <c r="O16" s="3" t="s">
        <v>12</v>
      </c>
      <c r="P16" s="2" t="s">
        <v>13</v>
      </c>
      <c r="Q16" s="3" t="s">
        <v>14</v>
      </c>
      <c r="R16" s="2" t="s">
        <v>13</v>
      </c>
      <c r="S16" s="3" t="s">
        <v>12</v>
      </c>
      <c r="T16" s="2" t="s">
        <v>13</v>
      </c>
    </row>
    <row r="17" spans="1:20" ht="20.25" customHeight="1" x14ac:dyDescent="0.15">
      <c r="A17" s="18"/>
      <c r="B17" s="14" t="s">
        <v>15</v>
      </c>
      <c r="C17" s="5">
        <v>5</v>
      </c>
      <c r="D17" s="5">
        <v>6</v>
      </c>
      <c r="E17" s="6">
        <v>20329</v>
      </c>
      <c r="F17" s="7">
        <f>E17/$E$19*100</f>
        <v>100</v>
      </c>
      <c r="G17" s="6">
        <v>20104324</v>
      </c>
      <c r="H17" s="7">
        <f>G17/$G$19*100</f>
        <v>98.150907517548021</v>
      </c>
      <c r="I17" s="6">
        <v>8534</v>
      </c>
      <c r="J17" s="7">
        <f>I17/$I$19*100</f>
        <v>100</v>
      </c>
      <c r="K17" s="6">
        <v>12173467</v>
      </c>
      <c r="L17" s="7">
        <f>K17/$K$19*100</f>
        <v>97.878404356173675</v>
      </c>
      <c r="M17" s="6">
        <v>12985</v>
      </c>
      <c r="N17" s="7">
        <f>M17/$M$19*100</f>
        <v>100</v>
      </c>
      <c r="O17" s="6">
        <v>11304347</v>
      </c>
      <c r="P17" s="7">
        <f>O17/$O$19*100</f>
        <v>98.149755049903419</v>
      </c>
      <c r="Q17" s="6">
        <f>E17+I17+M17</f>
        <v>41848</v>
      </c>
      <c r="R17" s="7">
        <f>Q17/$Q$19*100</f>
        <v>100</v>
      </c>
      <c r="S17" s="6">
        <f t="shared" ref="S17" si="0">G17+K17+O17</f>
        <v>43582138</v>
      </c>
      <c r="T17" s="7">
        <f>S17/$S$19*100</f>
        <v>98.074340213502637</v>
      </c>
    </row>
    <row r="18" spans="1:20" ht="20.25" customHeight="1" x14ac:dyDescent="0.15">
      <c r="A18" s="18"/>
      <c r="B18" s="14" t="s">
        <v>17</v>
      </c>
      <c r="C18" s="5">
        <v>1</v>
      </c>
      <c r="D18" s="5">
        <v>1</v>
      </c>
      <c r="E18" s="9"/>
      <c r="F18" s="9"/>
      <c r="G18" s="6">
        <v>378751</v>
      </c>
      <c r="H18" s="7">
        <f>G18/$G$19*100</f>
        <v>1.8490924824519757</v>
      </c>
      <c r="I18" s="9"/>
      <c r="J18" s="9"/>
      <c r="K18" s="6">
        <v>263870</v>
      </c>
      <c r="L18" s="7">
        <f>K18/$K$19*100</f>
        <v>2.121595643826327</v>
      </c>
      <c r="M18" s="9"/>
      <c r="N18" s="9"/>
      <c r="O18" s="6">
        <v>213101</v>
      </c>
      <c r="P18" s="7">
        <f>O18/$O$19*100</f>
        <v>1.8502449500965839</v>
      </c>
      <c r="Q18" s="9"/>
      <c r="R18" s="9"/>
      <c r="S18" s="6">
        <f>G18+K18+O18</f>
        <v>855722</v>
      </c>
      <c r="T18" s="7">
        <f>S18/$S$19*100</f>
        <v>1.9256597864973697</v>
      </c>
    </row>
    <row r="19" spans="1:20" ht="19.5" customHeight="1" x14ac:dyDescent="0.15">
      <c r="A19" s="19"/>
      <c r="B19" s="15" t="s">
        <v>0</v>
      </c>
      <c r="C19" s="5">
        <f>SUM(C17:C18)</f>
        <v>6</v>
      </c>
      <c r="D19" s="5">
        <f>SUM(D17:D18)</f>
        <v>7</v>
      </c>
      <c r="E19" s="6">
        <f>SUM(E17:E18)</f>
        <v>20329</v>
      </c>
      <c r="F19" s="7">
        <f>E19/$E$19*100</f>
        <v>100</v>
      </c>
      <c r="G19" s="6">
        <f>SUM(G17:G18)</f>
        <v>20483075</v>
      </c>
      <c r="H19" s="7">
        <f>G19/$G$19*100</f>
        <v>100</v>
      </c>
      <c r="I19" s="6">
        <f>SUM(I17:I18)</f>
        <v>8534</v>
      </c>
      <c r="J19" s="7">
        <f>I19/$I$19*100</f>
        <v>100</v>
      </c>
      <c r="K19" s="6">
        <f>SUM(K17:K18)</f>
        <v>12437337</v>
      </c>
      <c r="L19" s="7">
        <f>K19/$K$19*100</f>
        <v>100</v>
      </c>
      <c r="M19" s="6">
        <f>SUM(M17:M18)</f>
        <v>12985</v>
      </c>
      <c r="N19" s="7">
        <f>M19/$M$19*100</f>
        <v>100</v>
      </c>
      <c r="O19" s="6">
        <f>SUM(O17:O18)</f>
        <v>11517448</v>
      </c>
      <c r="P19" s="7">
        <f>O19/$O$19*100</f>
        <v>100</v>
      </c>
      <c r="Q19" s="6">
        <f>E19+I19+M19</f>
        <v>41848</v>
      </c>
      <c r="R19" s="7">
        <f>Q19/$Q$19*100</f>
        <v>100</v>
      </c>
      <c r="S19" s="6">
        <f>G19+K19+O19</f>
        <v>44437860</v>
      </c>
      <c r="T19" s="7">
        <f>S19/$S$19*100</f>
        <v>100</v>
      </c>
    </row>
    <row r="20" spans="1:20" ht="25.5" customHeight="1" x14ac:dyDescent="0.15"/>
    <row r="21" spans="1:20" ht="25.5" customHeight="1" x14ac:dyDescent="0.15">
      <c r="B21" s="11"/>
    </row>
    <row r="22" spans="1:20" ht="31.5" customHeight="1" x14ac:dyDescent="0.15">
      <c r="A22" s="17" t="s">
        <v>22</v>
      </c>
      <c r="B22" s="20" t="s">
        <v>2</v>
      </c>
      <c r="C22" s="22" t="s">
        <v>3</v>
      </c>
      <c r="D22" s="22" t="s">
        <v>4</v>
      </c>
      <c r="E22" s="24" t="s">
        <v>23</v>
      </c>
      <c r="F22" s="25"/>
      <c r="G22" s="25"/>
      <c r="H22" s="25"/>
      <c r="I22" s="26" t="s">
        <v>24</v>
      </c>
      <c r="J22" s="26"/>
      <c r="K22" s="26"/>
      <c r="L22" s="26"/>
      <c r="M22" s="25" t="s">
        <v>7</v>
      </c>
      <c r="N22" s="25"/>
      <c r="O22" s="25"/>
      <c r="P22" s="25"/>
      <c r="Q22" s="26" t="s">
        <v>8</v>
      </c>
      <c r="R22" s="26"/>
      <c r="S22" s="26"/>
      <c r="T22" s="26"/>
    </row>
    <row r="23" spans="1:20" ht="20.100000000000001" customHeight="1" x14ac:dyDescent="0.15">
      <c r="A23" s="18"/>
      <c r="B23" s="21"/>
      <c r="C23" s="23"/>
      <c r="D23" s="23"/>
      <c r="E23" s="2" t="s">
        <v>9</v>
      </c>
      <c r="F23" s="3" t="s">
        <v>10</v>
      </c>
      <c r="G23" s="2" t="s">
        <v>11</v>
      </c>
      <c r="H23" s="3" t="s">
        <v>10</v>
      </c>
      <c r="I23" s="2" t="s">
        <v>9</v>
      </c>
      <c r="J23" s="4" t="s">
        <v>10</v>
      </c>
      <c r="K23" s="2" t="s">
        <v>11</v>
      </c>
      <c r="L23" s="2" t="s">
        <v>10</v>
      </c>
      <c r="M23" s="3" t="s">
        <v>9</v>
      </c>
      <c r="N23" s="2" t="s">
        <v>10</v>
      </c>
      <c r="O23" s="3" t="s">
        <v>11</v>
      </c>
      <c r="P23" s="2" t="s">
        <v>10</v>
      </c>
      <c r="Q23" s="3" t="s">
        <v>9</v>
      </c>
      <c r="R23" s="2" t="s">
        <v>10</v>
      </c>
      <c r="S23" s="3" t="s">
        <v>11</v>
      </c>
      <c r="T23" s="2" t="s">
        <v>10</v>
      </c>
    </row>
    <row r="24" spans="1:20" ht="20.100000000000001" customHeight="1" x14ac:dyDescent="0.15">
      <c r="A24" s="18"/>
      <c r="B24" s="21"/>
      <c r="C24" s="23"/>
      <c r="D24" s="23"/>
      <c r="E24" s="2" t="s">
        <v>14</v>
      </c>
      <c r="F24" s="3" t="s">
        <v>13</v>
      </c>
      <c r="G24" s="2" t="s">
        <v>12</v>
      </c>
      <c r="H24" s="3" t="s">
        <v>13</v>
      </c>
      <c r="I24" s="2" t="s">
        <v>14</v>
      </c>
      <c r="J24" s="2" t="s">
        <v>13</v>
      </c>
      <c r="K24" s="2" t="s">
        <v>12</v>
      </c>
      <c r="L24" s="2" t="s">
        <v>13</v>
      </c>
      <c r="M24" s="3" t="s">
        <v>14</v>
      </c>
      <c r="N24" s="2" t="s">
        <v>13</v>
      </c>
      <c r="O24" s="3" t="s">
        <v>12</v>
      </c>
      <c r="P24" s="2" t="s">
        <v>13</v>
      </c>
      <c r="Q24" s="3" t="s">
        <v>14</v>
      </c>
      <c r="R24" s="2" t="s">
        <v>13</v>
      </c>
      <c r="S24" s="3" t="s">
        <v>12</v>
      </c>
      <c r="T24" s="2" t="s">
        <v>13</v>
      </c>
    </row>
    <row r="25" spans="1:20" ht="20.100000000000001" customHeight="1" x14ac:dyDescent="0.15">
      <c r="A25" s="18"/>
      <c r="B25" s="14" t="s">
        <v>15</v>
      </c>
      <c r="C25" s="5">
        <v>1</v>
      </c>
      <c r="D25" s="5">
        <v>1</v>
      </c>
      <c r="E25" s="9"/>
      <c r="F25" s="10"/>
      <c r="G25" s="6">
        <v>857036</v>
      </c>
      <c r="H25" s="7">
        <f>G25/$G$28*100</f>
        <v>36.04239955758446</v>
      </c>
      <c r="I25" s="9"/>
      <c r="J25" s="10"/>
      <c r="K25" s="6">
        <v>161638</v>
      </c>
      <c r="L25" s="7">
        <f>K25/$K$28*100</f>
        <v>88.517839051504609</v>
      </c>
      <c r="M25" s="9"/>
      <c r="N25" s="10"/>
      <c r="O25" s="6">
        <v>50899</v>
      </c>
      <c r="P25" s="7">
        <f>O25/$O$28*100</f>
        <v>29.448282246213303</v>
      </c>
      <c r="Q25" s="9"/>
      <c r="R25" s="10"/>
      <c r="S25" s="6">
        <f>G25+K25+O25</f>
        <v>1069573</v>
      </c>
      <c r="T25" s="7">
        <f>S25/$S$28*100</f>
        <v>39.131168089000049</v>
      </c>
    </row>
    <row r="26" spans="1:20" ht="20.100000000000001" customHeight="1" x14ac:dyDescent="0.15">
      <c r="A26" s="18"/>
      <c r="B26" s="14" t="s">
        <v>16</v>
      </c>
      <c r="C26" s="5">
        <v>2</v>
      </c>
      <c r="D26" s="5">
        <v>2</v>
      </c>
      <c r="E26" s="9"/>
      <c r="F26" s="10"/>
      <c r="G26" s="6">
        <v>1225406</v>
      </c>
      <c r="H26" s="7">
        <f>G26/$G$28*100</f>
        <v>51.534092701194986</v>
      </c>
      <c r="I26" s="9"/>
      <c r="J26" s="10"/>
      <c r="K26" s="6">
        <v>20967</v>
      </c>
      <c r="L26" s="7">
        <f>K26/$K$28*100</f>
        <v>11.482160948495386</v>
      </c>
      <c r="M26" s="9"/>
      <c r="N26" s="10"/>
      <c r="O26" s="6">
        <v>121943</v>
      </c>
      <c r="P26" s="7">
        <f>O26/$O$28*100</f>
        <v>70.55171775378669</v>
      </c>
      <c r="Q26" s="9"/>
      <c r="R26" s="10"/>
      <c r="S26" s="6">
        <f t="shared" ref="S26:S27" si="1">G26+K26+O26</f>
        <v>1368316</v>
      </c>
      <c r="T26" s="7">
        <f>S26/$S$28*100</f>
        <v>50.060915332444054</v>
      </c>
    </row>
    <row r="27" spans="1:20" ht="20.100000000000001" customHeight="1" x14ac:dyDescent="0.15">
      <c r="A27" s="18"/>
      <c r="B27" s="14" t="s">
        <v>17</v>
      </c>
      <c r="C27" s="5">
        <v>1</v>
      </c>
      <c r="D27" s="5">
        <v>1</v>
      </c>
      <c r="E27" s="9"/>
      <c r="F27" s="10"/>
      <c r="G27" s="6">
        <v>295413</v>
      </c>
      <c r="H27" s="7">
        <f>G27/$G$28*100</f>
        <v>12.423507741220554</v>
      </c>
      <c r="I27" s="9"/>
      <c r="J27" s="10"/>
      <c r="K27" s="6">
        <v>0</v>
      </c>
      <c r="L27" s="7">
        <f>K27/$K$28*100</f>
        <v>0</v>
      </c>
      <c r="M27" s="9"/>
      <c r="N27" s="10"/>
      <c r="O27" s="6">
        <v>0</v>
      </c>
      <c r="P27" s="7">
        <f>O27/$O$28*100</f>
        <v>0</v>
      </c>
      <c r="Q27" s="9"/>
      <c r="R27" s="10"/>
      <c r="S27" s="6">
        <f t="shared" si="1"/>
        <v>295413</v>
      </c>
      <c r="T27" s="7">
        <f>S27/$S$28*100</f>
        <v>10.807916578555901</v>
      </c>
    </row>
    <row r="28" spans="1:20" ht="19.5" customHeight="1" x14ac:dyDescent="0.15">
      <c r="A28" s="19"/>
      <c r="B28" s="15" t="s">
        <v>0</v>
      </c>
      <c r="C28" s="5">
        <f>SUM(C25:C27)</f>
        <v>4</v>
      </c>
      <c r="D28" s="5">
        <f>SUM(D25:D27)</f>
        <v>4</v>
      </c>
      <c r="E28" s="9"/>
      <c r="F28" s="10"/>
      <c r="G28" s="6">
        <f>SUM(G25:G27)</f>
        <v>2377855</v>
      </c>
      <c r="H28" s="7">
        <f>G28/$G$28*100</f>
        <v>100</v>
      </c>
      <c r="I28" s="9"/>
      <c r="J28" s="10"/>
      <c r="K28" s="6">
        <f>SUM(K25:K27)</f>
        <v>182605</v>
      </c>
      <c r="L28" s="7">
        <f>K28/$K$28*100</f>
        <v>100</v>
      </c>
      <c r="M28" s="9"/>
      <c r="N28" s="10"/>
      <c r="O28" s="6">
        <f>SUM(O25:O27)</f>
        <v>172842</v>
      </c>
      <c r="P28" s="7">
        <f>O28/$O$28*100</f>
        <v>100</v>
      </c>
      <c r="Q28" s="9"/>
      <c r="R28" s="10"/>
      <c r="S28" s="6">
        <f>G28+K28+O28</f>
        <v>2733302</v>
      </c>
      <c r="T28" s="7">
        <f>S28/$S$28*100</f>
        <v>100</v>
      </c>
    </row>
  </sheetData>
  <mergeCells count="25">
    <mergeCell ref="M22:P22"/>
    <mergeCell ref="Q22:T22"/>
    <mergeCell ref="A22:A28"/>
    <mergeCell ref="B22:B24"/>
    <mergeCell ref="C22:C24"/>
    <mergeCell ref="D22:D24"/>
    <mergeCell ref="E22:H22"/>
    <mergeCell ref="I22:L22"/>
    <mergeCell ref="M5:P5"/>
    <mergeCell ref="Q5:T5"/>
    <mergeCell ref="A14:A19"/>
    <mergeCell ref="B14:B16"/>
    <mergeCell ref="C14:C16"/>
    <mergeCell ref="D14:D16"/>
    <mergeCell ref="E14:H14"/>
    <mergeCell ref="I14:L14"/>
    <mergeCell ref="M14:P14"/>
    <mergeCell ref="Q14:T14"/>
    <mergeCell ref="A1:K1"/>
    <mergeCell ref="A5:A11"/>
    <mergeCell ref="B5:B7"/>
    <mergeCell ref="C5:C7"/>
    <mergeCell ref="D5:D7"/>
    <mergeCell ref="E5:H5"/>
    <mergeCell ref="I5:L5"/>
  </mergeCells>
  <phoneticPr fontId="2"/>
  <pageMargins left="0.23622047244094491" right="0.23622047244094491" top="0.74803149606299213" bottom="0.74803149606299213" header="0.31496062992125984" footer="0.31496062992125984"/>
  <pageSetup paperSize="9" scale="95" firstPageNumber="10" fitToWidth="2" orientation="portrait" useFirstPageNumber="1" r:id="rId1"/>
  <headerFooter>
    <oddFooter>&amp;C- &amp;P -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8(10-11)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e.mykw2</dc:creator>
  <cp:lastModifiedBy>千葉県</cp:lastModifiedBy>
  <cp:lastPrinted>2020-12-09T00:26:00Z</cp:lastPrinted>
  <dcterms:created xsi:type="dcterms:W3CDTF">2009-06-03T06:32:10Z</dcterms:created>
  <dcterms:modified xsi:type="dcterms:W3CDTF">2020-12-09T04:58:36Z</dcterms:modified>
</cp:coreProperties>
</file>