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1（30事業報告）\00 市場概要のデータ\"/>
    </mc:Choice>
  </mc:AlternateContent>
  <bookViews>
    <workbookView xWindow="240" yWindow="90" windowWidth="14940" windowHeight="8550"/>
  </bookViews>
  <sheets>
    <sheet name="9(16-17)" sheetId="4" r:id="rId1"/>
  </sheets>
  <calcPr calcId="162913" calcMode="manual"/>
</workbook>
</file>

<file path=xl/calcChain.xml><?xml version="1.0" encoding="utf-8"?>
<calcChain xmlns="http://schemas.openxmlformats.org/spreadsheetml/2006/main">
  <c r="L9" i="4" l="1"/>
  <c r="N9" i="4" s="1"/>
  <c r="L5" i="4"/>
  <c r="N5" i="4" s="1"/>
  <c r="M11" i="4"/>
  <c r="M8" i="4"/>
  <c r="M15" i="4"/>
  <c r="L12" i="4"/>
  <c r="N12" i="4" s="1"/>
  <c r="L14" i="4"/>
  <c r="N14" i="4" s="1"/>
  <c r="L13" i="4"/>
  <c r="L10" i="4"/>
  <c r="N10" i="4" s="1"/>
  <c r="L7" i="4"/>
  <c r="N7" i="4" s="1"/>
  <c r="L6" i="4"/>
  <c r="N6" i="4" s="1"/>
  <c r="K8" i="4"/>
  <c r="K11" i="4"/>
  <c r="K15" i="4"/>
  <c r="J8" i="4"/>
  <c r="J11" i="4"/>
  <c r="J15" i="4"/>
  <c r="I8" i="4"/>
  <c r="I11" i="4"/>
  <c r="I15" i="4"/>
  <c r="H8" i="4"/>
  <c r="H11" i="4"/>
  <c r="H15" i="4"/>
  <c r="G8" i="4"/>
  <c r="G11" i="4"/>
  <c r="G15" i="4"/>
  <c r="F8" i="4"/>
  <c r="F15" i="4"/>
  <c r="F11" i="4"/>
  <c r="E8" i="4"/>
  <c r="E15" i="4"/>
  <c r="E11" i="4"/>
  <c r="D8" i="4"/>
  <c r="D11" i="4"/>
  <c r="D15" i="4"/>
  <c r="C8" i="4"/>
  <c r="C11" i="4"/>
  <c r="C15" i="4"/>
  <c r="C16" i="4" s="1"/>
  <c r="D16" i="4" l="1"/>
  <c r="K16" i="4"/>
  <c r="L11" i="4"/>
  <c r="H16" i="4"/>
  <c r="G16" i="4"/>
  <c r="L15" i="4"/>
  <c r="N15" i="4" s="1"/>
  <c r="M16" i="4"/>
  <c r="F16" i="4"/>
  <c r="J16" i="4"/>
  <c r="N11" i="4"/>
  <c r="N13" i="4"/>
  <c r="I16" i="4"/>
  <c r="E16" i="4"/>
  <c r="L8" i="4"/>
  <c r="L16" i="4" l="1"/>
  <c r="N16" i="4" s="1"/>
  <c r="N8" i="4"/>
</calcChain>
</file>

<file path=xl/sharedStrings.xml><?xml version="1.0" encoding="utf-8"?>
<sst xmlns="http://schemas.openxmlformats.org/spreadsheetml/2006/main" count="38" uniqueCount="30">
  <si>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1"/>
  </si>
  <si>
    <t>民営地方卸売市場</t>
    <rPh sb="0" eb="2">
      <t>ミンエイ</t>
    </rPh>
    <rPh sb="2" eb="4">
      <t>チホウ</t>
    </rPh>
    <rPh sb="4" eb="6">
      <t>オロシウリ</t>
    </rPh>
    <rPh sb="6" eb="8">
      <t>イチバ</t>
    </rPh>
    <phoneticPr fontId="1"/>
  </si>
  <si>
    <t>小規模卸売市場</t>
    <rPh sb="0" eb="3">
      <t>ショウキボ</t>
    </rPh>
    <rPh sb="3" eb="5">
      <t>オロシウリ</t>
    </rPh>
    <rPh sb="5" eb="7">
      <t>イチバ</t>
    </rPh>
    <phoneticPr fontId="1"/>
  </si>
  <si>
    <t>合計</t>
    <rPh sb="0" eb="2">
      <t>ゴウケイ</t>
    </rPh>
    <phoneticPr fontId="1"/>
  </si>
  <si>
    <t>（千円）</t>
    <rPh sb="1" eb="3">
      <t>センエン</t>
    </rPh>
    <phoneticPr fontId="1"/>
  </si>
  <si>
    <t>花　　　　き</t>
    <rPh sb="0" eb="1">
      <t>カ</t>
    </rPh>
    <phoneticPr fontId="1"/>
  </si>
  <si>
    <t>合　　　　計</t>
    <rPh sb="0" eb="1">
      <t>ゴウ</t>
    </rPh>
    <rPh sb="5" eb="6">
      <t>ケイ</t>
    </rPh>
    <phoneticPr fontId="1"/>
  </si>
  <si>
    <t>　　　　　　　　　　　取扱金額
　市場区分</t>
    <rPh sb="11" eb="13">
      <t>トリアツカイ</t>
    </rPh>
    <rPh sb="13" eb="15">
      <t>キンガク</t>
    </rPh>
    <rPh sb="18" eb="20">
      <t>イチバ</t>
    </rPh>
    <rPh sb="20" eb="22">
      <t>クブン</t>
    </rPh>
    <phoneticPr fontId="1"/>
  </si>
  <si>
    <t>小　　　　計</t>
    <rPh sb="0" eb="1">
      <t>ショウ</t>
    </rPh>
    <rPh sb="5" eb="6">
      <t>ケイ</t>
    </rPh>
    <phoneticPr fontId="1"/>
  </si>
  <si>
    <t>１億円未満</t>
    <rPh sb="1" eb="3">
      <t>オクエン</t>
    </rPh>
    <rPh sb="3" eb="5">
      <t>ミマン</t>
    </rPh>
    <phoneticPr fontId="1"/>
  </si>
  <si>
    <t>１億円以上</t>
    <rPh sb="1" eb="3">
      <t>オクエン</t>
    </rPh>
    <rPh sb="3" eb="5">
      <t>イジョウ</t>
    </rPh>
    <phoneticPr fontId="1"/>
  </si>
  <si>
    <t>３億円未満</t>
    <rPh sb="1" eb="2">
      <t>オク</t>
    </rPh>
    <rPh sb="2" eb="5">
      <t>エンミマン</t>
    </rPh>
    <phoneticPr fontId="1"/>
  </si>
  <si>
    <t>３億円以上</t>
    <rPh sb="1" eb="2">
      <t>オク</t>
    </rPh>
    <rPh sb="2" eb="3">
      <t>エン</t>
    </rPh>
    <rPh sb="3" eb="5">
      <t>イジョウ</t>
    </rPh>
    <phoneticPr fontId="1"/>
  </si>
  <si>
    <t>５億円未満</t>
    <rPh sb="1" eb="2">
      <t>オク</t>
    </rPh>
    <rPh sb="2" eb="5">
      <t>エンミマン</t>
    </rPh>
    <phoneticPr fontId="1"/>
  </si>
  <si>
    <t>５億円以上</t>
    <rPh sb="1" eb="3">
      <t>オクエン</t>
    </rPh>
    <rPh sb="3" eb="5">
      <t>イジョウ</t>
    </rPh>
    <phoneticPr fontId="1"/>
  </si>
  <si>
    <t>10億円未満</t>
    <rPh sb="2" eb="3">
      <t>オク</t>
    </rPh>
    <rPh sb="3" eb="6">
      <t>エンミマン</t>
    </rPh>
    <phoneticPr fontId="1"/>
  </si>
  <si>
    <t>10億円以上</t>
    <rPh sb="2" eb="4">
      <t>オクエン</t>
    </rPh>
    <rPh sb="4" eb="6">
      <t>イジョウ</t>
    </rPh>
    <phoneticPr fontId="1"/>
  </si>
  <si>
    <t>30億円未満</t>
    <rPh sb="2" eb="3">
      <t>オク</t>
    </rPh>
    <rPh sb="3" eb="6">
      <t>エンミマン</t>
    </rPh>
    <phoneticPr fontId="1"/>
  </si>
  <si>
    <t>30億円以上</t>
    <rPh sb="2" eb="4">
      <t>オクエン</t>
    </rPh>
    <rPh sb="4" eb="6">
      <t>イジョウ</t>
    </rPh>
    <phoneticPr fontId="1"/>
  </si>
  <si>
    <t>50億円未満</t>
    <rPh sb="2" eb="3">
      <t>オク</t>
    </rPh>
    <rPh sb="3" eb="6">
      <t>エンミマン</t>
    </rPh>
    <phoneticPr fontId="1"/>
  </si>
  <si>
    <t>50億円以上</t>
    <rPh sb="2" eb="4">
      <t>オクエン</t>
    </rPh>
    <rPh sb="4" eb="6">
      <t>イジョウ</t>
    </rPh>
    <phoneticPr fontId="1"/>
  </si>
  <si>
    <t>100億円未満</t>
    <rPh sb="3" eb="4">
      <t>オク</t>
    </rPh>
    <rPh sb="4" eb="7">
      <t>エンミマン</t>
    </rPh>
    <phoneticPr fontId="1"/>
  </si>
  <si>
    <t>100億円以上</t>
    <rPh sb="3" eb="5">
      <t>オクエン</t>
    </rPh>
    <rPh sb="5" eb="7">
      <t>イジョウ</t>
    </rPh>
    <phoneticPr fontId="1"/>
  </si>
  <si>
    <t>150億円未満</t>
    <rPh sb="3" eb="4">
      <t>オク</t>
    </rPh>
    <rPh sb="4" eb="7">
      <t>エンミマン</t>
    </rPh>
    <phoneticPr fontId="1"/>
  </si>
  <si>
    <t>150億円以上</t>
    <rPh sb="3" eb="4">
      <t>オク</t>
    </rPh>
    <rPh sb="4" eb="7">
      <t>エンイジョウ</t>
    </rPh>
    <phoneticPr fontId="1"/>
  </si>
  <si>
    <t>合計金額</t>
    <rPh sb="0" eb="2">
      <t>ゴウケイ</t>
    </rPh>
    <rPh sb="2" eb="4">
      <t>キンガク</t>
    </rPh>
    <phoneticPr fontId="1"/>
  </si>
  <si>
    <t>平均取扱金額</t>
    <rPh sb="0" eb="2">
      <t>ヘイキン</t>
    </rPh>
    <rPh sb="2" eb="4">
      <t>トリアツカイ</t>
    </rPh>
    <rPh sb="4" eb="6">
      <t>キンガク</t>
    </rPh>
    <phoneticPr fontId="1"/>
  </si>
  <si>
    <t>水　産　物</t>
    <rPh sb="0" eb="1">
      <t>スイ</t>
    </rPh>
    <rPh sb="2" eb="3">
      <t>サン</t>
    </rPh>
    <rPh sb="4" eb="5">
      <t>ブツ</t>
    </rPh>
    <phoneticPr fontId="1"/>
  </si>
  <si>
    <t>青　　　　果</t>
    <rPh sb="0" eb="1">
      <t>アオ</t>
    </rPh>
    <rPh sb="5" eb="6">
      <t>ハタ</t>
    </rPh>
    <phoneticPr fontId="1"/>
  </si>
  <si>
    <t>９．取扱金額の規模別卸売業者数（平成30年度）</t>
    <rPh sb="2" eb="4">
      <t>トリアツカイ</t>
    </rPh>
    <rPh sb="4" eb="6">
      <t>キンガク</t>
    </rPh>
    <rPh sb="7" eb="10">
      <t>キボベツ</t>
    </rPh>
    <rPh sb="10" eb="12">
      <t>オロシウリ</t>
    </rPh>
    <rPh sb="12" eb="15">
      <t>ギョウシャスウ</t>
    </rPh>
    <rPh sb="16" eb="18">
      <t>ヘイセイ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</si>
</sst>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Fill="1"/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topLeftCell="E10" zoomScale="80" zoomScaleNormal="80" workbookViewId="0">
      <selection activeCell="R14" sqref="R14"/>
    </sheetView>
  </sheetViews>
  <sheetFormatPr defaultRowHeight="13.5" x14ac:dyDescent="0.15"/>
  <cols>
    <col min="1" max="1" width="3.875" style="1" customWidth="1"/>
    <col min="2" max="2" width="19.875" style="1" customWidth="1"/>
    <col min="3" max="3" width="12.25" style="1" customWidth="1"/>
    <col min="4" max="4" width="11.625" style="1" customWidth="1"/>
    <col min="5" max="5" width="11.25" style="1" customWidth="1"/>
    <col min="6" max="6" width="11.375" style="1" customWidth="1"/>
    <col min="7" max="7" width="11.625" style="1" customWidth="1"/>
    <col min="8" max="8" width="11" style="1" customWidth="1"/>
    <col min="9" max="10" width="11.625" style="1" customWidth="1"/>
    <col min="11" max="11" width="12.125" style="1" customWidth="1"/>
    <col min="12" max="12" width="13.5" style="1" customWidth="1"/>
    <col min="13" max="13" width="18.875" style="1" customWidth="1"/>
    <col min="14" max="14" width="19.125" style="1" customWidth="1"/>
    <col min="15" max="16384" width="9" style="1"/>
  </cols>
  <sheetData>
    <row r="1" spans="1:14" ht="17.25" x14ac:dyDescent="0.2">
      <c r="A1" s="38" t="s">
        <v>29</v>
      </c>
      <c r="B1" s="38"/>
      <c r="C1" s="38"/>
      <c r="D1" s="38"/>
      <c r="E1" s="38"/>
      <c r="F1" s="38"/>
      <c r="G1" s="38"/>
      <c r="H1" s="38"/>
    </row>
    <row r="2" spans="1:14" ht="36.75" customHeight="1" x14ac:dyDescent="0.15"/>
    <row r="3" spans="1:14" ht="24.75" customHeight="1" x14ac:dyDescent="0.15">
      <c r="A3" s="31" t="s">
        <v>7</v>
      </c>
      <c r="B3" s="32"/>
      <c r="C3" s="29" t="s">
        <v>9</v>
      </c>
      <c r="D3" s="3" t="s">
        <v>10</v>
      </c>
      <c r="E3" s="2" t="s">
        <v>12</v>
      </c>
      <c r="F3" s="4" t="s">
        <v>14</v>
      </c>
      <c r="G3" s="2" t="s">
        <v>16</v>
      </c>
      <c r="H3" s="5" t="s">
        <v>18</v>
      </c>
      <c r="I3" s="2" t="s">
        <v>20</v>
      </c>
      <c r="J3" s="3" t="s">
        <v>22</v>
      </c>
      <c r="K3" s="29" t="s">
        <v>24</v>
      </c>
      <c r="L3" s="27" t="s">
        <v>3</v>
      </c>
      <c r="M3" s="6" t="s">
        <v>25</v>
      </c>
      <c r="N3" s="6" t="s">
        <v>26</v>
      </c>
    </row>
    <row r="4" spans="1:14" ht="24" customHeight="1" x14ac:dyDescent="0.15">
      <c r="A4" s="33"/>
      <c r="B4" s="34"/>
      <c r="C4" s="30"/>
      <c r="D4" s="8" t="s">
        <v>11</v>
      </c>
      <c r="E4" s="7" t="s">
        <v>13</v>
      </c>
      <c r="F4" s="9" t="s">
        <v>15</v>
      </c>
      <c r="G4" s="7" t="s">
        <v>17</v>
      </c>
      <c r="H4" s="10" t="s">
        <v>19</v>
      </c>
      <c r="I4" s="7" t="s">
        <v>21</v>
      </c>
      <c r="J4" s="8" t="s">
        <v>23</v>
      </c>
      <c r="K4" s="30"/>
      <c r="L4" s="28"/>
      <c r="M4" s="11" t="s">
        <v>4</v>
      </c>
      <c r="N4" s="11" t="s">
        <v>4</v>
      </c>
    </row>
    <row r="5" spans="1:14" ht="41.25" customHeight="1" x14ac:dyDescent="0.15">
      <c r="A5" s="35" t="s">
        <v>28</v>
      </c>
      <c r="B5" s="16" t="s">
        <v>0</v>
      </c>
      <c r="C5" s="17"/>
      <c r="D5" s="17"/>
      <c r="E5" s="17"/>
      <c r="F5" s="17"/>
      <c r="G5" s="17">
        <v>1</v>
      </c>
      <c r="H5" s="17">
        <v>1</v>
      </c>
      <c r="I5" s="17">
        <v>1</v>
      </c>
      <c r="J5" s="17">
        <v>1</v>
      </c>
      <c r="K5" s="17">
        <v>2</v>
      </c>
      <c r="L5" s="17">
        <f>SUM(C5:K5)</f>
        <v>6</v>
      </c>
      <c r="M5" s="18">
        <v>61731123</v>
      </c>
      <c r="N5" s="18">
        <f t="shared" ref="N5:N16" si="0">M5/L5</f>
        <v>10288520.5</v>
      </c>
    </row>
    <row r="6" spans="1:14" ht="41.25" customHeight="1" x14ac:dyDescent="0.15">
      <c r="A6" s="36"/>
      <c r="B6" s="12" t="s">
        <v>1</v>
      </c>
      <c r="C6" s="17">
        <v>3</v>
      </c>
      <c r="D6" s="17">
        <v>2</v>
      </c>
      <c r="E6" s="17">
        <v>3</v>
      </c>
      <c r="F6" s="17">
        <v>5</v>
      </c>
      <c r="G6" s="17">
        <v>1</v>
      </c>
      <c r="H6" s="17">
        <v>1</v>
      </c>
      <c r="I6" s="17">
        <v>1</v>
      </c>
      <c r="J6" s="17"/>
      <c r="K6" s="17"/>
      <c r="L6" s="17">
        <f>SUM(C6:K6)</f>
        <v>16</v>
      </c>
      <c r="M6" s="18">
        <v>18083829</v>
      </c>
      <c r="N6" s="18">
        <f t="shared" si="0"/>
        <v>1130239.3125</v>
      </c>
    </row>
    <row r="7" spans="1:14" ht="41.25" customHeight="1" x14ac:dyDescent="0.15">
      <c r="A7" s="36"/>
      <c r="B7" s="12" t="s">
        <v>2</v>
      </c>
      <c r="C7" s="17">
        <v>2</v>
      </c>
      <c r="D7" s="17">
        <v>1</v>
      </c>
      <c r="E7" s="17">
        <v>1</v>
      </c>
      <c r="F7" s="17"/>
      <c r="G7" s="17"/>
      <c r="H7" s="17"/>
      <c r="I7" s="17"/>
      <c r="J7" s="17"/>
      <c r="K7" s="17"/>
      <c r="L7" s="17">
        <f>SUM(C7:K7)</f>
        <v>4</v>
      </c>
      <c r="M7" s="18">
        <v>621898</v>
      </c>
      <c r="N7" s="18">
        <f t="shared" si="0"/>
        <v>155474.5</v>
      </c>
    </row>
    <row r="8" spans="1:14" ht="41.25" customHeight="1" thickBot="1" x14ac:dyDescent="0.2">
      <c r="A8" s="37"/>
      <c r="B8" s="13" t="s">
        <v>8</v>
      </c>
      <c r="C8" s="19">
        <f t="shared" ref="C8:M8" si="1">SUM(C5:C7)</f>
        <v>5</v>
      </c>
      <c r="D8" s="19">
        <f t="shared" si="1"/>
        <v>3</v>
      </c>
      <c r="E8" s="19">
        <f t="shared" si="1"/>
        <v>4</v>
      </c>
      <c r="F8" s="19">
        <f t="shared" si="1"/>
        <v>5</v>
      </c>
      <c r="G8" s="19">
        <f t="shared" si="1"/>
        <v>2</v>
      </c>
      <c r="H8" s="19">
        <f t="shared" si="1"/>
        <v>2</v>
      </c>
      <c r="I8" s="19">
        <f t="shared" si="1"/>
        <v>2</v>
      </c>
      <c r="J8" s="19">
        <f t="shared" si="1"/>
        <v>1</v>
      </c>
      <c r="K8" s="19">
        <f t="shared" si="1"/>
        <v>2</v>
      </c>
      <c r="L8" s="19">
        <f t="shared" si="1"/>
        <v>26</v>
      </c>
      <c r="M8" s="20">
        <f t="shared" si="1"/>
        <v>80436850</v>
      </c>
      <c r="N8" s="20">
        <f t="shared" si="0"/>
        <v>3093725</v>
      </c>
    </row>
    <row r="9" spans="1:14" ht="41.25" customHeight="1" thickTop="1" x14ac:dyDescent="0.15">
      <c r="A9" s="42" t="s">
        <v>27</v>
      </c>
      <c r="B9" s="12" t="s">
        <v>0</v>
      </c>
      <c r="C9" s="17"/>
      <c r="D9" s="17"/>
      <c r="E9" s="17"/>
      <c r="F9" s="17"/>
      <c r="G9" s="17">
        <v>1</v>
      </c>
      <c r="H9" s="17">
        <v>1</v>
      </c>
      <c r="I9" s="17">
        <v>2</v>
      </c>
      <c r="J9" s="17">
        <v>2</v>
      </c>
      <c r="K9" s="17"/>
      <c r="L9" s="17">
        <f>SUM(C9:K9)</f>
        <v>6</v>
      </c>
      <c r="M9" s="21">
        <v>45530116</v>
      </c>
      <c r="N9" s="18">
        <f t="shared" si="0"/>
        <v>7588352.666666667</v>
      </c>
    </row>
    <row r="10" spans="1:14" ht="41.25" customHeight="1" x14ac:dyDescent="0.15">
      <c r="A10" s="43"/>
      <c r="B10" s="12" t="s">
        <v>2</v>
      </c>
      <c r="C10" s="17"/>
      <c r="D10" s="17"/>
      <c r="E10" s="17"/>
      <c r="F10" s="17"/>
      <c r="G10" s="17">
        <v>1</v>
      </c>
      <c r="H10" s="17"/>
      <c r="I10" s="17"/>
      <c r="J10" s="17"/>
      <c r="K10" s="17"/>
      <c r="L10" s="17">
        <f>SUM(C10:K10)</f>
        <v>1</v>
      </c>
      <c r="M10" s="21">
        <v>1052250</v>
      </c>
      <c r="N10" s="18">
        <f t="shared" si="0"/>
        <v>1052250</v>
      </c>
    </row>
    <row r="11" spans="1:14" ht="41.25" customHeight="1" thickBot="1" x14ac:dyDescent="0.2">
      <c r="A11" s="43"/>
      <c r="B11" s="6" t="s">
        <v>8</v>
      </c>
      <c r="C11" s="22">
        <f t="shared" ref="C11:M11" si="2">SUM(C9:C10)</f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22">
        <f t="shared" si="2"/>
        <v>2</v>
      </c>
      <c r="H11" s="22">
        <f t="shared" si="2"/>
        <v>1</v>
      </c>
      <c r="I11" s="22">
        <f t="shared" si="2"/>
        <v>2</v>
      </c>
      <c r="J11" s="22">
        <f t="shared" si="2"/>
        <v>2</v>
      </c>
      <c r="K11" s="22">
        <f t="shared" si="2"/>
        <v>0</v>
      </c>
      <c r="L11" s="22">
        <f t="shared" si="2"/>
        <v>7</v>
      </c>
      <c r="M11" s="23">
        <f t="shared" si="2"/>
        <v>46582366</v>
      </c>
      <c r="N11" s="20">
        <f t="shared" si="0"/>
        <v>6654623.7142857146</v>
      </c>
    </row>
    <row r="12" spans="1:14" ht="41.25" customHeight="1" thickTop="1" x14ac:dyDescent="0.15">
      <c r="A12" s="44" t="s">
        <v>5</v>
      </c>
      <c r="B12" s="15" t="s">
        <v>0</v>
      </c>
      <c r="C12" s="24"/>
      <c r="D12" s="24"/>
      <c r="E12" s="24"/>
      <c r="F12" s="24"/>
      <c r="G12" s="24">
        <v>1</v>
      </c>
      <c r="H12" s="24"/>
      <c r="I12" s="24"/>
      <c r="J12" s="24"/>
      <c r="K12" s="24"/>
      <c r="L12" s="24">
        <f>SUM(C12:K12)</f>
        <v>1</v>
      </c>
      <c r="M12" s="25">
        <v>1403856</v>
      </c>
      <c r="N12" s="21">
        <f t="shared" si="0"/>
        <v>1403856</v>
      </c>
    </row>
    <row r="13" spans="1:14" ht="41.25" customHeight="1" x14ac:dyDescent="0.15">
      <c r="A13" s="43"/>
      <c r="B13" s="12" t="s">
        <v>1</v>
      </c>
      <c r="C13" s="17"/>
      <c r="D13" s="17">
        <v>1</v>
      </c>
      <c r="E13" s="17"/>
      <c r="F13" s="17"/>
      <c r="G13" s="17">
        <v>1</v>
      </c>
      <c r="H13" s="17"/>
      <c r="I13" s="17"/>
      <c r="J13" s="17"/>
      <c r="K13" s="17"/>
      <c r="L13" s="17">
        <f>SUM(C13:K13)</f>
        <v>2</v>
      </c>
      <c r="M13" s="18">
        <v>1419111</v>
      </c>
      <c r="N13" s="18">
        <f t="shared" si="0"/>
        <v>709555.5</v>
      </c>
    </row>
    <row r="14" spans="1:14" ht="41.25" customHeight="1" x14ac:dyDescent="0.15">
      <c r="A14" s="43"/>
      <c r="B14" s="12" t="s">
        <v>2</v>
      </c>
      <c r="C14" s="17"/>
      <c r="D14" s="17"/>
      <c r="E14" s="17">
        <v>1</v>
      </c>
      <c r="F14" s="17"/>
      <c r="G14" s="17"/>
      <c r="H14" s="17"/>
      <c r="I14" s="17"/>
      <c r="J14" s="17"/>
      <c r="K14" s="17"/>
      <c r="L14" s="17">
        <f>SUM(C14:K14)</f>
        <v>1</v>
      </c>
      <c r="M14" s="21">
        <v>327709</v>
      </c>
      <c r="N14" s="18">
        <f t="shared" si="0"/>
        <v>327709</v>
      </c>
    </row>
    <row r="15" spans="1:14" ht="41.25" customHeight="1" thickBot="1" x14ac:dyDescent="0.2">
      <c r="A15" s="45"/>
      <c r="B15" s="14" t="s">
        <v>8</v>
      </c>
      <c r="C15" s="19">
        <f>SUM(C12:C14)</f>
        <v>0</v>
      </c>
      <c r="D15" s="19">
        <f t="shared" ref="D15:M15" si="3">SUM(D12:D14)</f>
        <v>1</v>
      </c>
      <c r="E15" s="19">
        <f t="shared" si="3"/>
        <v>1</v>
      </c>
      <c r="F15" s="19">
        <f t="shared" si="3"/>
        <v>0</v>
      </c>
      <c r="G15" s="19">
        <f t="shared" si="3"/>
        <v>2</v>
      </c>
      <c r="H15" s="19">
        <f t="shared" si="3"/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4</v>
      </c>
      <c r="M15" s="20">
        <f t="shared" si="3"/>
        <v>3150676</v>
      </c>
      <c r="N15" s="20">
        <f t="shared" si="0"/>
        <v>787669</v>
      </c>
    </row>
    <row r="16" spans="1:14" ht="41.25" customHeight="1" thickTop="1" x14ac:dyDescent="0.15">
      <c r="A16" s="40" t="s">
        <v>6</v>
      </c>
      <c r="B16" s="41"/>
      <c r="C16" s="26">
        <f t="shared" ref="C16:M16" si="4">+C8+C11+C15</f>
        <v>5</v>
      </c>
      <c r="D16" s="26">
        <f t="shared" si="4"/>
        <v>4</v>
      </c>
      <c r="E16" s="26">
        <f t="shared" si="4"/>
        <v>5</v>
      </c>
      <c r="F16" s="26">
        <f t="shared" si="4"/>
        <v>5</v>
      </c>
      <c r="G16" s="26">
        <f t="shared" si="4"/>
        <v>6</v>
      </c>
      <c r="H16" s="26">
        <f t="shared" si="4"/>
        <v>3</v>
      </c>
      <c r="I16" s="26">
        <f t="shared" si="4"/>
        <v>4</v>
      </c>
      <c r="J16" s="26">
        <f t="shared" si="4"/>
        <v>3</v>
      </c>
      <c r="K16" s="26">
        <f t="shared" si="4"/>
        <v>2</v>
      </c>
      <c r="L16" s="26">
        <f t="shared" si="4"/>
        <v>37</v>
      </c>
      <c r="M16" s="21">
        <f t="shared" si="4"/>
        <v>130169892</v>
      </c>
      <c r="N16" s="21">
        <f t="shared" si="0"/>
        <v>3518105.1891891891</v>
      </c>
    </row>
    <row r="18" spans="1:5" x14ac:dyDescent="0.15">
      <c r="A18" s="39"/>
      <c r="B18" s="39"/>
      <c r="C18" s="39"/>
      <c r="D18" s="39"/>
      <c r="E18" s="39"/>
    </row>
  </sheetData>
  <mergeCells count="10">
    <mergeCell ref="A18:E18"/>
    <mergeCell ref="A16:B16"/>
    <mergeCell ref="C3:C4"/>
    <mergeCell ref="A9:A11"/>
    <mergeCell ref="A12:A15"/>
    <mergeCell ref="L3:L4"/>
    <mergeCell ref="K3:K4"/>
    <mergeCell ref="A3:B4"/>
    <mergeCell ref="A5:A8"/>
    <mergeCell ref="A1:H1"/>
  </mergeCells>
  <phoneticPr fontId="1"/>
  <printOptions horizontalCentered="1"/>
  <pageMargins left="0.51181102362204722" right="0.39370078740157483" top="0.98425196850393704" bottom="0.82677165354330717" header="0.51181102362204722" footer="0.31496062992125984"/>
  <pageSetup paperSize="9" firstPageNumber="16" orientation="portrait" useFirstPageNumber="1" r:id="rId1"/>
  <headerFooter alignWithMargins="0">
    <oddFooter>&amp;C&amp;"ＭＳ 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9(16-17)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2020-01-16T08:08:18Z</cp:lastPrinted>
  <dcterms:created xsi:type="dcterms:W3CDTF">2000-11-14T04:37:35Z</dcterms:created>
  <dcterms:modified xsi:type="dcterms:W3CDTF">2020-01-16T08:08:25Z</dcterms:modified>
</cp:coreProperties>
</file>