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0.165.5.10\disk1\03 農業ビジネス推進班\03　卸売市場\05 【概要作成】卸売市場事業報告・市場概要\R1（30事業報告）\00 市場概要のデータ\"/>
    </mc:Choice>
  </mc:AlternateContent>
  <bookViews>
    <workbookView xWindow="240" yWindow="90" windowWidth="14940" windowHeight="8550"/>
  </bookViews>
  <sheets>
    <sheet name="4(6-7)" sheetId="5" r:id="rId1"/>
  </sheets>
  <calcPr calcId="162913" calcMode="manual"/>
</workbook>
</file>

<file path=xl/calcChain.xml><?xml version="1.0" encoding="utf-8"?>
<calcChain xmlns="http://schemas.openxmlformats.org/spreadsheetml/2006/main">
  <c r="X21" i="5" l="1"/>
  <c r="X20" i="5"/>
  <c r="D16" i="5" l="1"/>
  <c r="E16" i="5"/>
  <c r="F16" i="5"/>
  <c r="G16" i="5"/>
  <c r="H16" i="5"/>
  <c r="I16" i="5"/>
  <c r="J16" i="5"/>
  <c r="K16" i="5"/>
  <c r="L16" i="5"/>
  <c r="D12" i="5"/>
  <c r="E12" i="5"/>
  <c r="F12" i="5"/>
  <c r="G12" i="5"/>
  <c r="H12" i="5"/>
  <c r="I12" i="5"/>
  <c r="J12" i="5"/>
  <c r="K12" i="5"/>
  <c r="L12" i="5"/>
  <c r="C12" i="5"/>
  <c r="H20" i="5" l="1"/>
  <c r="C20" i="5"/>
  <c r="D20" i="5"/>
  <c r="E20" i="5"/>
  <c r="F20" i="5"/>
  <c r="R20" i="5" l="1"/>
  <c r="S16" i="5"/>
  <c r="S12" i="5"/>
  <c r="R12" i="5"/>
  <c r="C16" i="5"/>
  <c r="C21" i="5" s="1"/>
  <c r="D21" i="5"/>
  <c r="H21" i="5"/>
  <c r="L20" i="5"/>
  <c r="J20" i="5"/>
  <c r="R16" i="5"/>
  <c r="I20" i="5"/>
  <c r="I21" i="5" s="1"/>
  <c r="S20" i="5"/>
  <c r="Q12" i="5"/>
  <c r="E21" i="5"/>
  <c r="G20" i="5"/>
  <c r="K20" i="5"/>
  <c r="U12" i="5"/>
  <c r="U16" i="5"/>
  <c r="U20" i="5"/>
  <c r="M19" i="5"/>
  <c r="M18" i="5"/>
  <c r="M17" i="5"/>
  <c r="M15" i="5"/>
  <c r="M14" i="5"/>
  <c r="M13" i="5"/>
  <c r="M11" i="5"/>
  <c r="M10" i="5"/>
  <c r="M9" i="5"/>
  <c r="M8" i="5"/>
  <c r="M20" i="5" l="1"/>
  <c r="G21" i="5"/>
  <c r="T16" i="5"/>
  <c r="T12" i="5"/>
  <c r="W20" i="5"/>
  <c r="S21" i="5"/>
  <c r="U21" i="5"/>
  <c r="W12" i="5"/>
  <c r="T20" i="5"/>
  <c r="V20" i="5"/>
  <c r="J21" i="5"/>
  <c r="F21" i="5"/>
  <c r="K21" i="5"/>
  <c r="V16" i="5"/>
  <c r="L21" i="5"/>
  <c r="M16" i="5"/>
  <c r="W16" i="5"/>
  <c r="X16" i="5" s="1"/>
  <c r="R21" i="5"/>
  <c r="V12" i="5"/>
  <c r="M12" i="5"/>
  <c r="W21" i="5" l="1"/>
  <c r="X12" i="5"/>
  <c r="T21" i="5"/>
  <c r="V21" i="5"/>
  <c r="M21" i="5"/>
</calcChain>
</file>

<file path=xl/sharedStrings.xml><?xml version="1.0" encoding="utf-8"?>
<sst xmlns="http://schemas.openxmlformats.org/spreadsheetml/2006/main" count="117" uniqueCount="44">
  <si>
    <t>中央卸売市場</t>
    <rPh sb="0" eb="2">
      <t>チュウオウ</t>
    </rPh>
    <rPh sb="2" eb="4">
      <t>オロシウリ</t>
    </rPh>
    <rPh sb="4" eb="6">
      <t>イチバ</t>
    </rPh>
    <phoneticPr fontId="2"/>
  </si>
  <si>
    <t>合計</t>
    <rPh sb="0" eb="2">
      <t>ゴウケイ</t>
    </rPh>
    <phoneticPr fontId="2"/>
  </si>
  <si>
    <t>計</t>
    <rPh sb="0" eb="1">
      <t>ケイ</t>
    </rPh>
    <phoneticPr fontId="2"/>
  </si>
  <si>
    <t>小計</t>
    <rPh sb="0" eb="2">
      <t>ショウケイ</t>
    </rPh>
    <phoneticPr fontId="2"/>
  </si>
  <si>
    <t>市場数</t>
    <rPh sb="0" eb="2">
      <t>シジョウ</t>
    </rPh>
    <rPh sb="2" eb="3">
      <t>スウ</t>
    </rPh>
    <phoneticPr fontId="2"/>
  </si>
  <si>
    <t>-</t>
    <phoneticPr fontId="2"/>
  </si>
  <si>
    <t>公設地方卸売市場</t>
    <rPh sb="0" eb="2">
      <t>コウセツ</t>
    </rPh>
    <rPh sb="2" eb="4">
      <t>チホウ</t>
    </rPh>
    <rPh sb="4" eb="6">
      <t>オロシウリ</t>
    </rPh>
    <rPh sb="6" eb="8">
      <t>イチバ</t>
    </rPh>
    <phoneticPr fontId="2"/>
  </si>
  <si>
    <t>民営地方卸売市場</t>
    <rPh sb="0" eb="2">
      <t>ミンエイ</t>
    </rPh>
    <rPh sb="2" eb="4">
      <t>チホウ</t>
    </rPh>
    <rPh sb="4" eb="6">
      <t>オロシウリ</t>
    </rPh>
    <rPh sb="6" eb="8">
      <t>イチバ</t>
    </rPh>
    <phoneticPr fontId="2"/>
  </si>
  <si>
    <t>小規模卸売市場</t>
    <rPh sb="0" eb="3">
      <t>ショウキボ</t>
    </rPh>
    <rPh sb="3" eb="5">
      <t>オロシウリ</t>
    </rPh>
    <rPh sb="5" eb="7">
      <t>イチバ</t>
    </rPh>
    <phoneticPr fontId="2"/>
  </si>
  <si>
    <t>未満</t>
    <rPh sb="0" eb="2">
      <t>ミマン</t>
    </rPh>
    <phoneticPr fontId="2"/>
  </si>
  <si>
    <t>以上</t>
    <rPh sb="0" eb="2">
      <t>イジョウ</t>
    </rPh>
    <phoneticPr fontId="2"/>
  </si>
  <si>
    <t>（２）卸売業者の従業員数</t>
    <rPh sb="3" eb="5">
      <t>オロシウリ</t>
    </rPh>
    <rPh sb="5" eb="7">
      <t>ギョウシャ</t>
    </rPh>
    <rPh sb="8" eb="10">
      <t>ジュウギョウ</t>
    </rPh>
    <rPh sb="10" eb="12">
      <t>インスウ</t>
    </rPh>
    <phoneticPr fontId="2"/>
  </si>
  <si>
    <t>卸売</t>
    <rPh sb="0" eb="2">
      <t>オロシウリ</t>
    </rPh>
    <phoneticPr fontId="2"/>
  </si>
  <si>
    <t>業者数</t>
    <rPh sb="0" eb="3">
      <t>ギョウシャスウ</t>
    </rPh>
    <phoneticPr fontId="2"/>
  </si>
  <si>
    <t>営業</t>
    <rPh sb="0" eb="2">
      <t>エイギョウ</t>
    </rPh>
    <phoneticPr fontId="2"/>
  </si>
  <si>
    <t>職員数</t>
    <rPh sb="0" eb="3">
      <t>ショクインスウ</t>
    </rPh>
    <phoneticPr fontId="2"/>
  </si>
  <si>
    <t>（人）</t>
    <rPh sb="1" eb="2">
      <t>ニン</t>
    </rPh>
    <phoneticPr fontId="2"/>
  </si>
  <si>
    <t>当り平均
一卸売業者</t>
    <rPh sb="0" eb="1">
      <t>ア</t>
    </rPh>
    <rPh sb="2" eb="4">
      <t>ヘイキン</t>
    </rPh>
    <rPh sb="5" eb="6">
      <t>1</t>
    </rPh>
    <rPh sb="6" eb="8">
      <t>オロシウリ</t>
    </rPh>
    <rPh sb="8" eb="10">
      <t>ギョウシャ</t>
    </rPh>
    <phoneticPr fontId="2"/>
  </si>
  <si>
    <t>事務</t>
    <rPh sb="0" eb="2">
      <t>ジム</t>
    </rPh>
    <phoneticPr fontId="2"/>
  </si>
  <si>
    <t>嘱託</t>
    <rPh sb="0" eb="2">
      <t>ショクタク</t>
    </rPh>
    <phoneticPr fontId="2"/>
  </si>
  <si>
    <t>臨　　　　時</t>
    <rPh sb="0" eb="1">
      <t>リン</t>
    </rPh>
    <rPh sb="5" eb="6">
      <t>トキ</t>
    </rPh>
    <phoneticPr fontId="2"/>
  </si>
  <si>
    <t>長期</t>
    <rPh sb="0" eb="2">
      <t>チョウキ</t>
    </rPh>
    <phoneticPr fontId="2"/>
  </si>
  <si>
    <t>短期</t>
    <rPh sb="0" eb="2">
      <t>タンキ</t>
    </rPh>
    <phoneticPr fontId="2"/>
  </si>
  <si>
    <t>一卸売業者当
り平均（人）</t>
    <rPh sb="0" eb="1">
      <t>1</t>
    </rPh>
    <rPh sb="1" eb="3">
      <t>オロシウリ</t>
    </rPh>
    <rPh sb="3" eb="5">
      <t>ギョウシャ</t>
    </rPh>
    <rPh sb="5" eb="6">
      <t>トウ</t>
    </rPh>
    <rPh sb="8" eb="10">
      <t>ヘイキン</t>
    </rPh>
    <rPh sb="11" eb="12">
      <t>ニン</t>
    </rPh>
    <phoneticPr fontId="2"/>
  </si>
  <si>
    <t>青          果</t>
    <rPh sb="0" eb="1">
      <t>アオ</t>
    </rPh>
    <rPh sb="11" eb="12">
      <t>カ</t>
    </rPh>
    <phoneticPr fontId="2"/>
  </si>
  <si>
    <t>水   産   物</t>
    <rPh sb="0" eb="1">
      <t>ミズ</t>
    </rPh>
    <rPh sb="4" eb="5">
      <t>サン</t>
    </rPh>
    <rPh sb="8" eb="9">
      <t>モノ</t>
    </rPh>
    <phoneticPr fontId="2"/>
  </si>
  <si>
    <t>花       き</t>
    <rPh sb="0" eb="1">
      <t>カ</t>
    </rPh>
    <phoneticPr fontId="2"/>
  </si>
  <si>
    <t>合     計</t>
    <rPh sb="0" eb="1">
      <t>ゴウ</t>
    </rPh>
    <rPh sb="6" eb="7">
      <t>ケイ</t>
    </rPh>
    <phoneticPr fontId="2"/>
  </si>
  <si>
    <t>（１）資本金の規模別卸売業者数</t>
    <rPh sb="3" eb="6">
      <t>シホンキン</t>
    </rPh>
    <rPh sb="7" eb="10">
      <t>キボベツ</t>
    </rPh>
    <rPh sb="10" eb="12">
      <t>オロシウリ</t>
    </rPh>
    <rPh sb="12" eb="15">
      <t>ギョウシャスウ</t>
    </rPh>
    <phoneticPr fontId="2"/>
  </si>
  <si>
    <t>　　　　　　　　　資本金
　　　　　　　　　（万円）
　　区　　分</t>
    <rPh sb="9" eb="11">
      <t>シホン</t>
    </rPh>
    <rPh sb="11" eb="12">
      <t>キン</t>
    </rPh>
    <rPh sb="23" eb="25">
      <t>マンエン</t>
    </rPh>
    <rPh sb="31" eb="32">
      <t>ク</t>
    </rPh>
    <rPh sb="34" eb="35">
      <t>ブン</t>
    </rPh>
    <phoneticPr fontId="2"/>
  </si>
  <si>
    <t>　　　　　　　　　　項　　目
　　区　　分</t>
    <rPh sb="10" eb="11">
      <t>コウ</t>
    </rPh>
    <rPh sb="13" eb="14">
      <t>メ</t>
    </rPh>
    <rPh sb="31" eb="32">
      <t>ク</t>
    </rPh>
    <rPh sb="34" eb="35">
      <t>ブン</t>
    </rPh>
    <phoneticPr fontId="2"/>
  </si>
  <si>
    <t>～</t>
    <phoneticPr fontId="2"/>
  </si>
  <si>
    <t>-</t>
    <phoneticPr fontId="2"/>
  </si>
  <si>
    <t>0</t>
    <phoneticPr fontId="2"/>
  </si>
  <si>
    <t>未満</t>
    <rPh sb="0" eb="2">
      <t>ミマン</t>
    </rPh>
    <phoneticPr fontId="2"/>
  </si>
  <si>
    <t>以上</t>
    <rPh sb="0" eb="2">
      <t>イジョウ</t>
    </rPh>
    <phoneticPr fontId="2"/>
  </si>
  <si>
    <t>(5)</t>
  </si>
  <si>
    <t>(5)1</t>
    <phoneticPr fontId="2"/>
  </si>
  <si>
    <t>(2)2</t>
    <phoneticPr fontId="2"/>
  </si>
  <si>
    <t>(7)29</t>
    <phoneticPr fontId="2"/>
  </si>
  <si>
    <t>４．卸売業者の資本金及び従業員数(平成30年度）</t>
    <rPh sb="2" eb="4">
      <t>オロシウリ</t>
    </rPh>
    <rPh sb="4" eb="6">
      <t>ギョウシャ</t>
    </rPh>
    <rPh sb="7" eb="10">
      <t>シホンキン</t>
    </rPh>
    <rPh sb="10" eb="11">
      <t>オヨ</t>
    </rPh>
    <rPh sb="12" eb="14">
      <t>ジュウギョウ</t>
    </rPh>
    <rPh sb="14" eb="16">
      <t>インスウ</t>
    </rPh>
    <rPh sb="17" eb="19">
      <t>ヘイセイ</t>
    </rPh>
    <rPh sb="21" eb="23">
      <t>ネンド</t>
    </rPh>
    <phoneticPr fontId="2"/>
  </si>
  <si>
    <t>(1)</t>
    <phoneticPr fontId="2"/>
  </si>
  <si>
    <t>(1)1</t>
    <phoneticPr fontId="2"/>
  </si>
  <si>
    <t>(注)卸売業者数の（）は、青果市場と重複している数を示している。</t>
    <rPh sb="1" eb="2">
      <t>チュウ</t>
    </rPh>
    <rPh sb="3" eb="5">
      <t>オロシウリ</t>
    </rPh>
    <rPh sb="5" eb="8">
      <t>ギョウシャスウ</t>
    </rPh>
    <rPh sb="13" eb="15">
      <t>セイカ</t>
    </rPh>
    <rPh sb="15" eb="17">
      <t>シジョウ</t>
    </rPh>
    <rPh sb="18" eb="20">
      <t>チョウフク</t>
    </rPh>
    <rPh sb="24" eb="25">
      <t>カズ</t>
    </rPh>
    <rPh sb="26" eb="27">
      <t>シメ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</si>
</sst>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4">
    <xf numFmtId="0" fontId="0" fillId="0" borderId="0" xfId="0"/>
    <xf numFmtId="0" fontId="3" fillId="0" borderId="0" xfId="0" applyFont="1" applyFill="1" applyAlignment="1">
      <alignment horizontal="center"/>
    </xf>
    <xf numFmtId="0" fontId="0" fillId="0" borderId="0" xfId="0" applyFont="1" applyFill="1"/>
    <xf numFmtId="0" fontId="0" fillId="0" borderId="0" xfId="0" applyFont="1" applyFill="1" applyBorder="1" applyAlignment="1">
      <alignment horizontal="right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38" fontId="0" fillId="0" borderId="3" xfId="1" applyFont="1" applyFill="1" applyBorder="1" applyAlignment="1">
      <alignment horizontal="center" vertical="center"/>
    </xf>
    <xf numFmtId="38" fontId="0" fillId="0" borderId="8" xfId="1" applyFont="1" applyFill="1" applyBorder="1" applyAlignment="1">
      <alignment horizontal="center" vertical="center"/>
    </xf>
    <xf numFmtId="0" fontId="0" fillId="0" borderId="8" xfId="0" applyFont="1" applyFill="1" applyBorder="1" applyAlignment="1">
      <alignment vertical="center"/>
    </xf>
    <xf numFmtId="0" fontId="0" fillId="0" borderId="8" xfId="0" applyFont="1" applyFill="1" applyBorder="1"/>
    <xf numFmtId="0" fontId="0" fillId="0" borderId="1" xfId="0" applyFont="1" applyFill="1" applyBorder="1"/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38" fontId="0" fillId="0" borderId="0" xfId="1" applyFont="1" applyFill="1" applyBorder="1" applyAlignment="1">
      <alignment horizontal="center" vertical="center"/>
    </xf>
    <xf numFmtId="38" fontId="0" fillId="0" borderId="6" xfId="1" applyFont="1" applyFill="1" applyBorder="1" applyAlignment="1">
      <alignment horizontal="center" vertical="center"/>
    </xf>
    <xf numFmtId="38" fontId="0" fillId="0" borderId="0" xfId="1" applyFont="1" applyFill="1" applyBorder="1" applyAlignment="1">
      <alignment horizontal="center" vertical="center" shrinkToFit="1"/>
    </xf>
    <xf numFmtId="0" fontId="0" fillId="0" borderId="6" xfId="0" applyFont="1" applyFill="1" applyBorder="1"/>
    <xf numFmtId="0" fontId="0" fillId="0" borderId="0" xfId="0" applyFont="1" applyFill="1" applyBorder="1" applyAlignment="1">
      <alignment horizontal="center" vertical="center" textRotation="255"/>
    </xf>
    <xf numFmtId="0" fontId="0" fillId="0" borderId="6" xfId="0" applyFont="1" applyFill="1" applyBorder="1" applyAlignment="1">
      <alignment horizontal="center" vertical="center" textRotation="255"/>
    </xf>
    <xf numFmtId="38" fontId="0" fillId="0" borderId="0" xfId="1" applyFont="1" applyFill="1" applyBorder="1" applyAlignment="1">
      <alignment horizontal="center" vertical="center" textRotation="255"/>
    </xf>
    <xf numFmtId="38" fontId="0" fillId="0" borderId="6" xfId="1" applyFont="1" applyFill="1" applyBorder="1" applyAlignment="1">
      <alignment horizontal="center" vertical="center" textRotation="255"/>
    </xf>
    <xf numFmtId="0" fontId="0" fillId="0" borderId="6" xfId="0" applyFont="1" applyFill="1" applyBorder="1" applyAlignment="1">
      <alignment vertical="center"/>
    </xf>
    <xf numFmtId="38" fontId="0" fillId="0" borderId="1" xfId="1" applyFont="1" applyFill="1" applyBorder="1" applyAlignment="1">
      <alignment horizontal="center" vertical="center" textRotation="255"/>
    </xf>
    <xf numFmtId="38" fontId="0" fillId="0" borderId="6" xfId="1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38" fontId="0" fillId="0" borderId="2" xfId="1" applyFont="1" applyFill="1" applyBorder="1" applyAlignment="1">
      <alignment horizontal="center" vertical="center"/>
    </xf>
    <xf numFmtId="38" fontId="0" fillId="0" borderId="7" xfId="1" applyFont="1" applyFill="1" applyBorder="1" applyAlignment="1">
      <alignment horizontal="center" vertical="center"/>
    </xf>
    <xf numFmtId="0" fontId="0" fillId="0" borderId="7" xfId="0" applyFont="1" applyFill="1" applyBorder="1" applyAlignment="1">
      <alignment vertical="center"/>
    </xf>
    <xf numFmtId="0" fontId="0" fillId="0" borderId="7" xfId="0" applyFont="1" applyFill="1" applyBorder="1"/>
    <xf numFmtId="0" fontId="0" fillId="0" borderId="7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distributed" vertical="center"/>
    </xf>
    <xf numFmtId="0" fontId="0" fillId="0" borderId="5" xfId="0" applyFont="1" applyFill="1" applyBorder="1" applyAlignment="1">
      <alignment vertical="center"/>
    </xf>
    <xf numFmtId="0" fontId="0" fillId="0" borderId="5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vertical="center"/>
    </xf>
    <xf numFmtId="176" fontId="0" fillId="0" borderId="5" xfId="0" applyNumberFormat="1" applyFont="1" applyFill="1" applyBorder="1" applyAlignment="1">
      <alignment horizontal="right" vertical="center"/>
    </xf>
    <xf numFmtId="0" fontId="0" fillId="0" borderId="8" xfId="0" applyFont="1" applyFill="1" applyBorder="1" applyAlignment="1">
      <alignment horizontal="distributed" vertical="center"/>
    </xf>
    <xf numFmtId="0" fontId="0" fillId="0" borderId="8" xfId="0" applyFont="1" applyFill="1" applyBorder="1" applyAlignment="1">
      <alignment horizontal="right" vertical="center"/>
    </xf>
    <xf numFmtId="176" fontId="0" fillId="0" borderId="8" xfId="0" applyNumberFormat="1" applyFont="1" applyFill="1" applyBorder="1" applyAlignment="1">
      <alignment horizontal="right" vertical="center"/>
    </xf>
    <xf numFmtId="0" fontId="0" fillId="0" borderId="11" xfId="0" applyFont="1" applyFill="1" applyBorder="1" applyAlignment="1">
      <alignment horizontal="distributed" vertical="center"/>
    </xf>
    <xf numFmtId="0" fontId="0" fillId="0" borderId="11" xfId="0" applyFont="1" applyFill="1" applyBorder="1" applyAlignment="1">
      <alignment vertical="center"/>
    </xf>
    <xf numFmtId="49" fontId="0" fillId="0" borderId="11" xfId="0" applyNumberFormat="1" applyFont="1" applyFill="1" applyBorder="1" applyAlignment="1">
      <alignment horizontal="right" vertical="center"/>
    </xf>
    <xf numFmtId="0" fontId="0" fillId="0" borderId="11" xfId="0" applyFont="1" applyFill="1" applyBorder="1" applyAlignment="1">
      <alignment horizontal="right" vertical="center"/>
    </xf>
    <xf numFmtId="176" fontId="0" fillId="0" borderId="11" xfId="0" applyNumberFormat="1" applyFont="1" applyFill="1" applyBorder="1" applyAlignment="1">
      <alignment horizontal="right" vertical="center"/>
    </xf>
    <xf numFmtId="0" fontId="0" fillId="0" borderId="10" xfId="0" applyFont="1" applyFill="1" applyBorder="1" applyAlignment="1">
      <alignment horizontal="distributed" vertical="center"/>
    </xf>
    <xf numFmtId="0" fontId="0" fillId="0" borderId="10" xfId="0" applyFont="1" applyFill="1" applyBorder="1" applyAlignment="1">
      <alignment vertical="center"/>
    </xf>
    <xf numFmtId="176" fontId="0" fillId="0" borderId="6" xfId="0" applyNumberFormat="1" applyFont="1" applyFill="1" applyBorder="1" applyAlignment="1">
      <alignment horizontal="right" vertical="center"/>
    </xf>
    <xf numFmtId="176" fontId="0" fillId="0" borderId="10" xfId="0" applyNumberFormat="1" applyFont="1" applyFill="1" applyBorder="1" applyAlignment="1">
      <alignment horizontal="right" vertical="center"/>
    </xf>
    <xf numFmtId="0" fontId="0" fillId="0" borderId="7" xfId="0" applyFont="1" applyFill="1" applyBorder="1" applyAlignment="1">
      <alignment horizontal="distributed" vertical="center"/>
    </xf>
    <xf numFmtId="0" fontId="0" fillId="0" borderId="0" xfId="0" applyFont="1" applyFill="1" applyAlignment="1">
      <alignment vertical="center"/>
    </xf>
    <xf numFmtId="0" fontId="0" fillId="0" borderId="12" xfId="0" applyFont="1" applyFill="1" applyBorder="1" applyAlignment="1">
      <alignment vertical="center"/>
    </xf>
    <xf numFmtId="176" fontId="0" fillId="0" borderId="7" xfId="0" applyNumberFormat="1" applyFont="1" applyFill="1" applyBorder="1" applyAlignment="1">
      <alignment horizontal="right" vertical="center"/>
    </xf>
    <xf numFmtId="0" fontId="0" fillId="0" borderId="9" xfId="0" applyFont="1" applyFill="1" applyBorder="1" applyAlignment="1">
      <alignment vertical="center"/>
    </xf>
    <xf numFmtId="176" fontId="0" fillId="0" borderId="13" xfId="0" applyNumberFormat="1" applyFont="1" applyFill="1" applyBorder="1" applyAlignment="1">
      <alignment horizontal="right" vertical="center"/>
    </xf>
    <xf numFmtId="0" fontId="0" fillId="0" borderId="10" xfId="0" applyFont="1" applyFill="1" applyBorder="1" applyAlignment="1">
      <alignment horizontal="right" vertical="center"/>
    </xf>
    <xf numFmtId="0" fontId="0" fillId="0" borderId="11" xfId="0" applyFont="1" applyFill="1" applyBorder="1" applyAlignment="1">
      <alignment horizontal="right" vertical="center" wrapText="1"/>
    </xf>
    <xf numFmtId="38" fontId="0" fillId="0" borderId="7" xfId="1" applyFont="1" applyFill="1" applyBorder="1" applyAlignment="1">
      <alignment horizontal="right" vertical="center"/>
    </xf>
    <xf numFmtId="176" fontId="0" fillId="0" borderId="11" xfId="0" applyNumberFormat="1" applyFont="1" applyFill="1" applyBorder="1" applyAlignment="1">
      <alignment vertical="center"/>
    </xf>
    <xf numFmtId="0" fontId="0" fillId="0" borderId="0" xfId="0" applyFont="1" applyFill="1" applyBorder="1"/>
    <xf numFmtId="49" fontId="0" fillId="0" borderId="5" xfId="0" applyNumberFormat="1" applyFill="1" applyBorder="1" applyAlignment="1">
      <alignment horizontal="right" vertical="center" wrapText="1"/>
    </xf>
    <xf numFmtId="49" fontId="0" fillId="0" borderId="11" xfId="0" applyNumberFormat="1" applyFill="1" applyBorder="1" applyAlignment="1">
      <alignment horizontal="right" vertical="center"/>
    </xf>
    <xf numFmtId="176" fontId="0" fillId="0" borderId="5" xfId="0" applyNumberFormat="1" applyFill="1" applyBorder="1" applyAlignment="1">
      <alignment horizontal="right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12" xfId="0" applyFont="1" applyFill="1" applyBorder="1" applyAlignment="1">
      <alignment vertical="center" textRotation="255"/>
    </xf>
    <xf numFmtId="0" fontId="0" fillId="0" borderId="6" xfId="0" applyFont="1" applyFill="1" applyBorder="1" applyAlignment="1">
      <alignment vertical="center" textRotation="255"/>
    </xf>
    <xf numFmtId="0" fontId="0" fillId="0" borderId="13" xfId="0" applyFont="1" applyFill="1" applyBorder="1" applyAlignment="1">
      <alignment vertical="center" textRotation="255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distributed" vertical="distributed" textRotation="255"/>
    </xf>
    <xf numFmtId="0" fontId="0" fillId="0" borderId="5" xfId="0" applyFont="1" applyFill="1" applyBorder="1" applyAlignment="1">
      <alignment horizontal="center" vertical="distributed" textRotation="255"/>
    </xf>
    <xf numFmtId="0" fontId="0" fillId="0" borderId="8" xfId="0" applyFont="1" applyFill="1" applyBorder="1" applyAlignment="1">
      <alignment horizontal="center" vertical="distributed" textRotation="255"/>
    </xf>
    <xf numFmtId="0" fontId="0" fillId="0" borderId="5" xfId="0" applyFont="1" applyFill="1" applyBorder="1" applyAlignment="1">
      <alignment horizontal="center" vertical="distributed" textRotation="255" wrapText="1"/>
    </xf>
    <xf numFmtId="0" fontId="0" fillId="0" borderId="5" xfId="0" applyFont="1" applyFill="1" applyBorder="1" applyAlignment="1">
      <alignment horizontal="distributed" vertical="center" wrapText="1"/>
    </xf>
    <xf numFmtId="0" fontId="0" fillId="0" borderId="5" xfId="0" applyFont="1" applyFill="1" applyBorder="1" applyAlignment="1">
      <alignment horizontal="distributed" vertical="center"/>
    </xf>
    <xf numFmtId="0" fontId="3" fillId="0" borderId="0" xfId="0" applyFont="1" applyFill="1" applyAlignment="1">
      <alignment horizontal="center"/>
    </xf>
    <xf numFmtId="0" fontId="0" fillId="0" borderId="22" xfId="0" applyFont="1" applyFill="1" applyBorder="1" applyAlignment="1">
      <alignment horizontal="left" vertical="center" wrapText="1"/>
    </xf>
    <xf numFmtId="0" fontId="0" fillId="0" borderId="17" xfId="0" applyFont="1" applyFill="1" applyBorder="1" applyAlignment="1">
      <alignment horizontal="left" vertical="center"/>
    </xf>
    <xf numFmtId="0" fontId="0" fillId="0" borderId="23" xfId="0" applyFont="1" applyFill="1" applyBorder="1" applyAlignment="1">
      <alignment horizontal="left" vertical="center"/>
    </xf>
    <xf numFmtId="0" fontId="0" fillId="0" borderId="19" xfId="0" applyFont="1" applyFill="1" applyBorder="1" applyAlignment="1">
      <alignment horizontal="left" vertical="center"/>
    </xf>
    <xf numFmtId="0" fontId="0" fillId="0" borderId="24" xfId="0" applyFont="1" applyFill="1" applyBorder="1" applyAlignment="1">
      <alignment horizontal="left" vertical="center"/>
    </xf>
    <xf numFmtId="0" fontId="0" fillId="0" borderId="21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vertical="center" textRotation="255"/>
    </xf>
    <xf numFmtId="0" fontId="0" fillId="0" borderId="1" xfId="0" applyFont="1" applyFill="1" applyBorder="1" applyAlignment="1">
      <alignment vertical="center" textRotation="255"/>
    </xf>
    <xf numFmtId="0" fontId="0" fillId="0" borderId="8" xfId="0" applyFont="1" applyFill="1" applyBorder="1" applyAlignment="1">
      <alignment vertical="center" textRotation="255"/>
    </xf>
    <xf numFmtId="0" fontId="0" fillId="0" borderId="26" xfId="0" applyFont="1" applyFill="1" applyBorder="1" applyAlignment="1">
      <alignment vertical="center" textRotation="255"/>
    </xf>
    <xf numFmtId="0" fontId="0" fillId="0" borderId="27" xfId="0" applyFont="1" applyFill="1" applyBorder="1" applyAlignment="1">
      <alignment vertical="center" textRotation="255"/>
    </xf>
    <xf numFmtId="0" fontId="0" fillId="0" borderId="2" xfId="0" applyFont="1" applyFill="1" applyBorder="1" applyAlignment="1"/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left" vertical="center" wrapText="1"/>
    </xf>
    <xf numFmtId="0" fontId="0" fillId="0" borderId="18" xfId="0" applyFont="1" applyFill="1" applyBorder="1" applyAlignment="1">
      <alignment horizontal="left" vertical="center"/>
    </xf>
    <xf numFmtId="0" fontId="0" fillId="0" borderId="20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00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0"/>
  <sheetViews>
    <sheetView showGridLines="0" tabSelected="1" topLeftCell="K1" zoomScale="80" zoomScaleNormal="80" workbookViewId="0">
      <pane ySplit="7" topLeftCell="A18" activePane="bottomLeft" state="frozen"/>
      <selection activeCell="H1" sqref="H1"/>
      <selection pane="bottomLeft" activeCell="AE24" sqref="AE24"/>
    </sheetView>
  </sheetViews>
  <sheetFormatPr defaultRowHeight="13.5" x14ac:dyDescent="0.15"/>
  <cols>
    <col min="1" max="1" width="4.125" style="2" customWidth="1"/>
    <col min="2" max="2" width="16.875" style="2" customWidth="1"/>
    <col min="3" max="13" width="6.5" style="2" customWidth="1"/>
    <col min="14" max="14" width="3.125" style="2" customWidth="1"/>
    <col min="15" max="15" width="4.125" style="2" customWidth="1"/>
    <col min="16" max="16" width="16.875" style="2" customWidth="1"/>
    <col min="17" max="18" width="5.625" style="2" customWidth="1"/>
    <col min="19" max="25" width="6.25" style="2" customWidth="1"/>
    <col min="26" max="26" width="8.75" style="2" customWidth="1"/>
    <col min="27" max="16384" width="9" style="2"/>
  </cols>
  <sheetData>
    <row r="1" spans="1:27" ht="17.25" x14ac:dyDescent="0.2">
      <c r="A1" s="74" t="s">
        <v>40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1"/>
    </row>
    <row r="2" spans="1:27" ht="25.5" customHeight="1" x14ac:dyDescent="0.15">
      <c r="A2" s="86" t="s">
        <v>28</v>
      </c>
      <c r="B2" s="86"/>
      <c r="C2" s="86"/>
      <c r="D2" s="86"/>
      <c r="E2" s="86"/>
      <c r="K2" s="63"/>
      <c r="L2" s="63"/>
      <c r="M2" s="63"/>
      <c r="N2" s="3"/>
      <c r="O2" s="2" t="s">
        <v>11</v>
      </c>
      <c r="X2" s="63"/>
      <c r="Y2" s="63"/>
      <c r="Z2" s="63"/>
      <c r="AA2" s="63"/>
    </row>
    <row r="3" spans="1:27" ht="30" customHeight="1" x14ac:dyDescent="0.15">
      <c r="A3" s="89" t="s">
        <v>29</v>
      </c>
      <c r="B3" s="76"/>
      <c r="C3" s="4"/>
      <c r="D3" s="5">
        <v>300</v>
      </c>
      <c r="E3" s="4">
        <v>500</v>
      </c>
      <c r="F3" s="6">
        <v>700</v>
      </c>
      <c r="G3" s="7">
        <v>1000</v>
      </c>
      <c r="H3" s="6">
        <v>1500</v>
      </c>
      <c r="I3" s="7">
        <v>2000</v>
      </c>
      <c r="J3" s="6">
        <v>3000</v>
      </c>
      <c r="K3" s="7">
        <v>5000</v>
      </c>
      <c r="L3" s="6"/>
      <c r="M3" s="9"/>
      <c r="N3" s="10"/>
      <c r="O3" s="75" t="s">
        <v>30</v>
      </c>
      <c r="P3" s="76"/>
      <c r="Q3" s="67" t="s">
        <v>12</v>
      </c>
      <c r="R3" s="67"/>
      <c r="S3" s="67" t="s">
        <v>14</v>
      </c>
      <c r="T3" s="67"/>
      <c r="U3" s="67" t="s">
        <v>18</v>
      </c>
      <c r="V3" s="67"/>
      <c r="W3" s="67" t="s">
        <v>1</v>
      </c>
      <c r="X3" s="67"/>
      <c r="Y3" s="11" t="s">
        <v>19</v>
      </c>
      <c r="Z3" s="67" t="s">
        <v>20</v>
      </c>
      <c r="AA3" s="67"/>
    </row>
    <row r="4" spans="1:27" ht="25.5" customHeight="1" x14ac:dyDescent="0.15">
      <c r="A4" s="90"/>
      <c r="B4" s="78"/>
      <c r="C4" s="12">
        <v>300</v>
      </c>
      <c r="D4" s="13" t="s">
        <v>10</v>
      </c>
      <c r="E4" s="12" t="s">
        <v>10</v>
      </c>
      <c r="F4" s="14" t="s">
        <v>10</v>
      </c>
      <c r="G4" s="15" t="s">
        <v>10</v>
      </c>
      <c r="H4" s="14" t="s">
        <v>10</v>
      </c>
      <c r="I4" s="15" t="s">
        <v>10</v>
      </c>
      <c r="J4" s="14" t="s">
        <v>10</v>
      </c>
      <c r="K4" s="15" t="s">
        <v>10</v>
      </c>
      <c r="L4" s="16">
        <v>10000</v>
      </c>
      <c r="M4" s="17"/>
      <c r="N4" s="10"/>
      <c r="O4" s="77"/>
      <c r="P4" s="78"/>
      <c r="Q4" s="68" t="s">
        <v>4</v>
      </c>
      <c r="R4" s="68" t="s">
        <v>13</v>
      </c>
      <c r="S4" s="69" t="s">
        <v>15</v>
      </c>
      <c r="T4" s="69" t="s">
        <v>17</v>
      </c>
      <c r="U4" s="69" t="s">
        <v>15</v>
      </c>
      <c r="V4" s="71" t="s">
        <v>17</v>
      </c>
      <c r="W4" s="69" t="s">
        <v>15</v>
      </c>
      <c r="X4" s="71" t="s">
        <v>17</v>
      </c>
      <c r="Y4" s="71" t="s">
        <v>17</v>
      </c>
      <c r="Z4" s="72" t="s">
        <v>23</v>
      </c>
      <c r="AA4" s="73"/>
    </row>
    <row r="5" spans="1:27" ht="24" customHeight="1" x14ac:dyDescent="0.15">
      <c r="A5" s="90"/>
      <c r="B5" s="78"/>
      <c r="C5" s="12" t="s">
        <v>34</v>
      </c>
      <c r="D5" s="18" t="s">
        <v>31</v>
      </c>
      <c r="E5" s="19" t="s">
        <v>31</v>
      </c>
      <c r="F5" s="20" t="s">
        <v>31</v>
      </c>
      <c r="G5" s="21" t="s">
        <v>31</v>
      </c>
      <c r="H5" s="20" t="s">
        <v>31</v>
      </c>
      <c r="I5" s="21" t="s">
        <v>31</v>
      </c>
      <c r="J5" s="20" t="s">
        <v>31</v>
      </c>
      <c r="K5" s="21" t="s">
        <v>31</v>
      </c>
      <c r="L5" s="14" t="s">
        <v>35</v>
      </c>
      <c r="M5" s="21" t="s">
        <v>2</v>
      </c>
      <c r="N5" s="23"/>
      <c r="O5" s="77"/>
      <c r="P5" s="78"/>
      <c r="Q5" s="68"/>
      <c r="R5" s="68"/>
      <c r="S5" s="69"/>
      <c r="T5" s="69"/>
      <c r="U5" s="69"/>
      <c r="V5" s="69"/>
      <c r="W5" s="69"/>
      <c r="X5" s="69"/>
      <c r="Y5" s="69"/>
      <c r="Z5" s="73"/>
      <c r="AA5" s="73"/>
    </row>
    <row r="6" spans="1:27" ht="30" customHeight="1" x14ac:dyDescent="0.15">
      <c r="A6" s="90"/>
      <c r="B6" s="78"/>
      <c r="C6" s="12"/>
      <c r="D6" s="13">
        <v>500</v>
      </c>
      <c r="E6" s="12">
        <v>700</v>
      </c>
      <c r="F6" s="14">
        <v>1000</v>
      </c>
      <c r="G6" s="15">
        <v>1500</v>
      </c>
      <c r="H6" s="14">
        <v>2000</v>
      </c>
      <c r="I6" s="15">
        <v>3000</v>
      </c>
      <c r="J6" s="14">
        <v>5000</v>
      </c>
      <c r="K6" s="24">
        <v>10000</v>
      </c>
      <c r="L6" s="14"/>
      <c r="M6" s="17"/>
      <c r="N6" s="10"/>
      <c r="O6" s="77"/>
      <c r="P6" s="78"/>
      <c r="Q6" s="68"/>
      <c r="R6" s="68"/>
      <c r="S6" s="70"/>
      <c r="T6" s="70"/>
      <c r="U6" s="70"/>
      <c r="V6" s="70"/>
      <c r="W6" s="70"/>
      <c r="X6" s="70"/>
      <c r="Y6" s="70"/>
      <c r="Z6" s="73"/>
      <c r="AA6" s="73"/>
    </row>
    <row r="7" spans="1:27" ht="24.75" customHeight="1" x14ac:dyDescent="0.15">
      <c r="A7" s="91"/>
      <c r="B7" s="80"/>
      <c r="C7" s="25"/>
      <c r="D7" s="26" t="s">
        <v>9</v>
      </c>
      <c r="E7" s="25" t="s">
        <v>9</v>
      </c>
      <c r="F7" s="27" t="s">
        <v>9</v>
      </c>
      <c r="G7" s="28" t="s">
        <v>9</v>
      </c>
      <c r="H7" s="27" t="s">
        <v>9</v>
      </c>
      <c r="I7" s="28" t="s">
        <v>9</v>
      </c>
      <c r="J7" s="27" t="s">
        <v>9</v>
      </c>
      <c r="K7" s="28" t="s">
        <v>9</v>
      </c>
      <c r="L7" s="27"/>
      <c r="M7" s="30"/>
      <c r="N7" s="10"/>
      <c r="O7" s="79"/>
      <c r="P7" s="80"/>
      <c r="Q7" s="68"/>
      <c r="R7" s="68"/>
      <c r="S7" s="31" t="s">
        <v>16</v>
      </c>
      <c r="T7" s="31" t="s">
        <v>16</v>
      </c>
      <c r="U7" s="31" t="s">
        <v>16</v>
      </c>
      <c r="V7" s="31" t="s">
        <v>16</v>
      </c>
      <c r="W7" s="31" t="s">
        <v>16</v>
      </c>
      <c r="X7" s="31" t="s">
        <v>16</v>
      </c>
      <c r="Y7" s="31" t="s">
        <v>16</v>
      </c>
      <c r="Z7" s="11" t="s">
        <v>21</v>
      </c>
      <c r="AA7" s="11" t="s">
        <v>22</v>
      </c>
    </row>
    <row r="8" spans="1:27" ht="45" customHeight="1" x14ac:dyDescent="0.15">
      <c r="A8" s="83" t="s">
        <v>24</v>
      </c>
      <c r="B8" s="32" t="s">
        <v>0</v>
      </c>
      <c r="C8" s="33"/>
      <c r="D8" s="33"/>
      <c r="E8" s="33"/>
      <c r="F8" s="33"/>
      <c r="G8" s="33"/>
      <c r="H8" s="33"/>
      <c r="I8" s="33"/>
      <c r="J8" s="33"/>
      <c r="K8" s="34"/>
      <c r="L8" s="33"/>
      <c r="M8" s="33">
        <f t="shared" ref="M8:M20" si="0">SUM(C8:L8)</f>
        <v>0</v>
      </c>
      <c r="N8" s="35"/>
      <c r="O8" s="81" t="s">
        <v>24</v>
      </c>
      <c r="P8" s="32" t="s">
        <v>0</v>
      </c>
      <c r="Q8" s="34">
        <v>0</v>
      </c>
      <c r="R8" s="34">
        <v>0</v>
      </c>
      <c r="S8" s="36" t="s">
        <v>5</v>
      </c>
      <c r="T8" s="36" t="s">
        <v>5</v>
      </c>
      <c r="U8" s="36" t="s">
        <v>5</v>
      </c>
      <c r="V8" s="36" t="s">
        <v>5</v>
      </c>
      <c r="W8" s="36" t="s">
        <v>5</v>
      </c>
      <c r="X8" s="36" t="s">
        <v>5</v>
      </c>
      <c r="Y8" s="36" t="s">
        <v>5</v>
      </c>
      <c r="Z8" s="36" t="s">
        <v>5</v>
      </c>
      <c r="AA8" s="36" t="s">
        <v>32</v>
      </c>
    </row>
    <row r="9" spans="1:27" ht="45" customHeight="1" x14ac:dyDescent="0.15">
      <c r="A9" s="65"/>
      <c r="B9" s="32" t="s">
        <v>6</v>
      </c>
      <c r="C9" s="33"/>
      <c r="D9" s="33"/>
      <c r="E9" s="33"/>
      <c r="F9" s="33">
        <v>1</v>
      </c>
      <c r="G9" s="33">
        <v>1</v>
      </c>
      <c r="H9" s="33"/>
      <c r="I9" s="33"/>
      <c r="J9" s="33"/>
      <c r="K9" s="33">
        <v>1</v>
      </c>
      <c r="L9" s="33">
        <v>3</v>
      </c>
      <c r="M9" s="33">
        <f t="shared" si="0"/>
        <v>6</v>
      </c>
      <c r="N9" s="35"/>
      <c r="O9" s="82"/>
      <c r="P9" s="32" t="s">
        <v>6</v>
      </c>
      <c r="Q9" s="34">
        <v>6</v>
      </c>
      <c r="R9" s="34">
        <v>6</v>
      </c>
      <c r="S9" s="34">
        <v>144</v>
      </c>
      <c r="T9" s="36">
        <v>24</v>
      </c>
      <c r="U9" s="34">
        <v>56</v>
      </c>
      <c r="V9" s="36">
        <v>9.3333333333333339</v>
      </c>
      <c r="W9" s="34">
        <v>200</v>
      </c>
      <c r="X9" s="36">
        <v>33.333333333333336</v>
      </c>
      <c r="Y9" s="36">
        <v>4</v>
      </c>
      <c r="Z9" s="36">
        <v>12</v>
      </c>
      <c r="AA9" s="36">
        <v>0</v>
      </c>
    </row>
    <row r="10" spans="1:27" ht="45" customHeight="1" x14ac:dyDescent="0.15">
      <c r="A10" s="65"/>
      <c r="B10" s="32" t="s">
        <v>7</v>
      </c>
      <c r="C10" s="33"/>
      <c r="D10" s="33">
        <v>3</v>
      </c>
      <c r="E10" s="33">
        <v>1</v>
      </c>
      <c r="F10" s="33"/>
      <c r="G10" s="33">
        <v>7</v>
      </c>
      <c r="H10" s="33"/>
      <c r="I10" s="33">
        <v>2</v>
      </c>
      <c r="J10" s="33">
        <v>2</v>
      </c>
      <c r="K10" s="33">
        <v>1</v>
      </c>
      <c r="L10" s="33"/>
      <c r="M10" s="33">
        <f t="shared" si="0"/>
        <v>16</v>
      </c>
      <c r="N10" s="35"/>
      <c r="O10" s="82"/>
      <c r="P10" s="32" t="s">
        <v>7</v>
      </c>
      <c r="Q10" s="34">
        <v>16</v>
      </c>
      <c r="R10" s="34">
        <v>16</v>
      </c>
      <c r="S10" s="34">
        <v>54</v>
      </c>
      <c r="T10" s="36">
        <v>3.375</v>
      </c>
      <c r="U10" s="34">
        <v>47</v>
      </c>
      <c r="V10" s="36">
        <v>2.9375</v>
      </c>
      <c r="W10" s="34">
        <v>101</v>
      </c>
      <c r="X10" s="36">
        <v>6.3125</v>
      </c>
      <c r="Y10" s="36">
        <v>1.125</v>
      </c>
      <c r="Z10" s="36">
        <v>3.1875</v>
      </c>
      <c r="AA10" s="36">
        <v>6.25E-2</v>
      </c>
    </row>
    <row r="11" spans="1:27" ht="45" customHeight="1" x14ac:dyDescent="0.15">
      <c r="A11" s="65"/>
      <c r="B11" s="32" t="s">
        <v>8</v>
      </c>
      <c r="C11" s="33"/>
      <c r="D11" s="33">
        <v>1</v>
      </c>
      <c r="E11" s="33"/>
      <c r="F11" s="33"/>
      <c r="G11" s="33">
        <v>2</v>
      </c>
      <c r="H11" s="33">
        <v>1</v>
      </c>
      <c r="I11" s="33"/>
      <c r="J11" s="33"/>
      <c r="K11" s="33"/>
      <c r="L11" s="33"/>
      <c r="M11" s="33">
        <f t="shared" si="0"/>
        <v>4</v>
      </c>
      <c r="N11" s="35"/>
      <c r="O11" s="82"/>
      <c r="P11" s="32" t="s">
        <v>8</v>
      </c>
      <c r="Q11" s="34">
        <v>4</v>
      </c>
      <c r="R11" s="34">
        <v>4</v>
      </c>
      <c r="S11" s="34">
        <v>2</v>
      </c>
      <c r="T11" s="36">
        <v>0.5</v>
      </c>
      <c r="U11" s="34">
        <v>7</v>
      </c>
      <c r="V11" s="36">
        <v>1.75</v>
      </c>
      <c r="W11" s="34">
        <v>9</v>
      </c>
      <c r="X11" s="36">
        <v>2.25</v>
      </c>
      <c r="Y11" s="36">
        <v>0.25</v>
      </c>
      <c r="Z11" s="36">
        <v>0.75</v>
      </c>
      <c r="AA11" s="36">
        <v>0</v>
      </c>
    </row>
    <row r="12" spans="1:27" ht="45" customHeight="1" thickBot="1" x14ac:dyDescent="0.2">
      <c r="A12" s="65"/>
      <c r="B12" s="37" t="s">
        <v>3</v>
      </c>
      <c r="C12" s="8">
        <f>SUM(C8:C11)</f>
        <v>0</v>
      </c>
      <c r="D12" s="8">
        <f t="shared" ref="D12:L12" si="1">SUM(D8:D11)</f>
        <v>4</v>
      </c>
      <c r="E12" s="8">
        <f t="shared" si="1"/>
        <v>1</v>
      </c>
      <c r="F12" s="8">
        <f t="shared" si="1"/>
        <v>1</v>
      </c>
      <c r="G12" s="8">
        <f t="shared" si="1"/>
        <v>10</v>
      </c>
      <c r="H12" s="8">
        <f t="shared" si="1"/>
        <v>1</v>
      </c>
      <c r="I12" s="8">
        <f t="shared" si="1"/>
        <v>2</v>
      </c>
      <c r="J12" s="8">
        <f t="shared" si="1"/>
        <v>2</v>
      </c>
      <c r="K12" s="8">
        <f t="shared" si="1"/>
        <v>2</v>
      </c>
      <c r="L12" s="8">
        <f t="shared" si="1"/>
        <v>3</v>
      </c>
      <c r="M12" s="8">
        <f t="shared" si="0"/>
        <v>26</v>
      </c>
      <c r="N12" s="35"/>
      <c r="O12" s="82"/>
      <c r="P12" s="37" t="s">
        <v>3</v>
      </c>
      <c r="Q12" s="38">
        <f>SUM(Q8:Q11)</f>
        <v>26</v>
      </c>
      <c r="R12" s="38">
        <f>SUM(R8:R11)</f>
        <v>26</v>
      </c>
      <c r="S12" s="38">
        <f>SUM(S8:S11)</f>
        <v>200</v>
      </c>
      <c r="T12" s="36">
        <f>S12/R12</f>
        <v>7.6923076923076925</v>
      </c>
      <c r="U12" s="38">
        <f>SUM(U8:U11)</f>
        <v>110</v>
      </c>
      <c r="V12" s="36">
        <f t="shared" ref="V12" si="2">U12/R12</f>
        <v>4.2307692307692308</v>
      </c>
      <c r="W12" s="38">
        <f>SUM(W8:W11)</f>
        <v>310</v>
      </c>
      <c r="X12" s="36">
        <f>W12/R12</f>
        <v>11.923076923076923</v>
      </c>
      <c r="Y12" s="39">
        <v>1.6538461538461537</v>
      </c>
      <c r="Z12" s="39">
        <v>4.8461538461538458</v>
      </c>
      <c r="AA12" s="36">
        <v>3.8461538461538464E-2</v>
      </c>
    </row>
    <row r="13" spans="1:27" ht="45" customHeight="1" thickTop="1" x14ac:dyDescent="0.15">
      <c r="A13" s="64" t="s">
        <v>25</v>
      </c>
      <c r="B13" s="40" t="s">
        <v>0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>
        <f t="shared" si="0"/>
        <v>0</v>
      </c>
      <c r="N13" s="35"/>
      <c r="O13" s="84" t="s">
        <v>25</v>
      </c>
      <c r="P13" s="40" t="s">
        <v>0</v>
      </c>
      <c r="Q13" s="61" t="s">
        <v>33</v>
      </c>
      <c r="R13" s="43">
        <v>0</v>
      </c>
      <c r="S13" s="44" t="s">
        <v>5</v>
      </c>
      <c r="T13" s="44" t="s">
        <v>5</v>
      </c>
      <c r="U13" s="44" t="s">
        <v>5</v>
      </c>
      <c r="V13" s="44" t="s">
        <v>5</v>
      </c>
      <c r="W13" s="44" t="s">
        <v>5</v>
      </c>
      <c r="X13" s="44" t="s">
        <v>5</v>
      </c>
      <c r="Y13" s="44" t="s">
        <v>5</v>
      </c>
      <c r="Z13" s="44" t="s">
        <v>5</v>
      </c>
      <c r="AA13" s="44" t="s">
        <v>32</v>
      </c>
    </row>
    <row r="14" spans="1:27" ht="45" customHeight="1" x14ac:dyDescent="0.15">
      <c r="A14" s="65"/>
      <c r="B14" s="32" t="s">
        <v>6</v>
      </c>
      <c r="C14" s="33"/>
      <c r="D14" s="33"/>
      <c r="E14" s="33"/>
      <c r="F14" s="33"/>
      <c r="G14" s="33"/>
      <c r="H14" s="33"/>
      <c r="I14" s="33"/>
      <c r="J14" s="33">
        <v>1</v>
      </c>
      <c r="K14" s="33">
        <v>2</v>
      </c>
      <c r="L14" s="33">
        <v>3</v>
      </c>
      <c r="M14" s="33">
        <f t="shared" si="0"/>
        <v>6</v>
      </c>
      <c r="N14" s="35"/>
      <c r="O14" s="82"/>
      <c r="P14" s="32" t="s">
        <v>6</v>
      </c>
      <c r="Q14" s="60" t="s">
        <v>36</v>
      </c>
      <c r="R14" s="34">
        <v>6</v>
      </c>
      <c r="S14" s="34">
        <v>96</v>
      </c>
      <c r="T14" s="36">
        <v>16</v>
      </c>
      <c r="U14" s="34">
        <v>20</v>
      </c>
      <c r="V14" s="36">
        <v>3.3333333333333335</v>
      </c>
      <c r="W14" s="34">
        <v>116</v>
      </c>
      <c r="X14" s="36">
        <v>19.333333333333332</v>
      </c>
      <c r="Y14" s="36">
        <v>1.5</v>
      </c>
      <c r="Z14" s="36">
        <v>5.833333333333333</v>
      </c>
      <c r="AA14" s="36">
        <v>0.83333333333333337</v>
      </c>
    </row>
    <row r="15" spans="1:27" ht="45" customHeight="1" x14ac:dyDescent="0.15">
      <c r="A15" s="65"/>
      <c r="B15" s="32" t="s">
        <v>8</v>
      </c>
      <c r="C15" s="33"/>
      <c r="D15" s="33"/>
      <c r="E15" s="33"/>
      <c r="F15" s="33"/>
      <c r="G15" s="33"/>
      <c r="H15" s="33"/>
      <c r="I15" s="33">
        <v>1</v>
      </c>
      <c r="J15" s="33"/>
      <c r="K15" s="33"/>
      <c r="L15" s="33"/>
      <c r="M15" s="33">
        <f t="shared" si="0"/>
        <v>1</v>
      </c>
      <c r="N15" s="35"/>
      <c r="O15" s="82"/>
      <c r="P15" s="32" t="s">
        <v>8</v>
      </c>
      <c r="Q15" s="34">
        <v>1</v>
      </c>
      <c r="R15" s="34">
        <v>1</v>
      </c>
      <c r="S15" s="34">
        <v>11</v>
      </c>
      <c r="T15" s="36">
        <v>11</v>
      </c>
      <c r="U15" s="34">
        <v>2</v>
      </c>
      <c r="V15" s="36">
        <v>2</v>
      </c>
      <c r="W15" s="34">
        <v>13</v>
      </c>
      <c r="X15" s="36">
        <v>13</v>
      </c>
      <c r="Y15" s="36">
        <v>0</v>
      </c>
      <c r="Z15" s="36">
        <v>3</v>
      </c>
      <c r="AA15" s="36">
        <v>0</v>
      </c>
    </row>
    <row r="16" spans="1:27" ht="45" customHeight="1" thickBot="1" x14ac:dyDescent="0.2">
      <c r="A16" s="66"/>
      <c r="B16" s="45" t="s">
        <v>3</v>
      </c>
      <c r="C16" s="46">
        <f t="shared" ref="C16:L16" si="3">SUM(C13:C15)</f>
        <v>0</v>
      </c>
      <c r="D16" s="46">
        <f t="shared" si="3"/>
        <v>0</v>
      </c>
      <c r="E16" s="46">
        <f t="shared" si="3"/>
        <v>0</v>
      </c>
      <c r="F16" s="46">
        <f t="shared" si="3"/>
        <v>0</v>
      </c>
      <c r="G16" s="46">
        <f t="shared" si="3"/>
        <v>0</v>
      </c>
      <c r="H16" s="46">
        <f t="shared" si="3"/>
        <v>0</v>
      </c>
      <c r="I16" s="46">
        <f t="shared" si="3"/>
        <v>1</v>
      </c>
      <c r="J16" s="46">
        <f t="shared" si="3"/>
        <v>1</v>
      </c>
      <c r="K16" s="46">
        <f t="shared" si="3"/>
        <v>2</v>
      </c>
      <c r="L16" s="46">
        <f t="shared" si="3"/>
        <v>3</v>
      </c>
      <c r="M16" s="46">
        <f t="shared" si="0"/>
        <v>7</v>
      </c>
      <c r="N16" s="35"/>
      <c r="O16" s="85"/>
      <c r="P16" s="37" t="s">
        <v>3</v>
      </c>
      <c r="Q16" s="38" t="s">
        <v>37</v>
      </c>
      <c r="R16" s="38">
        <f>SUM(R13:R15)</f>
        <v>7</v>
      </c>
      <c r="S16" s="38">
        <f>SUM(S13:S15)</f>
        <v>107</v>
      </c>
      <c r="T16" s="47">
        <f t="shared" ref="T16:T20" si="4">S16/R16</f>
        <v>15.285714285714286</v>
      </c>
      <c r="U16" s="38">
        <f>SUM(U13:U15)</f>
        <v>22</v>
      </c>
      <c r="V16" s="47">
        <f t="shared" ref="V16:V20" si="5">U16/R16</f>
        <v>3.1428571428571428</v>
      </c>
      <c r="W16" s="38">
        <f>SUM(W13:W15)</f>
        <v>129</v>
      </c>
      <c r="X16" s="47">
        <f>W16/R16</f>
        <v>18.428571428571427</v>
      </c>
      <c r="Y16" s="48">
        <v>1.2857142857142858</v>
      </c>
      <c r="Z16" s="48">
        <v>5.4285714285714288</v>
      </c>
      <c r="AA16" s="48">
        <v>0.7142857142857143</v>
      </c>
    </row>
    <row r="17" spans="1:27" ht="45" customHeight="1" thickTop="1" x14ac:dyDescent="0.15">
      <c r="A17" s="65" t="s">
        <v>26</v>
      </c>
      <c r="B17" s="49" t="s">
        <v>6</v>
      </c>
      <c r="C17" s="29"/>
      <c r="D17" s="29"/>
      <c r="E17" s="29"/>
      <c r="F17" s="29"/>
      <c r="G17" s="29"/>
      <c r="H17" s="29"/>
      <c r="I17" s="50"/>
      <c r="J17" s="51"/>
      <c r="K17" s="29"/>
      <c r="L17" s="29">
        <v>1</v>
      </c>
      <c r="M17" s="29">
        <f t="shared" si="0"/>
        <v>1</v>
      </c>
      <c r="N17" s="35"/>
      <c r="O17" s="82" t="s">
        <v>26</v>
      </c>
      <c r="P17" s="40" t="s">
        <v>6</v>
      </c>
      <c r="Q17" s="42" t="s">
        <v>41</v>
      </c>
      <c r="R17" s="43">
        <v>1</v>
      </c>
      <c r="S17" s="43">
        <v>53</v>
      </c>
      <c r="T17" s="44">
        <v>53</v>
      </c>
      <c r="U17" s="43">
        <v>25</v>
      </c>
      <c r="V17" s="44">
        <v>25</v>
      </c>
      <c r="W17" s="43">
        <v>78</v>
      </c>
      <c r="X17" s="44">
        <v>78</v>
      </c>
      <c r="Y17" s="62">
        <v>8</v>
      </c>
      <c r="Z17" s="36">
        <v>0</v>
      </c>
      <c r="AA17" s="36">
        <v>0</v>
      </c>
    </row>
    <row r="18" spans="1:27" ht="45" customHeight="1" x14ac:dyDescent="0.15">
      <c r="A18" s="65"/>
      <c r="B18" s="32" t="s">
        <v>7</v>
      </c>
      <c r="C18" s="33"/>
      <c r="D18" s="33"/>
      <c r="E18" s="33"/>
      <c r="F18" s="33"/>
      <c r="G18" s="33"/>
      <c r="H18" s="33"/>
      <c r="I18" s="53"/>
      <c r="J18" s="33">
        <v>2</v>
      </c>
      <c r="K18" s="33"/>
      <c r="L18" s="33"/>
      <c r="M18" s="33">
        <f t="shared" si="0"/>
        <v>2</v>
      </c>
      <c r="N18" s="35"/>
      <c r="O18" s="82"/>
      <c r="P18" s="32" t="s">
        <v>7</v>
      </c>
      <c r="Q18" s="34" t="s">
        <v>42</v>
      </c>
      <c r="R18" s="34">
        <v>2</v>
      </c>
      <c r="S18" s="34">
        <v>3</v>
      </c>
      <c r="T18" s="36">
        <v>1.5</v>
      </c>
      <c r="U18" s="34">
        <v>5</v>
      </c>
      <c r="V18" s="52">
        <v>2.5</v>
      </c>
      <c r="W18" s="34">
        <v>8</v>
      </c>
      <c r="X18" s="52">
        <v>4</v>
      </c>
      <c r="Y18" s="36">
        <v>0</v>
      </c>
      <c r="Z18" s="36">
        <v>4</v>
      </c>
      <c r="AA18" s="36">
        <v>0.5</v>
      </c>
    </row>
    <row r="19" spans="1:27" ht="45" customHeight="1" x14ac:dyDescent="0.15">
      <c r="A19" s="65"/>
      <c r="B19" s="32" t="s">
        <v>8</v>
      </c>
      <c r="C19" s="33"/>
      <c r="D19" s="33"/>
      <c r="E19" s="33"/>
      <c r="F19" s="33"/>
      <c r="G19" s="33"/>
      <c r="H19" s="33"/>
      <c r="I19" s="53">
        <v>1</v>
      </c>
      <c r="J19" s="33"/>
      <c r="K19" s="33"/>
      <c r="L19" s="33"/>
      <c r="M19" s="33">
        <f t="shared" si="0"/>
        <v>1</v>
      </c>
      <c r="N19" s="35"/>
      <c r="O19" s="82"/>
      <c r="P19" s="32" t="s">
        <v>8</v>
      </c>
      <c r="Q19" s="34">
        <v>1</v>
      </c>
      <c r="R19" s="34">
        <v>1</v>
      </c>
      <c r="S19" s="34">
        <v>7</v>
      </c>
      <c r="T19" s="36">
        <v>7</v>
      </c>
      <c r="U19" s="34">
        <v>2</v>
      </c>
      <c r="V19" s="52">
        <v>2</v>
      </c>
      <c r="W19" s="34">
        <v>9</v>
      </c>
      <c r="X19" s="52">
        <v>9</v>
      </c>
      <c r="Y19" s="36">
        <v>0</v>
      </c>
      <c r="Z19" s="36">
        <v>2</v>
      </c>
      <c r="AA19" s="36">
        <v>0</v>
      </c>
    </row>
    <row r="20" spans="1:27" ht="45" customHeight="1" thickBot="1" x14ac:dyDescent="0.2">
      <c r="A20" s="65"/>
      <c r="B20" s="37" t="s">
        <v>3</v>
      </c>
      <c r="C20" s="8">
        <f t="shared" ref="C20:F20" si="6">SUM(C17:C19)</f>
        <v>0</v>
      </c>
      <c r="D20" s="8">
        <f t="shared" si="6"/>
        <v>0</v>
      </c>
      <c r="E20" s="8">
        <f t="shared" si="6"/>
        <v>0</v>
      </c>
      <c r="F20" s="8">
        <f t="shared" si="6"/>
        <v>0</v>
      </c>
      <c r="G20" s="8">
        <f t="shared" ref="G20:L20" si="7">SUM(G17:G19)</f>
        <v>0</v>
      </c>
      <c r="H20" s="8">
        <f t="shared" si="7"/>
        <v>0</v>
      </c>
      <c r="I20" s="50">
        <f t="shared" si="7"/>
        <v>1</v>
      </c>
      <c r="J20" s="22">
        <f t="shared" si="7"/>
        <v>2</v>
      </c>
      <c r="K20" s="8">
        <f t="shared" si="7"/>
        <v>0</v>
      </c>
      <c r="L20" s="8">
        <f t="shared" si="7"/>
        <v>1</v>
      </c>
      <c r="M20" s="46">
        <f t="shared" si="0"/>
        <v>4</v>
      </c>
      <c r="N20" s="35"/>
      <c r="O20" s="82"/>
      <c r="P20" s="37" t="s">
        <v>3</v>
      </c>
      <c r="Q20" s="38" t="s">
        <v>38</v>
      </c>
      <c r="R20" s="38">
        <f>SUM(R17:R19)</f>
        <v>4</v>
      </c>
      <c r="S20" s="38">
        <f>SUM(S17:S19)</f>
        <v>63</v>
      </c>
      <c r="T20" s="48">
        <f t="shared" si="4"/>
        <v>15.75</v>
      </c>
      <c r="U20" s="38">
        <f>SUM(U17:U19)</f>
        <v>32</v>
      </c>
      <c r="V20" s="54">
        <f t="shared" si="5"/>
        <v>8</v>
      </c>
      <c r="W20" s="55">
        <f>SUM(W17:W19)</f>
        <v>95</v>
      </c>
      <c r="X20" s="54">
        <f>W20/R20</f>
        <v>23.75</v>
      </c>
      <c r="Y20" s="62">
        <v>2</v>
      </c>
      <c r="Z20" s="47">
        <v>2.5</v>
      </c>
      <c r="AA20" s="39">
        <v>0.25</v>
      </c>
    </row>
    <row r="21" spans="1:27" s="59" customFormat="1" ht="45" customHeight="1" thickTop="1" x14ac:dyDescent="0.15">
      <c r="A21" s="87" t="s">
        <v>27</v>
      </c>
      <c r="B21" s="88"/>
      <c r="C21" s="41">
        <f t="shared" ref="C21:L21" si="8">C12+C16+C20</f>
        <v>0</v>
      </c>
      <c r="D21" s="41">
        <f t="shared" si="8"/>
        <v>4</v>
      </c>
      <c r="E21" s="41">
        <f t="shared" si="8"/>
        <v>1</v>
      </c>
      <c r="F21" s="41">
        <f t="shared" si="8"/>
        <v>1</v>
      </c>
      <c r="G21" s="41">
        <f t="shared" si="8"/>
        <v>10</v>
      </c>
      <c r="H21" s="41">
        <f t="shared" si="8"/>
        <v>1</v>
      </c>
      <c r="I21" s="41">
        <f t="shared" si="8"/>
        <v>4</v>
      </c>
      <c r="J21" s="41">
        <f>J12+J16+J20</f>
        <v>5</v>
      </c>
      <c r="K21" s="41">
        <f>K12+K16+K20</f>
        <v>4</v>
      </c>
      <c r="L21" s="41">
        <f t="shared" si="8"/>
        <v>7</v>
      </c>
      <c r="M21" s="41">
        <f>M12+M16+M20</f>
        <v>37</v>
      </c>
      <c r="N21" s="35"/>
      <c r="O21" s="92" t="s">
        <v>27</v>
      </c>
      <c r="P21" s="88"/>
      <c r="Q21" s="56" t="s">
        <v>39</v>
      </c>
      <c r="R21" s="43">
        <f>R12+R16+R20</f>
        <v>37</v>
      </c>
      <c r="S21" s="43">
        <f>S12+S16+S20</f>
        <v>370</v>
      </c>
      <c r="T21" s="52">
        <f>S21/R21</f>
        <v>10</v>
      </c>
      <c r="U21" s="43">
        <f>U12+U16+U20</f>
        <v>164</v>
      </c>
      <c r="V21" s="52">
        <f>U21/R21</f>
        <v>4.4324324324324325</v>
      </c>
      <c r="W21" s="57">
        <f>W12+W16+W20</f>
        <v>534</v>
      </c>
      <c r="X21" s="52">
        <f>W21/R21</f>
        <v>14.432432432432432</v>
      </c>
      <c r="Y21" s="44">
        <v>1.6216216216216217</v>
      </c>
      <c r="Z21" s="58">
        <v>4.7027027027027026</v>
      </c>
      <c r="AA21" s="44">
        <v>0.1891891891891892</v>
      </c>
    </row>
    <row r="22" spans="1:27" x14ac:dyDescent="0.15">
      <c r="N22" s="59"/>
    </row>
    <row r="23" spans="1:27" x14ac:dyDescent="0.15">
      <c r="N23" s="59"/>
      <c r="P23" s="93" t="s">
        <v>43</v>
      </c>
    </row>
    <row r="24" spans="1:27" x14ac:dyDescent="0.15">
      <c r="N24" s="59"/>
    </row>
    <row r="25" spans="1:27" x14ac:dyDescent="0.15">
      <c r="N25" s="59"/>
    </row>
    <row r="26" spans="1:27" x14ac:dyDescent="0.15">
      <c r="N26" s="59"/>
    </row>
    <row r="27" spans="1:27" x14ac:dyDescent="0.15">
      <c r="N27" s="59"/>
    </row>
    <row r="28" spans="1:27" x14ac:dyDescent="0.15">
      <c r="N28" s="59"/>
    </row>
    <row r="29" spans="1:27" x14ac:dyDescent="0.15">
      <c r="N29" s="59"/>
    </row>
    <row r="30" spans="1:27" x14ac:dyDescent="0.15">
      <c r="N30" s="59"/>
    </row>
  </sheetData>
  <mergeCells count="29">
    <mergeCell ref="W3:X3"/>
    <mergeCell ref="W4:W6"/>
    <mergeCell ref="X4:X6"/>
    <mergeCell ref="A21:B21"/>
    <mergeCell ref="A3:B7"/>
    <mergeCell ref="O21:P21"/>
    <mergeCell ref="A1:M1"/>
    <mergeCell ref="O3:P7"/>
    <mergeCell ref="O8:O12"/>
    <mergeCell ref="A8:A12"/>
    <mergeCell ref="O17:O20"/>
    <mergeCell ref="O13:O16"/>
    <mergeCell ref="A2:E2"/>
    <mergeCell ref="X2:AA2"/>
    <mergeCell ref="K2:M2"/>
    <mergeCell ref="A13:A16"/>
    <mergeCell ref="A17:A20"/>
    <mergeCell ref="Q3:R3"/>
    <mergeCell ref="Q4:Q7"/>
    <mergeCell ref="R4:R7"/>
    <mergeCell ref="S3:T3"/>
    <mergeCell ref="S4:S6"/>
    <mergeCell ref="T4:T6"/>
    <mergeCell ref="Y4:Y6"/>
    <mergeCell ref="Z3:AA3"/>
    <mergeCell ref="Z4:AA6"/>
    <mergeCell ref="U4:U6"/>
    <mergeCell ref="V4:V6"/>
    <mergeCell ref="U3:V3"/>
  </mergeCells>
  <phoneticPr fontId="2"/>
  <printOptions horizontalCentered="1" verticalCentered="1"/>
  <pageMargins left="0.39370078740157483" right="0.59055118110236227" top="0.47244094488188981" bottom="0.31496062992125984" header="0.51181102362204722" footer="0.31496062992125984"/>
  <pageSetup paperSize="9" scale="98" firstPageNumber="6" orientation="portrait" useFirstPageNumber="1" r:id="rId1"/>
  <headerFooter alignWithMargins="0">
    <oddFooter>&amp;C&amp;"ＭＳ ゴシック,標準"- &amp;P -</oddFooter>
  </headerFooter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4(6-7)</vt:lpstr>
    </vt:vector>
  </TitlesOfParts>
  <Company>千葉県庁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共用パソコン</dc:creator>
  <cp:lastModifiedBy>千葉県</cp:lastModifiedBy>
  <cp:lastPrinted>2018-10-12T06:46:28Z</cp:lastPrinted>
  <dcterms:created xsi:type="dcterms:W3CDTF">2000-11-13T00:43:16Z</dcterms:created>
  <dcterms:modified xsi:type="dcterms:W3CDTF">2020-01-16T07:55:19Z</dcterms:modified>
</cp:coreProperties>
</file>