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5131B1F1-7ECC-436A-95EC-6017E3EFA4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12" sheetId="4" r:id="rId1"/>
  </sheets>
  <definedNames>
    <definedName name="_xlnm.Print_Area" localSheetId="0">'2-12'!$A$1:$K$95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8" i="4" l="1"/>
  <c r="K61" i="4"/>
  <c r="H62" i="4"/>
  <c r="K62" i="4" s="1"/>
  <c r="K60" i="4"/>
  <c r="J93" i="4" l="1"/>
  <c r="K49" i="4" l="1"/>
  <c r="J38" i="4"/>
  <c r="K38" i="4" s="1"/>
  <c r="I27" i="4"/>
  <c r="H27" i="4"/>
  <c r="K16" i="4"/>
  <c r="J27" i="4" l="1"/>
  <c r="K27" i="4" s="1"/>
</calcChain>
</file>

<file path=xl/sharedStrings.xml><?xml version="1.0" encoding="utf-8"?>
<sst xmlns="http://schemas.openxmlformats.org/spreadsheetml/2006/main" count="133" uniqueCount="51">
  <si>
    <t>計</t>
    <rPh sb="0" eb="1">
      <t>ケイ</t>
    </rPh>
    <phoneticPr fontId="2"/>
  </si>
  <si>
    <t>１　暴力行為</t>
    <rPh sb="2" eb="4">
      <t>ボウリョク</t>
    </rPh>
    <rPh sb="4" eb="6">
      <t>コウイ</t>
    </rPh>
    <phoneticPr fontId="2"/>
  </si>
  <si>
    <t>学校内</t>
    <rPh sb="0" eb="3">
      <t>ガッコウナイ</t>
    </rPh>
    <phoneticPr fontId="2"/>
  </si>
  <si>
    <t>学校外</t>
    <rPh sb="0" eb="2">
      <t>ガッコウ</t>
    </rPh>
    <rPh sb="2" eb="3">
      <t>ソト</t>
    </rPh>
    <phoneticPr fontId="2"/>
  </si>
  <si>
    <t>暴　 力</t>
    <rPh sb="0" eb="1">
      <t>アバ</t>
    </rPh>
    <rPh sb="3" eb="4">
      <t>チカラ</t>
    </rPh>
    <phoneticPr fontId="2"/>
  </si>
  <si>
    <t>対　 人</t>
    <rPh sb="0" eb="1">
      <t>タイ</t>
    </rPh>
    <rPh sb="3" eb="4">
      <t>ジン</t>
    </rPh>
    <phoneticPr fontId="2"/>
  </si>
  <si>
    <t>器　 物</t>
    <rPh sb="0" eb="1">
      <t>ウツワ</t>
    </rPh>
    <rPh sb="3" eb="4">
      <t>モノ</t>
    </rPh>
    <phoneticPr fontId="2"/>
  </si>
  <si>
    <t>－</t>
  </si>
  <si>
    <t>損　 壊</t>
    <rPh sb="0" eb="1">
      <t>ソン</t>
    </rPh>
    <rPh sb="3" eb="4">
      <t>コワ</t>
    </rPh>
    <phoneticPr fontId="2"/>
  </si>
  <si>
    <t>対 教 師</t>
    <rPh sb="0" eb="1">
      <t>タイ</t>
    </rPh>
    <rPh sb="2" eb="3">
      <t>キョウ</t>
    </rPh>
    <rPh sb="4" eb="5">
      <t>シ</t>
    </rPh>
    <phoneticPr fontId="2"/>
  </si>
  <si>
    <t>暴　  力</t>
    <rPh sb="0" eb="1">
      <t>アバ</t>
    </rPh>
    <rPh sb="4" eb="5">
      <t>チカラ</t>
    </rPh>
    <phoneticPr fontId="2"/>
  </si>
  <si>
    <t>生 徒 間</t>
    <rPh sb="0" eb="1">
      <t>ショウ</t>
    </rPh>
    <rPh sb="2" eb="3">
      <t>ト</t>
    </rPh>
    <rPh sb="4" eb="5">
      <t>アイダ</t>
    </rPh>
    <phoneticPr fontId="2"/>
  </si>
  <si>
    <t>暴 　 力</t>
    <rPh sb="0" eb="1">
      <t>アバ</t>
    </rPh>
    <rPh sb="4" eb="5">
      <t>チカラ</t>
    </rPh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</si>
  <si>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</si>
  <si>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</si>
  <si>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小学校不登校生徒数</t>
    <rPh sb="0" eb="1">
      <t>ショウ</t>
    </rPh>
    <rPh sb="1" eb="2">
      <t>ガク</t>
    </rPh>
    <rPh sb="2" eb="3">
      <t>コウ</t>
    </rPh>
    <rPh sb="3" eb="4">
      <t>フ</t>
    </rPh>
    <rPh sb="4" eb="5">
      <t>ノボル</t>
    </rPh>
    <rPh sb="5" eb="6">
      <t>コウ</t>
    </rPh>
    <rPh sb="6" eb="7">
      <t>ショウ</t>
    </rPh>
    <rPh sb="7" eb="8">
      <t>ト</t>
    </rPh>
    <rPh sb="8" eb="9">
      <t>カズ</t>
    </rPh>
    <phoneticPr fontId="2"/>
  </si>
  <si>
    <t>中学校不登校生徒数</t>
    <rPh sb="0" eb="1">
      <t>ナカ</t>
    </rPh>
    <rPh sb="1" eb="2">
      <t>ガク</t>
    </rPh>
    <rPh sb="2" eb="3">
      <t>コウ</t>
    </rPh>
    <rPh sb="3" eb="4">
      <t>フ</t>
    </rPh>
    <rPh sb="4" eb="5">
      <t>ノボル</t>
    </rPh>
    <rPh sb="5" eb="6">
      <t>コウ</t>
    </rPh>
    <rPh sb="6" eb="7">
      <t>ショウ</t>
    </rPh>
    <rPh sb="7" eb="8">
      <t>ト</t>
    </rPh>
    <rPh sb="8" eb="9">
      <t>カズ</t>
    </rPh>
    <phoneticPr fontId="2"/>
  </si>
  <si>
    <t>小学校(件)</t>
    <rPh sb="0" eb="3">
      <t>ショウガッコウ</t>
    </rPh>
    <rPh sb="4" eb="5">
      <t>ケン</t>
    </rPh>
    <phoneticPr fontId="2"/>
  </si>
  <si>
    <t>中学校(件)</t>
    <rPh sb="0" eb="3">
      <t>チュウガッコウ</t>
    </rPh>
    <rPh sb="4" eb="5">
      <t>ケン</t>
    </rPh>
    <phoneticPr fontId="2"/>
  </si>
  <si>
    <t>高等学校(件)</t>
    <rPh sb="0" eb="2">
      <t>コウトウ</t>
    </rPh>
    <rPh sb="2" eb="4">
      <t>ガッコウ</t>
    </rPh>
    <rPh sb="5" eb="6">
      <t>ケン</t>
    </rPh>
    <phoneticPr fontId="2"/>
  </si>
  <si>
    <t>高等学校不登校生徒数</t>
    <rPh sb="0" eb="2">
      <t>コウトウ</t>
    </rPh>
    <rPh sb="2" eb="4">
      <t>ガッコウ</t>
    </rPh>
    <rPh sb="4" eb="7">
      <t>フトウコウ</t>
    </rPh>
    <rPh sb="7" eb="10">
      <t>セイトスウ</t>
    </rPh>
    <phoneticPr fontId="2"/>
  </si>
  <si>
    <t>年　度</t>
    <rPh sb="0" eb="1">
      <t>ネン</t>
    </rPh>
    <rPh sb="2" eb="3">
      <t>ド</t>
    </rPh>
    <phoneticPr fontId="2"/>
  </si>
  <si>
    <t>26年度</t>
    <rPh sb="2" eb="4">
      <t>ネンド</t>
    </rPh>
    <phoneticPr fontId="2"/>
  </si>
  <si>
    <t>合　計(件)</t>
    <phoneticPr fontId="2"/>
  </si>
  <si>
    <t>増　減</t>
    <phoneticPr fontId="2"/>
  </si>
  <si>
    <t>27年度</t>
    <rPh sb="2" eb="4">
      <t>ネンド</t>
    </rPh>
    <phoneticPr fontId="2"/>
  </si>
  <si>
    <t>28年度</t>
    <rPh sb="2" eb="4">
      <t>ネンド</t>
    </rPh>
    <phoneticPr fontId="2"/>
  </si>
  <si>
    <t>―</t>
    <phoneticPr fontId="2"/>
  </si>
  <si>
    <t>-</t>
    <phoneticPr fontId="2"/>
  </si>
  <si>
    <t>２　いじめ認知件数</t>
    <rPh sb="5" eb="7">
      <t>ニンチ</t>
    </rPh>
    <rPh sb="7" eb="9">
      <t>ケンスウ</t>
    </rPh>
    <phoneticPr fontId="2"/>
  </si>
  <si>
    <t>３　不登校者数の推移</t>
    <rPh sb="2" eb="3">
      <t>フ</t>
    </rPh>
    <rPh sb="3" eb="4">
      <t>ノボル</t>
    </rPh>
    <rPh sb="4" eb="5">
      <t>コウ</t>
    </rPh>
    <rPh sb="5" eb="6">
      <t>シャ</t>
    </rPh>
    <rPh sb="6" eb="7">
      <t>スウ</t>
    </rPh>
    <rPh sb="8" eb="10">
      <t>スイイ</t>
    </rPh>
    <phoneticPr fontId="2"/>
  </si>
  <si>
    <t>高等学校(件)</t>
    <rPh sb="0" eb="2">
      <t>コウトウ</t>
    </rPh>
    <rPh sb="2" eb="4">
      <t>ガッコウ</t>
    </rPh>
    <phoneticPr fontId="2"/>
  </si>
  <si>
    <t>特別支援学校(件)</t>
    <rPh sb="0" eb="2">
      <t>トクベツ</t>
    </rPh>
    <rPh sb="2" eb="4">
      <t>シエン</t>
    </rPh>
    <rPh sb="4" eb="6">
      <t>ガッコウ</t>
    </rPh>
    <phoneticPr fontId="2"/>
  </si>
  <si>
    <t>増　減</t>
  </si>
  <si>
    <t>（年間30日以上の欠席者数）</t>
    <phoneticPr fontId="2"/>
  </si>
  <si>
    <t>不登校率
(％)</t>
    <rPh sb="0" eb="3">
      <t>フトウコウ</t>
    </rPh>
    <rPh sb="3" eb="4">
      <t>リツ</t>
    </rPh>
    <phoneticPr fontId="2"/>
  </si>
  <si>
    <t>不登校
児童数
(人)</t>
    <rPh sb="0" eb="3">
      <t>フトウコウ</t>
    </rPh>
    <rPh sb="4" eb="7">
      <t>ジドウスウ</t>
    </rPh>
    <rPh sb="9" eb="10">
      <t>ヒト</t>
    </rPh>
    <phoneticPr fontId="2"/>
  </si>
  <si>
    <t>不登校
生徒数
(人)</t>
    <rPh sb="0" eb="3">
      <t>フトウコウ</t>
    </rPh>
    <rPh sb="4" eb="7">
      <t>セイトスウ</t>
    </rPh>
    <rPh sb="9" eb="10">
      <t>ヒト</t>
    </rPh>
    <phoneticPr fontId="2"/>
  </si>
  <si>
    <t>合　計
(人)</t>
    <rPh sb="5" eb="6">
      <t>ニン</t>
    </rPh>
    <phoneticPr fontId="2"/>
  </si>
  <si>
    <t>合計(件)</t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</si>
  <si>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</si>
  <si>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</si>
  <si>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元年度</t>
    <rPh sb="0" eb="1">
      <t>モト</t>
    </rPh>
    <rPh sb="1" eb="3">
      <t>ネンド</t>
    </rPh>
    <phoneticPr fontId="2"/>
  </si>
  <si>
    <t>２年度</t>
    <rPh sb="1" eb="3">
      <t>ネンド</t>
    </rPh>
    <phoneticPr fontId="2"/>
  </si>
  <si>
    <t>※令和2年度より、学校の管理下、管理下以外のいずれで発生したかに関わらず、発生件数を計上。</t>
    <rPh sb="1" eb="3">
      <t>レイワ</t>
    </rPh>
    <rPh sb="4" eb="6">
      <t>ネンド</t>
    </rPh>
    <rPh sb="9" eb="11">
      <t>ガッコウ</t>
    </rPh>
    <rPh sb="12" eb="15">
      <t>カンリカ</t>
    </rPh>
    <rPh sb="16" eb="19">
      <t>カンリカ</t>
    </rPh>
    <rPh sb="19" eb="21">
      <t>イガイ</t>
    </rPh>
    <rPh sb="26" eb="28">
      <t>ハッセイ</t>
    </rPh>
    <rPh sb="32" eb="33">
      <t>カカ</t>
    </rPh>
    <rPh sb="37" eb="39">
      <t>ハッセイ</t>
    </rPh>
    <rPh sb="39" eb="41">
      <t>ケンスウ</t>
    </rPh>
    <rPh sb="42" eb="44">
      <t>ケイジョウ</t>
    </rPh>
    <phoneticPr fontId="2"/>
  </si>
  <si>
    <t>３年度</t>
    <rPh sb="1" eb="3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</si>
  <si>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</si>
  <si>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</si>
  <si>
    <t>12　問題行動・不登校等の諸課題の概要（公立小・中・高等学校）</t>
    <rPh sb="3" eb="4">
      <t>トイ</t>
    </rPh>
    <rPh sb="4" eb="5">
      <t>ダイ</t>
    </rPh>
    <rPh sb="5" eb="6">
      <t>ギョウ</t>
    </rPh>
    <rPh sb="6" eb="7">
      <t>ドウ</t>
    </rPh>
    <rPh sb="8" eb="11">
      <t>フトウコウ</t>
    </rPh>
    <rPh sb="11" eb="12">
      <t>トウ</t>
    </rPh>
    <rPh sb="13" eb="16">
      <t>ショカダイ</t>
    </rPh>
    <rPh sb="17" eb="18">
      <t>オオムネ</t>
    </rPh>
    <rPh sb="18" eb="19">
      <t>ヨウ</t>
    </rPh>
    <rPh sb="20" eb="22">
      <t>コウリツ</t>
    </rPh>
    <rPh sb="22" eb="23">
      <t>ショウ</t>
    </rPh>
    <rPh sb="24" eb="25">
      <t>チュウ</t>
    </rPh>
    <rPh sb="26" eb="28">
      <t>コウトウ</t>
    </rPh>
    <rPh sb="28" eb="30">
      <t>ガッコウ</t>
    </rPh>
    <phoneticPr fontId="2"/>
  </si>
  <si>
    <t>６年度</t>
    <rPh sb="1" eb="3">
      <t>ネンド</t>
    </rPh>
    <phoneticPr fontId="2"/>
  </si>
  <si>
    <t>（児童生徒安全課調：令和６年度児童生徒の問題行動・不登校等生徒指導上の諸課題に関する調査による。）</t>
    <rPh sb="1" eb="3">
      <t>ジドウ</t>
    </rPh>
    <rPh sb="3" eb="5">
      <t>セイト</t>
    </rPh>
    <rPh sb="5" eb="7">
      <t>アンゼン</t>
    </rPh>
    <rPh sb="7" eb="8">
      <t>カ</t>
    </rPh>
    <rPh sb="8" eb="9">
      <t>チョウ</t>
    </rPh>
    <rPh sb="10" eb="1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</si>
</sst>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#,##0;&quot;△ &quot;#,##0"/>
  </numFmts>
  <fonts count="13" x14ac:knownFonts="1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2"/>
      <name val="ＭＳ 明朝"/>
      <family val="1"/>
      <charset val="128"/>
    </font>
    <font>
      <sz val="5"/>
      <name val="ＭＳ Ｐ明朝"/>
      <family val="1"/>
      <charset val="128"/>
    </font>
    <font>
      <sz val="6"/>
      <name val="ＭＳ ゴシック"/>
      <family val="3"/>
      <charset val="128"/>
    </font>
    <font>
      <sz val="5"/>
      <name val="ＭＳ Ｐゴシック"/>
      <family val="3"/>
      <charset val="128"/>
    </font>
    <font>
      <sz val="5"/>
      <name val="ＭＳ 明朝"/>
      <family val="1"/>
      <charset val="128"/>
    </font>
    <font>
      <b/>
      <sz val="5"/>
      <name val="ＭＳ 明朝"/>
      <family val="1"/>
      <charset val="128"/>
    </font>
    <font>
      <sz val="5.5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209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9" xfId="0" applyFont="1" applyBorder="1" applyAlignment="1">
      <alignment vertical="center"/>
    </xf>
    <xf numFmtId="177" fontId="10" fillId="0" borderId="13" xfId="0" applyNumberFormat="1" applyFont="1" applyBorder="1" applyAlignment="1">
      <alignment horizontal="right" vertical="center"/>
    </xf>
    <xf numFmtId="177" fontId="10" fillId="0" borderId="34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38" fontId="10" fillId="0" borderId="21" xfId="1" applyFont="1" applyFill="1" applyBorder="1" applyAlignment="1">
      <alignment vertical="center"/>
    </xf>
    <xf numFmtId="177" fontId="10" fillId="0" borderId="22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177" fontId="10" fillId="0" borderId="8" xfId="0" applyNumberFormat="1" applyFont="1" applyBorder="1" applyAlignment="1">
      <alignment horizontal="right" vertical="center"/>
    </xf>
    <xf numFmtId="177" fontId="10" fillId="0" borderId="35" xfId="0" applyNumberFormat="1" applyFont="1" applyBorder="1" applyAlignment="1">
      <alignment horizontal="right" vertical="center"/>
    </xf>
    <xf numFmtId="177" fontId="10" fillId="0" borderId="3" xfId="0" applyNumberFormat="1" applyFont="1" applyBorder="1" applyAlignment="1">
      <alignment horizontal="right" vertical="center"/>
    </xf>
    <xf numFmtId="177" fontId="10" fillId="0" borderId="15" xfId="0" applyNumberFormat="1" applyFont="1" applyBorder="1" applyAlignment="1">
      <alignment horizontal="right" vertical="center"/>
    </xf>
    <xf numFmtId="38" fontId="10" fillId="0" borderId="3" xfId="1" applyFont="1" applyFill="1" applyBorder="1" applyAlignment="1">
      <alignment vertical="center"/>
    </xf>
    <xf numFmtId="177" fontId="10" fillId="0" borderId="17" xfId="0" applyNumberFormat="1" applyFont="1" applyBorder="1" applyAlignment="1">
      <alignment horizontal="right" vertical="center"/>
    </xf>
    <xf numFmtId="177" fontId="10" fillId="3" borderId="8" xfId="0" applyNumberFormat="1" applyFont="1" applyFill="1" applyBorder="1" applyAlignment="1">
      <alignment horizontal="right" vertical="center"/>
    </xf>
    <xf numFmtId="177" fontId="10" fillId="3" borderId="35" xfId="0" applyNumberFormat="1" applyFont="1" applyFill="1" applyBorder="1" applyAlignment="1">
      <alignment horizontal="right" vertical="center"/>
    </xf>
    <xf numFmtId="177" fontId="10" fillId="3" borderId="3" xfId="0" applyNumberFormat="1" applyFont="1" applyFill="1" applyBorder="1" applyAlignment="1">
      <alignment horizontal="right" vertical="center"/>
    </xf>
    <xf numFmtId="177" fontId="10" fillId="3" borderId="15" xfId="0" applyNumberFormat="1" applyFont="1" applyFill="1" applyBorder="1" applyAlignment="1">
      <alignment horizontal="right" vertical="center"/>
    </xf>
    <xf numFmtId="177" fontId="10" fillId="3" borderId="17" xfId="0" applyNumberFormat="1" applyFont="1" applyFill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38" fontId="10" fillId="0" borderId="4" xfId="1" applyFont="1" applyFill="1" applyBorder="1" applyAlignment="1">
      <alignment vertical="center"/>
    </xf>
    <xf numFmtId="177" fontId="10" fillId="0" borderId="18" xfId="0" applyNumberFormat="1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31" xfId="0" applyFont="1" applyFill="1" applyBorder="1" applyAlignment="1">
      <alignment vertical="center"/>
    </xf>
    <xf numFmtId="38" fontId="11" fillId="2" borderId="4" xfId="1" applyFont="1" applyFill="1" applyBorder="1" applyAlignment="1">
      <alignment vertical="center"/>
    </xf>
    <xf numFmtId="177" fontId="11" fillId="2" borderId="18" xfId="0" applyNumberFormat="1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38" fontId="10" fillId="0" borderId="9" xfId="1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vertical="center"/>
    </xf>
    <xf numFmtId="177" fontId="10" fillId="3" borderId="40" xfId="0" applyNumberFormat="1" applyFont="1" applyFill="1" applyBorder="1" applyAlignment="1">
      <alignment horizontal="right" vertical="center"/>
    </xf>
    <xf numFmtId="0" fontId="0" fillId="3" borderId="0" xfId="0" applyFont="1" applyFill="1" applyAlignment="1">
      <alignment vertical="center"/>
    </xf>
    <xf numFmtId="38" fontId="11" fillId="2" borderId="6" xfId="1" applyFont="1" applyFill="1" applyBorder="1" applyAlignment="1">
      <alignment vertical="center"/>
    </xf>
    <xf numFmtId="38" fontId="11" fillId="2" borderId="5" xfId="1" applyFont="1" applyFill="1" applyBorder="1" applyAlignment="1">
      <alignment vertical="center"/>
    </xf>
    <xf numFmtId="38" fontId="11" fillId="2" borderId="31" xfId="1" applyFont="1" applyFill="1" applyBorder="1" applyAlignment="1">
      <alignment vertical="center"/>
    </xf>
    <xf numFmtId="38" fontId="11" fillId="2" borderId="41" xfId="1" applyFont="1" applyFill="1" applyBorder="1" applyAlignment="1">
      <alignment vertical="center"/>
    </xf>
    <xf numFmtId="38" fontId="11" fillId="2" borderId="18" xfId="1" applyFont="1" applyFill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177" fontId="10" fillId="0" borderId="18" xfId="0" applyNumberFormat="1" applyFont="1" applyBorder="1" applyAlignment="1">
      <alignment horizontal="right" vertical="center"/>
    </xf>
    <xf numFmtId="0" fontId="10" fillId="3" borderId="16" xfId="0" applyFont="1" applyFill="1" applyBorder="1" applyAlignment="1">
      <alignment vertical="center"/>
    </xf>
    <xf numFmtId="177" fontId="11" fillId="2" borderId="18" xfId="0" applyNumberFormat="1" applyFont="1" applyFill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  <xf numFmtId="0" fontId="11" fillId="2" borderId="31" xfId="0" applyFont="1" applyFill="1" applyBorder="1" applyAlignment="1">
      <alignment horizontal="right" vertical="center"/>
    </xf>
    <xf numFmtId="177" fontId="11" fillId="2" borderId="37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77" fontId="12" fillId="0" borderId="8" xfId="0" applyNumberFormat="1" applyFont="1" applyBorder="1" applyAlignment="1">
      <alignment horizontal="right" vertical="center"/>
    </xf>
    <xf numFmtId="177" fontId="12" fillId="0" borderId="35" xfId="0" applyNumberFormat="1" applyFont="1" applyBorder="1" applyAlignment="1">
      <alignment horizontal="right" vertical="center"/>
    </xf>
    <xf numFmtId="177" fontId="12" fillId="0" borderId="3" xfId="0" applyNumberFormat="1" applyFont="1" applyBorder="1" applyAlignment="1">
      <alignment horizontal="right" vertical="center"/>
    </xf>
    <xf numFmtId="177" fontId="12" fillId="0" borderId="15" xfId="0" applyNumberFormat="1" applyFont="1" applyBorder="1" applyAlignment="1">
      <alignment horizontal="right" vertical="center"/>
    </xf>
    <xf numFmtId="38" fontId="12" fillId="0" borderId="3" xfId="1" applyFont="1" applyFill="1" applyBorder="1" applyAlignment="1">
      <alignment vertical="center"/>
    </xf>
    <xf numFmtId="0" fontId="12" fillId="0" borderId="3" xfId="0" applyFont="1" applyBorder="1" applyAlignment="1">
      <alignment vertical="center"/>
    </xf>
    <xf numFmtId="177" fontId="12" fillId="0" borderId="17" xfId="0" applyNumberFormat="1" applyFont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177" fontId="12" fillId="3" borderId="8" xfId="0" applyNumberFormat="1" applyFont="1" applyFill="1" applyBorder="1" applyAlignment="1">
      <alignment horizontal="right" vertical="center"/>
    </xf>
    <xf numFmtId="177" fontId="12" fillId="3" borderId="35" xfId="0" applyNumberFormat="1" applyFont="1" applyFill="1" applyBorder="1" applyAlignment="1">
      <alignment horizontal="right" vertical="center"/>
    </xf>
    <xf numFmtId="177" fontId="12" fillId="3" borderId="3" xfId="0" applyNumberFormat="1" applyFont="1" applyFill="1" applyBorder="1" applyAlignment="1">
      <alignment horizontal="right" vertical="center"/>
    </xf>
    <xf numFmtId="177" fontId="12" fillId="3" borderId="15" xfId="0" applyNumberFormat="1" applyFont="1" applyFill="1" applyBorder="1" applyAlignment="1">
      <alignment horizontal="right" vertical="center"/>
    </xf>
    <xf numFmtId="177" fontId="12" fillId="3" borderId="17" xfId="0" applyNumberFormat="1" applyFont="1" applyFill="1" applyBorder="1" applyAlignment="1">
      <alignment horizontal="right" vertical="center"/>
    </xf>
    <xf numFmtId="38" fontId="12" fillId="0" borderId="8" xfId="1" applyFont="1" applyFill="1" applyBorder="1" applyAlignment="1">
      <alignment vertical="center"/>
    </xf>
    <xf numFmtId="0" fontId="12" fillId="0" borderId="35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176" fontId="12" fillId="0" borderId="17" xfId="0" applyNumberFormat="1" applyFont="1" applyBorder="1" applyAlignment="1">
      <alignment vertical="center"/>
    </xf>
    <xf numFmtId="38" fontId="12" fillId="0" borderId="44" xfId="1" applyFont="1" applyFill="1" applyBorder="1" applyAlignment="1">
      <alignment horizontal="center" vertical="center"/>
    </xf>
    <xf numFmtId="38" fontId="12" fillId="0" borderId="20" xfId="1" applyFont="1" applyFill="1" applyBorder="1" applyAlignment="1">
      <alignment horizontal="center" vertical="center"/>
    </xf>
    <xf numFmtId="38" fontId="12" fillId="0" borderId="42" xfId="1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38" fontId="12" fillId="0" borderId="43" xfId="1" applyFont="1" applyFill="1" applyBorder="1" applyAlignment="1">
      <alignment horizontal="center" vertical="center"/>
    </xf>
    <xf numFmtId="177" fontId="12" fillId="3" borderId="35" xfId="0" applyNumberFormat="1" applyFont="1" applyFill="1" applyBorder="1" applyAlignment="1">
      <alignment vertical="center"/>
    </xf>
    <xf numFmtId="0" fontId="12" fillId="0" borderId="47" xfId="0" applyFont="1" applyBorder="1" applyAlignment="1">
      <alignment horizontal="center" vertical="center"/>
    </xf>
    <xf numFmtId="177" fontId="12" fillId="3" borderId="0" xfId="0" applyNumberFormat="1" applyFont="1" applyFill="1" applyAlignment="1">
      <alignment vertical="center"/>
    </xf>
    <xf numFmtId="0" fontId="12" fillId="0" borderId="12" xfId="0" applyFont="1" applyBorder="1" applyAlignment="1">
      <alignment horizontal="center" vertical="center"/>
    </xf>
    <xf numFmtId="177" fontId="12" fillId="0" borderId="43" xfId="0" applyNumberFormat="1" applyFont="1" applyBorder="1" applyAlignment="1">
      <alignment vertical="center"/>
    </xf>
    <xf numFmtId="38" fontId="12" fillId="0" borderId="14" xfId="1" applyFont="1" applyFill="1" applyBorder="1" applyAlignment="1">
      <alignment horizontal="center" vertical="center"/>
    </xf>
    <xf numFmtId="38" fontId="12" fillId="0" borderId="15" xfId="1" applyFont="1" applyFill="1" applyBorder="1" applyAlignment="1">
      <alignment horizontal="center" vertical="center"/>
    </xf>
    <xf numFmtId="38" fontId="12" fillId="0" borderId="35" xfId="1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38" fontId="12" fillId="0" borderId="17" xfId="1" applyFont="1" applyFill="1" applyBorder="1" applyAlignment="1">
      <alignment horizontal="center" vertical="center"/>
    </xf>
    <xf numFmtId="177" fontId="12" fillId="0" borderId="17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38" fontId="12" fillId="0" borderId="52" xfId="1" applyFont="1" applyFill="1" applyBorder="1" applyAlignment="1">
      <alignment horizontal="center" vertical="center"/>
    </xf>
    <xf numFmtId="38" fontId="12" fillId="0" borderId="53" xfId="1" applyFont="1" applyFill="1" applyBorder="1" applyAlignment="1">
      <alignment horizontal="center" vertical="center"/>
    </xf>
    <xf numFmtId="38" fontId="12" fillId="0" borderId="54" xfId="1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38" fontId="12" fillId="0" borderId="37" xfId="1" applyFont="1" applyFill="1" applyBorder="1" applyAlignment="1">
      <alignment horizontal="center" vertical="center"/>
    </xf>
    <xf numFmtId="177" fontId="12" fillId="0" borderId="37" xfId="0" applyNumberFormat="1" applyFont="1" applyBorder="1" applyAlignment="1">
      <alignment vertical="center"/>
    </xf>
    <xf numFmtId="0" fontId="10" fillId="0" borderId="27" xfId="0" applyFont="1" applyBorder="1" applyAlignment="1">
      <alignment horizontal="left" vertical="center"/>
    </xf>
    <xf numFmtId="176" fontId="10" fillId="0" borderId="28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177" fontId="12" fillId="0" borderId="14" xfId="0" applyNumberFormat="1" applyFont="1" applyBorder="1" applyAlignment="1">
      <alignment horizontal="center" vertical="center"/>
    </xf>
    <xf numFmtId="177" fontId="12" fillId="0" borderId="15" xfId="0" applyNumberFormat="1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vertical="center"/>
    </xf>
    <xf numFmtId="177" fontId="12" fillId="0" borderId="17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7" fontId="12" fillId="3" borderId="3" xfId="0" applyNumberFormat="1" applyFont="1" applyFill="1" applyBorder="1" applyAlignment="1">
      <alignment vertical="center"/>
    </xf>
    <xf numFmtId="177" fontId="12" fillId="3" borderId="17" xfId="0" applyNumberFormat="1" applyFont="1" applyFill="1" applyBorder="1" applyAlignment="1">
      <alignment vertical="center"/>
    </xf>
    <xf numFmtId="177" fontId="12" fillId="0" borderId="45" xfId="0" applyNumberFormat="1" applyFont="1" applyBorder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7" fontId="12" fillId="0" borderId="46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177" fontId="12" fillId="3" borderId="46" xfId="0" applyNumberFormat="1" applyFont="1" applyFill="1" applyBorder="1" applyAlignment="1">
      <alignment vertical="center"/>
    </xf>
    <xf numFmtId="177" fontId="12" fillId="0" borderId="44" xfId="0" applyNumberFormat="1" applyFont="1" applyBorder="1" applyAlignment="1">
      <alignment horizontal="center" vertical="center"/>
    </xf>
    <xf numFmtId="177" fontId="12" fillId="0" borderId="43" xfId="0" applyNumberFormat="1" applyFont="1" applyBorder="1" applyAlignment="1">
      <alignment horizontal="center" vertical="center"/>
    </xf>
    <xf numFmtId="177" fontId="12" fillId="0" borderId="40" xfId="0" applyNumberFormat="1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77" fontId="12" fillId="0" borderId="40" xfId="0" applyNumberFormat="1" applyFont="1" applyBorder="1" applyAlignment="1">
      <alignment vertical="center"/>
    </xf>
    <xf numFmtId="177" fontId="12" fillId="0" borderId="52" xfId="0" applyNumberFormat="1" applyFont="1" applyBorder="1" applyAlignment="1">
      <alignment horizontal="center" vertical="center"/>
    </xf>
    <xf numFmtId="177" fontId="12" fillId="0" borderId="37" xfId="0" applyNumberFormat="1" applyFont="1" applyBorder="1" applyAlignment="1">
      <alignment horizontal="center" vertical="center"/>
    </xf>
    <xf numFmtId="177" fontId="12" fillId="0" borderId="55" xfId="0" applyNumberFormat="1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177" fontId="12" fillId="0" borderId="55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8" fontId="9" fillId="0" borderId="0" xfId="1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1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 shrinkToFit="1"/>
    </xf>
    <xf numFmtId="0" fontId="10" fillId="0" borderId="48" xfId="0" applyFont="1" applyBorder="1" applyAlignment="1">
      <alignment horizontal="center" vertical="center"/>
    </xf>
    <xf numFmtId="10" fontId="12" fillId="0" borderId="35" xfId="2" applyNumberFormat="1" applyFont="1" applyFill="1" applyBorder="1" applyAlignment="1">
      <alignment horizontal="right" vertical="center"/>
    </xf>
    <xf numFmtId="177" fontId="12" fillId="0" borderId="3" xfId="1" applyNumberFormat="1" applyFont="1" applyFill="1" applyBorder="1" applyAlignment="1">
      <alignment horizontal="right" vertical="center"/>
    </xf>
    <xf numFmtId="10" fontId="12" fillId="0" borderId="3" xfId="2" applyNumberFormat="1" applyFont="1" applyFill="1" applyBorder="1" applyAlignment="1">
      <alignment horizontal="right" vertical="center"/>
    </xf>
    <xf numFmtId="10" fontId="12" fillId="0" borderId="35" xfId="2" applyNumberFormat="1" applyFont="1" applyBorder="1" applyAlignment="1">
      <alignment horizontal="right" vertical="center"/>
    </xf>
    <xf numFmtId="177" fontId="12" fillId="0" borderId="49" xfId="0" applyNumberFormat="1" applyFont="1" applyBorder="1" applyAlignment="1">
      <alignment horizontal="right" vertical="center"/>
    </xf>
    <xf numFmtId="177" fontId="12" fillId="0" borderId="15" xfId="1" applyNumberFormat="1" applyFont="1" applyFill="1" applyBorder="1" applyAlignment="1">
      <alignment horizontal="right" vertical="center"/>
    </xf>
    <xf numFmtId="10" fontId="12" fillId="3" borderId="35" xfId="2" applyNumberFormat="1" applyFont="1" applyFill="1" applyBorder="1" applyAlignment="1">
      <alignment horizontal="right" vertical="center"/>
    </xf>
    <xf numFmtId="177" fontId="12" fillId="3" borderId="3" xfId="1" applyNumberFormat="1" applyFont="1" applyFill="1" applyBorder="1" applyAlignment="1">
      <alignment horizontal="right" vertical="center"/>
    </xf>
    <xf numFmtId="10" fontId="12" fillId="3" borderId="3" xfId="2" applyNumberFormat="1" applyFont="1" applyFill="1" applyBorder="1" applyAlignment="1">
      <alignment horizontal="right" vertical="center"/>
    </xf>
    <xf numFmtId="177" fontId="12" fillId="3" borderId="15" xfId="1" applyNumberFormat="1" applyFont="1" applyFill="1" applyBorder="1" applyAlignment="1">
      <alignment horizontal="right" vertical="center"/>
    </xf>
    <xf numFmtId="0" fontId="12" fillId="3" borderId="12" xfId="0" applyFont="1" applyFill="1" applyBorder="1" applyAlignment="1">
      <alignment horizontal="center" vertical="center"/>
    </xf>
    <xf numFmtId="177" fontId="12" fillId="3" borderId="10" xfId="0" applyNumberFormat="1" applyFont="1" applyFill="1" applyBorder="1" applyAlignment="1">
      <alignment horizontal="right" vertical="center"/>
    </xf>
    <xf numFmtId="10" fontId="12" fillId="3" borderId="42" xfId="2" applyNumberFormat="1" applyFont="1" applyFill="1" applyBorder="1" applyAlignment="1">
      <alignment horizontal="right" vertical="center"/>
    </xf>
    <xf numFmtId="177" fontId="12" fillId="3" borderId="40" xfId="1" applyNumberFormat="1" applyFont="1" applyFill="1" applyBorder="1" applyAlignment="1">
      <alignment horizontal="right" vertical="center"/>
    </xf>
    <xf numFmtId="10" fontId="12" fillId="3" borderId="40" xfId="2" applyNumberFormat="1" applyFont="1" applyFill="1" applyBorder="1" applyAlignment="1">
      <alignment horizontal="right" vertical="center"/>
    </xf>
    <xf numFmtId="177" fontId="12" fillId="3" borderId="43" xfId="0" applyNumberFormat="1" applyFont="1" applyFill="1" applyBorder="1" applyAlignment="1">
      <alignment horizontal="right" vertical="center"/>
    </xf>
    <xf numFmtId="177" fontId="12" fillId="3" borderId="40" xfId="0" applyNumberFormat="1" applyFont="1" applyFill="1" applyBorder="1" applyAlignment="1">
      <alignment horizontal="right" vertical="center"/>
    </xf>
    <xf numFmtId="177" fontId="12" fillId="3" borderId="20" xfId="1" applyNumberFormat="1" applyFont="1" applyFill="1" applyBorder="1" applyAlignment="1">
      <alignment horizontal="right" vertical="center"/>
    </xf>
    <xf numFmtId="177" fontId="12" fillId="0" borderId="50" xfId="0" applyNumberFormat="1" applyFont="1" applyBorder="1" applyAlignment="1">
      <alignment horizontal="right" vertical="center"/>
    </xf>
    <xf numFmtId="177" fontId="12" fillId="0" borderId="10" xfId="0" applyNumberFormat="1" applyFont="1" applyBorder="1" applyAlignment="1">
      <alignment horizontal="right" vertical="center"/>
    </xf>
    <xf numFmtId="10" fontId="12" fillId="0" borderId="42" xfId="2" applyNumberFormat="1" applyFont="1" applyFill="1" applyBorder="1" applyAlignment="1">
      <alignment horizontal="right" vertical="center"/>
    </xf>
    <xf numFmtId="177" fontId="12" fillId="0" borderId="40" xfId="1" applyNumberFormat="1" applyFont="1" applyFill="1" applyBorder="1" applyAlignment="1">
      <alignment horizontal="right" vertical="center"/>
    </xf>
    <xf numFmtId="10" fontId="12" fillId="0" borderId="40" xfId="2" applyNumberFormat="1" applyFont="1" applyFill="1" applyBorder="1" applyAlignment="1">
      <alignment horizontal="right" vertical="center"/>
    </xf>
    <xf numFmtId="177" fontId="12" fillId="0" borderId="43" xfId="0" applyNumberFormat="1" applyFont="1" applyBorder="1" applyAlignment="1">
      <alignment horizontal="right" vertical="center"/>
    </xf>
    <xf numFmtId="177" fontId="12" fillId="0" borderId="40" xfId="0" applyNumberFormat="1" applyFont="1" applyBorder="1" applyAlignment="1">
      <alignment horizontal="right" vertical="center"/>
    </xf>
    <xf numFmtId="177" fontId="12" fillId="0" borderId="20" xfId="1" applyNumberFormat="1" applyFont="1" applyFill="1" applyBorder="1" applyAlignment="1">
      <alignment horizontal="right" vertical="center"/>
    </xf>
    <xf numFmtId="177" fontId="12" fillId="0" borderId="56" xfId="0" applyNumberFormat="1" applyFont="1" applyBorder="1" applyAlignment="1">
      <alignment horizontal="right" vertical="center"/>
    </xf>
    <xf numFmtId="10" fontId="12" fillId="0" borderId="54" xfId="2" applyNumberFormat="1" applyFont="1" applyFill="1" applyBorder="1" applyAlignment="1">
      <alignment horizontal="right" vertical="center"/>
    </xf>
    <xf numFmtId="177" fontId="12" fillId="0" borderId="55" xfId="1" applyNumberFormat="1" applyFont="1" applyFill="1" applyBorder="1" applyAlignment="1">
      <alignment horizontal="right" vertical="center"/>
    </xf>
    <xf numFmtId="10" fontId="12" fillId="0" borderId="55" xfId="2" applyNumberFormat="1" applyFont="1" applyFill="1" applyBorder="1" applyAlignment="1">
      <alignment horizontal="right" vertical="center"/>
    </xf>
    <xf numFmtId="177" fontId="12" fillId="0" borderId="37" xfId="0" applyNumberFormat="1" applyFont="1" applyBorder="1" applyAlignment="1">
      <alignment horizontal="right" vertical="center"/>
    </xf>
    <xf numFmtId="177" fontId="12" fillId="0" borderId="55" xfId="0" applyNumberFormat="1" applyFont="1" applyBorder="1" applyAlignment="1">
      <alignment horizontal="right" vertical="center"/>
    </xf>
    <xf numFmtId="177" fontId="12" fillId="0" borderId="53" xfId="1" applyNumberFormat="1" applyFont="1" applyFill="1" applyBorder="1" applyAlignment="1">
      <alignment horizontal="right" vertical="center"/>
    </xf>
    <xf numFmtId="177" fontId="12" fillId="0" borderId="57" xfId="0" applyNumberFormat="1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5"/>
  <sheetViews>
    <sheetView tabSelected="1" view="pageBreakPreview" zoomScale="175" zoomScaleNormal="70" zoomScaleSheetLayoutView="175" workbookViewId="0">
      <selection activeCell="L60" sqref="L60"/>
    </sheetView>
  </sheetViews>
  <sheetFormatPr defaultColWidth="14.5" defaultRowHeight="14.4" x14ac:dyDescent="0.2"/>
  <cols>
    <col min="1" max="1" width="3.8984375" style="3" customWidth="1"/>
    <col min="2" max="2" width="4.09765625" style="208" customWidth="1"/>
    <col min="3" max="5" width="4.09765625" style="3" customWidth="1"/>
    <col min="6" max="7" width="4" style="3" customWidth="1"/>
    <col min="8" max="9" width="4.09765625" style="3" customWidth="1"/>
    <col min="10" max="10" width="3.8984375" style="3" customWidth="1"/>
    <col min="11" max="11" width="4.8984375" style="3" customWidth="1"/>
    <col min="12" max="16384" width="14.5" style="3"/>
  </cols>
  <sheetData>
    <row r="1" spans="1:12" ht="12.9" customHeight="1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8.1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6" t="s">
        <v>50</v>
      </c>
    </row>
    <row r="3" spans="1:12" ht="9.9" customHeight="1" x14ac:dyDescent="0.2">
      <c r="A3" s="7" t="s">
        <v>1</v>
      </c>
      <c r="B3" s="8"/>
      <c r="C3" s="9"/>
      <c r="D3" s="9"/>
      <c r="E3" s="9"/>
      <c r="F3" s="9"/>
      <c r="G3" s="9"/>
      <c r="H3" s="9"/>
      <c r="I3" s="9"/>
      <c r="J3" s="9"/>
      <c r="K3" s="9"/>
    </row>
    <row r="4" spans="1:12" ht="9" customHeight="1" x14ac:dyDescent="0.2">
      <c r="A4" s="10" t="s">
        <v>21</v>
      </c>
      <c r="B4" s="11" t="s">
        <v>17</v>
      </c>
      <c r="C4" s="12"/>
      <c r="D4" s="13" t="s">
        <v>18</v>
      </c>
      <c r="E4" s="14"/>
      <c r="F4" s="12" t="s">
        <v>19</v>
      </c>
      <c r="G4" s="12"/>
      <c r="H4" s="15" t="s">
        <v>23</v>
      </c>
      <c r="I4" s="16"/>
      <c r="J4" s="17"/>
      <c r="K4" s="16" t="s">
        <v>24</v>
      </c>
    </row>
    <row r="5" spans="1:12" ht="9" customHeight="1" x14ac:dyDescent="0.2">
      <c r="A5" s="18"/>
      <c r="B5" s="19" t="s">
        <v>2</v>
      </c>
      <c r="C5" s="20" t="s">
        <v>3</v>
      </c>
      <c r="D5" s="21" t="s">
        <v>2</v>
      </c>
      <c r="E5" s="21" t="s">
        <v>3</v>
      </c>
      <c r="F5" s="22" t="s">
        <v>2</v>
      </c>
      <c r="G5" s="20" t="s">
        <v>3</v>
      </c>
      <c r="H5" s="21" t="s">
        <v>2</v>
      </c>
      <c r="I5" s="21" t="s">
        <v>3</v>
      </c>
      <c r="J5" s="21" t="s">
        <v>0</v>
      </c>
      <c r="K5" s="23"/>
    </row>
    <row r="6" spans="1:12" ht="9.9" hidden="1" customHeight="1" x14ac:dyDescent="0.2">
      <c r="A6" s="24"/>
      <c r="B6" s="25">
        <v>29</v>
      </c>
      <c r="C6" s="26">
        <v>1</v>
      </c>
      <c r="D6" s="27">
        <v>243</v>
      </c>
      <c r="E6" s="27">
        <v>0</v>
      </c>
      <c r="F6" s="28">
        <v>23</v>
      </c>
      <c r="G6" s="26">
        <v>0</v>
      </c>
      <c r="H6" s="29">
        <v>295</v>
      </c>
      <c r="I6" s="29">
        <v>1</v>
      </c>
      <c r="J6" s="27">
        <v>296</v>
      </c>
      <c r="K6" s="30">
        <v>86</v>
      </c>
    </row>
    <row r="7" spans="1:12" ht="9.9" hidden="1" customHeight="1" x14ac:dyDescent="0.2">
      <c r="A7" s="31" t="s">
        <v>9</v>
      </c>
      <c r="B7" s="32">
        <v>45</v>
      </c>
      <c r="C7" s="33">
        <v>0</v>
      </c>
      <c r="D7" s="34">
        <v>279</v>
      </c>
      <c r="E7" s="34">
        <v>2</v>
      </c>
      <c r="F7" s="35">
        <v>18</v>
      </c>
      <c r="G7" s="33">
        <v>0</v>
      </c>
      <c r="H7" s="36">
        <v>342</v>
      </c>
      <c r="I7" s="36">
        <v>2</v>
      </c>
      <c r="J7" s="34">
        <v>344</v>
      </c>
      <c r="K7" s="37">
        <v>48</v>
      </c>
    </row>
    <row r="8" spans="1:12" ht="9.9" hidden="1" customHeight="1" x14ac:dyDescent="0.2">
      <c r="A8" s="31" t="s">
        <v>10</v>
      </c>
      <c r="B8" s="32">
        <v>64</v>
      </c>
      <c r="C8" s="33">
        <v>0</v>
      </c>
      <c r="D8" s="34">
        <v>183</v>
      </c>
      <c r="E8" s="34">
        <v>0</v>
      </c>
      <c r="F8" s="35">
        <v>14</v>
      </c>
      <c r="G8" s="33">
        <v>0</v>
      </c>
      <c r="H8" s="36">
        <v>261</v>
      </c>
      <c r="I8" s="36">
        <v>0</v>
      </c>
      <c r="J8" s="34">
        <v>261</v>
      </c>
      <c r="K8" s="37">
        <v>-83</v>
      </c>
    </row>
    <row r="9" spans="1:12" ht="9.9" hidden="1" customHeight="1" x14ac:dyDescent="0.2">
      <c r="A9" s="24"/>
      <c r="B9" s="32">
        <v>75</v>
      </c>
      <c r="C9" s="33">
        <v>2</v>
      </c>
      <c r="D9" s="34">
        <v>271</v>
      </c>
      <c r="E9" s="34">
        <v>0</v>
      </c>
      <c r="F9" s="35">
        <v>30</v>
      </c>
      <c r="G9" s="33">
        <v>0</v>
      </c>
      <c r="H9" s="36">
        <v>376</v>
      </c>
      <c r="I9" s="36">
        <v>2</v>
      </c>
      <c r="J9" s="34">
        <v>378</v>
      </c>
      <c r="K9" s="37">
        <v>117</v>
      </c>
    </row>
    <row r="10" spans="1:12" ht="9.9" hidden="1" customHeight="1" x14ac:dyDescent="0.2">
      <c r="A10" s="24"/>
      <c r="B10" s="32">
        <v>83</v>
      </c>
      <c r="C10" s="33">
        <v>0</v>
      </c>
      <c r="D10" s="34">
        <v>244</v>
      </c>
      <c r="E10" s="34">
        <v>14</v>
      </c>
      <c r="F10" s="35">
        <v>21</v>
      </c>
      <c r="G10" s="33">
        <v>0</v>
      </c>
      <c r="H10" s="36">
        <v>348</v>
      </c>
      <c r="I10" s="36">
        <v>14</v>
      </c>
      <c r="J10" s="34">
        <v>362</v>
      </c>
      <c r="K10" s="37">
        <v>-16</v>
      </c>
    </row>
    <row r="11" spans="1:12" ht="9.9" hidden="1" customHeight="1" x14ac:dyDescent="0.2">
      <c r="A11" s="24"/>
      <c r="B11" s="32">
        <v>80</v>
      </c>
      <c r="C11" s="33">
        <v>0</v>
      </c>
      <c r="D11" s="34">
        <v>211</v>
      </c>
      <c r="E11" s="34">
        <v>1</v>
      </c>
      <c r="F11" s="35">
        <v>20</v>
      </c>
      <c r="G11" s="33">
        <v>0</v>
      </c>
      <c r="H11" s="36">
        <v>311</v>
      </c>
      <c r="I11" s="36">
        <v>1</v>
      </c>
      <c r="J11" s="34">
        <v>312</v>
      </c>
      <c r="K11" s="37">
        <v>-50</v>
      </c>
    </row>
    <row r="12" spans="1:12" ht="9.9" hidden="1" customHeight="1" x14ac:dyDescent="0.2">
      <c r="A12" s="24"/>
      <c r="B12" s="32">
        <v>98</v>
      </c>
      <c r="C12" s="33">
        <v>0</v>
      </c>
      <c r="D12" s="34">
        <v>271</v>
      </c>
      <c r="E12" s="34">
        <v>2</v>
      </c>
      <c r="F12" s="35">
        <v>14</v>
      </c>
      <c r="G12" s="33">
        <v>0</v>
      </c>
      <c r="H12" s="36">
        <v>383</v>
      </c>
      <c r="I12" s="36">
        <v>2</v>
      </c>
      <c r="J12" s="34">
        <v>385</v>
      </c>
      <c r="K12" s="37">
        <v>73</v>
      </c>
    </row>
    <row r="13" spans="1:12" ht="9.9" hidden="1" customHeight="1" x14ac:dyDescent="0.2">
      <c r="A13" s="24"/>
      <c r="B13" s="38">
        <v>225</v>
      </c>
      <c r="C13" s="39">
        <v>0</v>
      </c>
      <c r="D13" s="40">
        <v>235</v>
      </c>
      <c r="E13" s="40">
        <v>3</v>
      </c>
      <c r="F13" s="41">
        <v>17</v>
      </c>
      <c r="G13" s="39">
        <v>0</v>
      </c>
      <c r="H13" s="36">
        <v>477</v>
      </c>
      <c r="I13" s="36">
        <v>3</v>
      </c>
      <c r="J13" s="40">
        <v>480</v>
      </c>
      <c r="K13" s="42">
        <v>95</v>
      </c>
    </row>
    <row r="14" spans="1:12" ht="9.9" hidden="1" customHeight="1" x14ac:dyDescent="0.2">
      <c r="A14" s="24"/>
      <c r="B14" s="38">
        <v>145</v>
      </c>
      <c r="C14" s="39">
        <v>0</v>
      </c>
      <c r="D14" s="40">
        <v>154</v>
      </c>
      <c r="E14" s="40">
        <v>1</v>
      </c>
      <c r="F14" s="41">
        <v>12</v>
      </c>
      <c r="G14" s="39">
        <v>0</v>
      </c>
      <c r="H14" s="36">
        <v>311</v>
      </c>
      <c r="I14" s="36">
        <v>1</v>
      </c>
      <c r="J14" s="40">
        <v>312</v>
      </c>
      <c r="K14" s="42">
        <v>-168</v>
      </c>
    </row>
    <row r="15" spans="1:12" ht="9.9" hidden="1" customHeight="1" x14ac:dyDescent="0.2">
      <c r="A15" s="24"/>
      <c r="B15" s="43">
        <v>127</v>
      </c>
      <c r="C15" s="44">
        <v>0</v>
      </c>
      <c r="D15" s="45">
        <v>257</v>
      </c>
      <c r="E15" s="45">
        <v>0</v>
      </c>
      <c r="F15" s="46">
        <v>7</v>
      </c>
      <c r="G15" s="44">
        <v>0</v>
      </c>
      <c r="H15" s="47">
        <v>391</v>
      </c>
      <c r="I15" s="47">
        <v>0</v>
      </c>
      <c r="J15" s="45">
        <v>391</v>
      </c>
      <c r="K15" s="48">
        <v>79</v>
      </c>
    </row>
    <row r="16" spans="1:12" ht="9.9" hidden="1" customHeight="1" x14ac:dyDescent="0.2">
      <c r="A16" s="49"/>
      <c r="B16" s="50">
        <v>358</v>
      </c>
      <c r="C16" s="51">
        <v>0</v>
      </c>
      <c r="D16" s="52">
        <v>151</v>
      </c>
      <c r="E16" s="52">
        <v>0</v>
      </c>
      <c r="F16" s="53">
        <v>12</v>
      </c>
      <c r="G16" s="51">
        <v>0</v>
      </c>
      <c r="H16" s="54">
        <v>521</v>
      </c>
      <c r="I16" s="54">
        <v>0</v>
      </c>
      <c r="J16" s="52">
        <v>521</v>
      </c>
      <c r="K16" s="55">
        <f>J16-J15</f>
        <v>130</v>
      </c>
    </row>
    <row r="17" spans="1:11" ht="9.9" hidden="1" customHeight="1" x14ac:dyDescent="0.2">
      <c r="A17" s="56"/>
      <c r="B17" s="32">
        <v>132</v>
      </c>
      <c r="C17" s="33">
        <v>9</v>
      </c>
      <c r="D17" s="34">
        <v>834</v>
      </c>
      <c r="E17" s="34">
        <v>104</v>
      </c>
      <c r="F17" s="35">
        <v>172</v>
      </c>
      <c r="G17" s="33">
        <v>20</v>
      </c>
      <c r="H17" s="57">
        <v>1138</v>
      </c>
      <c r="I17" s="57">
        <v>133</v>
      </c>
      <c r="J17" s="34">
        <v>1271</v>
      </c>
      <c r="K17" s="37">
        <v>546</v>
      </c>
    </row>
    <row r="18" spans="1:11" ht="9.9" hidden="1" customHeight="1" x14ac:dyDescent="0.2">
      <c r="A18" s="31" t="s">
        <v>11</v>
      </c>
      <c r="B18" s="32">
        <v>199</v>
      </c>
      <c r="C18" s="33">
        <v>35</v>
      </c>
      <c r="D18" s="34">
        <v>969</v>
      </c>
      <c r="E18" s="34">
        <v>96</v>
      </c>
      <c r="F18" s="35">
        <v>184</v>
      </c>
      <c r="G18" s="33">
        <v>19</v>
      </c>
      <c r="H18" s="36">
        <v>1352</v>
      </c>
      <c r="I18" s="36">
        <v>150</v>
      </c>
      <c r="J18" s="34">
        <v>1502</v>
      </c>
      <c r="K18" s="37">
        <v>231</v>
      </c>
    </row>
    <row r="19" spans="1:11" ht="9.9" hidden="1" customHeight="1" x14ac:dyDescent="0.2">
      <c r="A19" s="31" t="s">
        <v>12</v>
      </c>
      <c r="B19" s="32">
        <v>278</v>
      </c>
      <c r="C19" s="33">
        <v>15</v>
      </c>
      <c r="D19" s="34">
        <v>1006</v>
      </c>
      <c r="E19" s="34">
        <v>137</v>
      </c>
      <c r="F19" s="35">
        <v>177</v>
      </c>
      <c r="G19" s="33">
        <v>20</v>
      </c>
      <c r="H19" s="36">
        <v>1461</v>
      </c>
      <c r="I19" s="36">
        <v>172</v>
      </c>
      <c r="J19" s="34">
        <v>1633</v>
      </c>
      <c r="K19" s="37">
        <v>131</v>
      </c>
    </row>
    <row r="20" spans="1:11" ht="9.9" hidden="1" customHeight="1" x14ac:dyDescent="0.2">
      <c r="A20" s="24"/>
      <c r="B20" s="32">
        <v>317</v>
      </c>
      <c r="C20" s="33">
        <v>8</v>
      </c>
      <c r="D20" s="34">
        <v>1063</v>
      </c>
      <c r="E20" s="34">
        <v>144</v>
      </c>
      <c r="F20" s="35">
        <v>179</v>
      </c>
      <c r="G20" s="33">
        <v>29</v>
      </c>
      <c r="H20" s="36">
        <v>1559</v>
      </c>
      <c r="I20" s="36">
        <v>181</v>
      </c>
      <c r="J20" s="34">
        <v>1740</v>
      </c>
      <c r="K20" s="37">
        <v>107</v>
      </c>
    </row>
    <row r="21" spans="1:11" ht="9.9" hidden="1" customHeight="1" x14ac:dyDescent="0.2">
      <c r="A21" s="24"/>
      <c r="B21" s="32">
        <v>317</v>
      </c>
      <c r="C21" s="33">
        <v>24</v>
      </c>
      <c r="D21" s="34">
        <v>1088</v>
      </c>
      <c r="E21" s="34">
        <v>128</v>
      </c>
      <c r="F21" s="35">
        <v>154</v>
      </c>
      <c r="G21" s="33">
        <v>23</v>
      </c>
      <c r="H21" s="36">
        <v>1559</v>
      </c>
      <c r="I21" s="36">
        <v>175</v>
      </c>
      <c r="J21" s="34">
        <v>1734</v>
      </c>
      <c r="K21" s="37">
        <v>-6</v>
      </c>
    </row>
    <row r="22" spans="1:11" ht="9.9" hidden="1" customHeight="1" x14ac:dyDescent="0.2">
      <c r="A22" s="24"/>
      <c r="B22" s="32">
        <v>353</v>
      </c>
      <c r="C22" s="33">
        <v>23</v>
      </c>
      <c r="D22" s="34">
        <v>1048</v>
      </c>
      <c r="E22" s="34">
        <v>148</v>
      </c>
      <c r="F22" s="35">
        <v>152</v>
      </c>
      <c r="G22" s="33">
        <v>22</v>
      </c>
      <c r="H22" s="36">
        <v>1553</v>
      </c>
      <c r="I22" s="36">
        <v>193</v>
      </c>
      <c r="J22" s="34">
        <v>1746</v>
      </c>
      <c r="K22" s="37">
        <v>12</v>
      </c>
    </row>
    <row r="23" spans="1:11" ht="9.9" hidden="1" customHeight="1" x14ac:dyDescent="0.2">
      <c r="A23" s="24"/>
      <c r="B23" s="32">
        <v>535</v>
      </c>
      <c r="C23" s="33">
        <v>33</v>
      </c>
      <c r="D23" s="34">
        <v>1212</v>
      </c>
      <c r="E23" s="34">
        <v>138</v>
      </c>
      <c r="F23" s="35">
        <v>123</v>
      </c>
      <c r="G23" s="33">
        <v>21</v>
      </c>
      <c r="H23" s="36">
        <v>1870</v>
      </c>
      <c r="I23" s="36">
        <v>192</v>
      </c>
      <c r="J23" s="34">
        <v>2062</v>
      </c>
      <c r="K23" s="37">
        <v>316</v>
      </c>
    </row>
    <row r="24" spans="1:11" ht="9.9" hidden="1" customHeight="1" x14ac:dyDescent="0.2">
      <c r="A24" s="24"/>
      <c r="B24" s="38">
        <v>668</v>
      </c>
      <c r="C24" s="39">
        <v>20</v>
      </c>
      <c r="D24" s="40">
        <v>1210</v>
      </c>
      <c r="E24" s="40">
        <v>123</v>
      </c>
      <c r="F24" s="41">
        <v>139</v>
      </c>
      <c r="G24" s="39">
        <v>12</v>
      </c>
      <c r="H24" s="36">
        <v>2017</v>
      </c>
      <c r="I24" s="36">
        <v>155</v>
      </c>
      <c r="J24" s="40">
        <v>2172</v>
      </c>
      <c r="K24" s="42">
        <v>110</v>
      </c>
    </row>
    <row r="25" spans="1:11" ht="9.9" hidden="1" customHeight="1" x14ac:dyDescent="0.2">
      <c r="A25" s="24"/>
      <c r="B25" s="38">
        <v>1077</v>
      </c>
      <c r="C25" s="39">
        <v>54</v>
      </c>
      <c r="D25" s="40">
        <v>1102</v>
      </c>
      <c r="E25" s="40">
        <v>62</v>
      </c>
      <c r="F25" s="41">
        <v>143</v>
      </c>
      <c r="G25" s="39">
        <v>9</v>
      </c>
      <c r="H25" s="36">
        <v>2322</v>
      </c>
      <c r="I25" s="36">
        <v>125</v>
      </c>
      <c r="J25" s="40">
        <v>2447</v>
      </c>
      <c r="K25" s="42">
        <v>275</v>
      </c>
    </row>
    <row r="26" spans="1:11" s="62" customFormat="1" ht="9.9" hidden="1" customHeight="1" x14ac:dyDescent="0.2">
      <c r="A26" s="58"/>
      <c r="B26" s="59">
        <v>1238</v>
      </c>
      <c r="C26" s="44">
        <v>47</v>
      </c>
      <c r="D26" s="60">
        <v>1148</v>
      </c>
      <c r="E26" s="45">
        <v>42</v>
      </c>
      <c r="F26" s="46">
        <v>103</v>
      </c>
      <c r="G26" s="44">
        <v>16</v>
      </c>
      <c r="H26" s="47">
        <v>2489</v>
      </c>
      <c r="I26" s="47">
        <v>105</v>
      </c>
      <c r="J26" s="61">
        <v>2594</v>
      </c>
      <c r="K26" s="48">
        <v>147</v>
      </c>
    </row>
    <row r="27" spans="1:11" ht="9.9" hidden="1" customHeight="1" x14ac:dyDescent="0.2">
      <c r="A27" s="49"/>
      <c r="B27" s="63">
        <v>1801</v>
      </c>
      <c r="C27" s="64">
        <v>81</v>
      </c>
      <c r="D27" s="54">
        <v>936</v>
      </c>
      <c r="E27" s="54">
        <v>40</v>
      </c>
      <c r="F27" s="65">
        <v>111</v>
      </c>
      <c r="G27" s="64">
        <v>12</v>
      </c>
      <c r="H27" s="54">
        <f>SUM(B27,D27,F27)</f>
        <v>2848</v>
      </c>
      <c r="I27" s="64">
        <f>SUM(G27,E27,C27)</f>
        <v>133</v>
      </c>
      <c r="J27" s="66">
        <f>SUM(H27:I27)</f>
        <v>2981</v>
      </c>
      <c r="K27" s="67">
        <f>J27-J26</f>
        <v>387</v>
      </c>
    </row>
    <row r="28" spans="1:11" ht="9.9" hidden="1" customHeight="1" x14ac:dyDescent="0.2">
      <c r="A28" s="56"/>
      <c r="B28" s="32">
        <v>6</v>
      </c>
      <c r="C28" s="33">
        <v>2</v>
      </c>
      <c r="D28" s="34">
        <v>9</v>
      </c>
      <c r="E28" s="34">
        <v>65</v>
      </c>
      <c r="F28" s="35">
        <v>0</v>
      </c>
      <c r="G28" s="33">
        <v>13</v>
      </c>
      <c r="H28" s="57">
        <v>15</v>
      </c>
      <c r="I28" s="68">
        <v>80</v>
      </c>
      <c r="J28" s="40">
        <v>95</v>
      </c>
      <c r="K28" s="37">
        <v>41</v>
      </c>
    </row>
    <row r="29" spans="1:11" ht="9.9" hidden="1" customHeight="1" x14ac:dyDescent="0.2">
      <c r="A29" s="31" t="s">
        <v>5</v>
      </c>
      <c r="B29" s="32">
        <v>4</v>
      </c>
      <c r="C29" s="33">
        <v>7</v>
      </c>
      <c r="D29" s="34">
        <v>10</v>
      </c>
      <c r="E29" s="34">
        <v>53</v>
      </c>
      <c r="F29" s="35">
        <v>2</v>
      </c>
      <c r="G29" s="33">
        <v>12</v>
      </c>
      <c r="H29" s="36">
        <v>16</v>
      </c>
      <c r="I29" s="69">
        <v>72</v>
      </c>
      <c r="J29" s="40">
        <v>88</v>
      </c>
      <c r="K29" s="37">
        <v>-7</v>
      </c>
    </row>
    <row r="30" spans="1:11" ht="9.9" hidden="1" customHeight="1" x14ac:dyDescent="0.2">
      <c r="A30" s="31" t="s">
        <v>4</v>
      </c>
      <c r="B30" s="32">
        <v>11</v>
      </c>
      <c r="C30" s="33">
        <v>1</v>
      </c>
      <c r="D30" s="34">
        <v>23</v>
      </c>
      <c r="E30" s="34">
        <v>74</v>
      </c>
      <c r="F30" s="35">
        <v>0</v>
      </c>
      <c r="G30" s="33">
        <v>15</v>
      </c>
      <c r="H30" s="36">
        <v>34</v>
      </c>
      <c r="I30" s="69">
        <v>90</v>
      </c>
      <c r="J30" s="40">
        <v>124</v>
      </c>
      <c r="K30" s="37">
        <v>36</v>
      </c>
    </row>
    <row r="31" spans="1:11" ht="9.9" hidden="1" customHeight="1" x14ac:dyDescent="0.2">
      <c r="A31" s="24"/>
      <c r="B31" s="32">
        <v>7</v>
      </c>
      <c r="C31" s="33">
        <v>3</v>
      </c>
      <c r="D31" s="34">
        <v>14</v>
      </c>
      <c r="E31" s="34">
        <v>56</v>
      </c>
      <c r="F31" s="35">
        <v>0</v>
      </c>
      <c r="G31" s="33">
        <v>18</v>
      </c>
      <c r="H31" s="36">
        <v>21</v>
      </c>
      <c r="I31" s="69">
        <v>77</v>
      </c>
      <c r="J31" s="40">
        <v>98</v>
      </c>
      <c r="K31" s="37">
        <v>-26</v>
      </c>
    </row>
    <row r="32" spans="1:11" ht="9.9" hidden="1" customHeight="1" x14ac:dyDescent="0.2">
      <c r="A32" s="24"/>
      <c r="B32" s="32">
        <v>15</v>
      </c>
      <c r="C32" s="33">
        <v>2</v>
      </c>
      <c r="D32" s="34">
        <v>9</v>
      </c>
      <c r="E32" s="34">
        <v>48</v>
      </c>
      <c r="F32" s="35">
        <v>0</v>
      </c>
      <c r="G32" s="33">
        <v>17</v>
      </c>
      <c r="H32" s="36">
        <v>24</v>
      </c>
      <c r="I32" s="69">
        <v>67</v>
      </c>
      <c r="J32" s="40">
        <v>91</v>
      </c>
      <c r="K32" s="37">
        <v>-7</v>
      </c>
    </row>
    <row r="33" spans="1:11" ht="9.9" hidden="1" customHeight="1" x14ac:dyDescent="0.2">
      <c r="A33" s="24"/>
      <c r="B33" s="32">
        <v>2</v>
      </c>
      <c r="C33" s="33">
        <v>2</v>
      </c>
      <c r="D33" s="34">
        <v>8</v>
      </c>
      <c r="E33" s="34">
        <v>65</v>
      </c>
      <c r="F33" s="35">
        <v>0</v>
      </c>
      <c r="G33" s="33">
        <v>8</v>
      </c>
      <c r="H33" s="36">
        <v>10</v>
      </c>
      <c r="I33" s="69">
        <v>75</v>
      </c>
      <c r="J33" s="40">
        <v>85</v>
      </c>
      <c r="K33" s="37">
        <v>-6</v>
      </c>
    </row>
    <row r="34" spans="1:11" ht="9.9" hidden="1" customHeight="1" x14ac:dyDescent="0.2">
      <c r="A34" s="24"/>
      <c r="B34" s="32">
        <v>19</v>
      </c>
      <c r="C34" s="33">
        <v>2</v>
      </c>
      <c r="D34" s="34">
        <v>44</v>
      </c>
      <c r="E34" s="34">
        <v>66</v>
      </c>
      <c r="F34" s="35">
        <v>3</v>
      </c>
      <c r="G34" s="33">
        <v>13</v>
      </c>
      <c r="H34" s="36">
        <v>66</v>
      </c>
      <c r="I34" s="69">
        <v>81</v>
      </c>
      <c r="J34" s="40">
        <v>147</v>
      </c>
      <c r="K34" s="37">
        <v>62</v>
      </c>
    </row>
    <row r="35" spans="1:11" ht="9.9" hidden="1" customHeight="1" x14ac:dyDescent="0.2">
      <c r="A35" s="24"/>
      <c r="B35" s="38">
        <v>7</v>
      </c>
      <c r="C35" s="39">
        <v>8</v>
      </c>
      <c r="D35" s="40">
        <v>12</v>
      </c>
      <c r="E35" s="40">
        <v>41</v>
      </c>
      <c r="F35" s="41">
        <v>1</v>
      </c>
      <c r="G35" s="39">
        <v>3</v>
      </c>
      <c r="H35" s="36">
        <v>20</v>
      </c>
      <c r="I35" s="69">
        <v>52</v>
      </c>
      <c r="J35" s="40">
        <v>72</v>
      </c>
      <c r="K35" s="42">
        <v>-75</v>
      </c>
    </row>
    <row r="36" spans="1:11" ht="9.9" hidden="1" customHeight="1" x14ac:dyDescent="0.2">
      <c r="A36" s="24"/>
      <c r="B36" s="38">
        <v>19</v>
      </c>
      <c r="C36" s="39">
        <v>5</v>
      </c>
      <c r="D36" s="40">
        <v>37</v>
      </c>
      <c r="E36" s="40">
        <v>18</v>
      </c>
      <c r="F36" s="41">
        <v>6</v>
      </c>
      <c r="G36" s="39">
        <v>1</v>
      </c>
      <c r="H36" s="36">
        <v>62</v>
      </c>
      <c r="I36" s="69">
        <v>24</v>
      </c>
      <c r="J36" s="40">
        <v>86</v>
      </c>
      <c r="K36" s="42">
        <v>14</v>
      </c>
    </row>
    <row r="37" spans="1:11" s="62" customFormat="1" ht="9.9" hidden="1" customHeight="1" x14ac:dyDescent="0.2">
      <c r="A37" s="58"/>
      <c r="B37" s="43">
        <v>9</v>
      </c>
      <c r="C37" s="44">
        <v>2</v>
      </c>
      <c r="D37" s="45">
        <v>38</v>
      </c>
      <c r="E37" s="45">
        <v>38</v>
      </c>
      <c r="F37" s="46">
        <v>3</v>
      </c>
      <c r="G37" s="44">
        <v>7</v>
      </c>
      <c r="H37" s="47">
        <v>50</v>
      </c>
      <c r="I37" s="45">
        <v>47</v>
      </c>
      <c r="J37" s="45">
        <v>97</v>
      </c>
      <c r="K37" s="70">
        <v>11</v>
      </c>
    </row>
    <row r="38" spans="1:11" s="62" customFormat="1" ht="9.9" hidden="1" customHeight="1" x14ac:dyDescent="0.2">
      <c r="A38" s="71"/>
      <c r="B38" s="50">
        <v>16</v>
      </c>
      <c r="C38" s="51">
        <v>2</v>
      </c>
      <c r="D38" s="52">
        <v>27</v>
      </c>
      <c r="E38" s="52">
        <v>27</v>
      </c>
      <c r="F38" s="53">
        <v>2</v>
      </c>
      <c r="G38" s="51">
        <v>8</v>
      </c>
      <c r="H38" s="54">
        <v>45</v>
      </c>
      <c r="I38" s="52">
        <v>37</v>
      </c>
      <c r="J38" s="52">
        <f>SUM(H38:I38)</f>
        <v>82</v>
      </c>
      <c r="K38" s="72">
        <f>SUM(J38-J37)</f>
        <v>-15</v>
      </c>
    </row>
    <row r="39" spans="1:11" ht="9.9" hidden="1" customHeight="1" x14ac:dyDescent="0.2">
      <c r="A39" s="56"/>
      <c r="B39" s="32">
        <v>46</v>
      </c>
      <c r="C39" s="33" t="s">
        <v>7</v>
      </c>
      <c r="D39" s="34">
        <v>652</v>
      </c>
      <c r="E39" s="34" t="s">
        <v>7</v>
      </c>
      <c r="F39" s="35">
        <v>64</v>
      </c>
      <c r="G39" s="33" t="s">
        <v>7</v>
      </c>
      <c r="H39" s="57">
        <v>762</v>
      </c>
      <c r="I39" s="34" t="s">
        <v>7</v>
      </c>
      <c r="J39" s="40">
        <v>762</v>
      </c>
      <c r="K39" s="37">
        <v>326</v>
      </c>
    </row>
    <row r="40" spans="1:11" ht="9.9" hidden="1" customHeight="1" x14ac:dyDescent="0.2">
      <c r="A40" s="31" t="s">
        <v>6</v>
      </c>
      <c r="B40" s="32">
        <v>40</v>
      </c>
      <c r="C40" s="33" t="s">
        <v>7</v>
      </c>
      <c r="D40" s="34">
        <v>1051</v>
      </c>
      <c r="E40" s="34" t="s">
        <v>7</v>
      </c>
      <c r="F40" s="35">
        <v>75</v>
      </c>
      <c r="G40" s="33" t="s">
        <v>7</v>
      </c>
      <c r="H40" s="36">
        <v>1166</v>
      </c>
      <c r="I40" s="34" t="s">
        <v>7</v>
      </c>
      <c r="J40" s="40">
        <v>1166</v>
      </c>
      <c r="K40" s="37">
        <v>404</v>
      </c>
    </row>
    <row r="41" spans="1:11" ht="9.9" hidden="1" customHeight="1" x14ac:dyDescent="0.2">
      <c r="A41" s="31" t="s">
        <v>8</v>
      </c>
      <c r="B41" s="32">
        <v>86</v>
      </c>
      <c r="C41" s="33" t="s">
        <v>7</v>
      </c>
      <c r="D41" s="34">
        <v>821</v>
      </c>
      <c r="E41" s="34" t="s">
        <v>7</v>
      </c>
      <c r="F41" s="35">
        <v>57</v>
      </c>
      <c r="G41" s="33" t="s">
        <v>7</v>
      </c>
      <c r="H41" s="36">
        <v>964</v>
      </c>
      <c r="I41" s="34" t="s">
        <v>7</v>
      </c>
      <c r="J41" s="40">
        <v>964</v>
      </c>
      <c r="K41" s="37">
        <v>-202</v>
      </c>
    </row>
    <row r="42" spans="1:11" ht="9.9" hidden="1" customHeight="1" x14ac:dyDescent="0.2">
      <c r="A42" s="24"/>
      <c r="B42" s="32">
        <v>109</v>
      </c>
      <c r="C42" s="33" t="s">
        <v>7</v>
      </c>
      <c r="D42" s="34">
        <v>801</v>
      </c>
      <c r="E42" s="34" t="s">
        <v>7</v>
      </c>
      <c r="F42" s="35">
        <v>54</v>
      </c>
      <c r="G42" s="33" t="s">
        <v>7</v>
      </c>
      <c r="H42" s="36">
        <v>964</v>
      </c>
      <c r="I42" s="34" t="s">
        <v>7</v>
      </c>
      <c r="J42" s="40">
        <v>964</v>
      </c>
      <c r="K42" s="37">
        <v>0</v>
      </c>
    </row>
    <row r="43" spans="1:11" ht="9.9" hidden="1" customHeight="1" x14ac:dyDescent="0.2">
      <c r="A43" s="24"/>
      <c r="B43" s="32">
        <v>98</v>
      </c>
      <c r="C43" s="33" t="s">
        <v>7</v>
      </c>
      <c r="D43" s="34">
        <v>714</v>
      </c>
      <c r="E43" s="34" t="s">
        <v>7</v>
      </c>
      <c r="F43" s="35">
        <v>84</v>
      </c>
      <c r="G43" s="33" t="s">
        <v>7</v>
      </c>
      <c r="H43" s="36">
        <v>896</v>
      </c>
      <c r="I43" s="34" t="s">
        <v>7</v>
      </c>
      <c r="J43" s="40">
        <v>896</v>
      </c>
      <c r="K43" s="37">
        <v>-68</v>
      </c>
    </row>
    <row r="44" spans="1:11" ht="9.9" hidden="1" customHeight="1" x14ac:dyDescent="0.2">
      <c r="A44" s="24"/>
      <c r="B44" s="32">
        <v>86</v>
      </c>
      <c r="C44" s="33" t="s">
        <v>7</v>
      </c>
      <c r="D44" s="34">
        <v>575</v>
      </c>
      <c r="E44" s="34" t="s">
        <v>7</v>
      </c>
      <c r="F44" s="35">
        <v>83</v>
      </c>
      <c r="G44" s="33" t="s">
        <v>7</v>
      </c>
      <c r="H44" s="36">
        <v>744</v>
      </c>
      <c r="I44" s="34" t="s">
        <v>7</v>
      </c>
      <c r="J44" s="40">
        <v>744</v>
      </c>
      <c r="K44" s="37">
        <v>-152</v>
      </c>
    </row>
    <row r="45" spans="1:11" ht="9.9" hidden="1" customHeight="1" x14ac:dyDescent="0.2">
      <c r="A45" s="24"/>
      <c r="B45" s="32">
        <v>101</v>
      </c>
      <c r="C45" s="33" t="s">
        <v>7</v>
      </c>
      <c r="D45" s="34">
        <v>673</v>
      </c>
      <c r="E45" s="34" t="s">
        <v>7</v>
      </c>
      <c r="F45" s="35">
        <v>63</v>
      </c>
      <c r="G45" s="33" t="s">
        <v>7</v>
      </c>
      <c r="H45" s="36">
        <v>837</v>
      </c>
      <c r="I45" s="34" t="s">
        <v>7</v>
      </c>
      <c r="J45" s="40">
        <v>837</v>
      </c>
      <c r="K45" s="37">
        <v>93</v>
      </c>
    </row>
    <row r="46" spans="1:11" ht="9.9" hidden="1" customHeight="1" x14ac:dyDescent="0.2">
      <c r="A46" s="24"/>
      <c r="B46" s="38">
        <v>134</v>
      </c>
      <c r="C46" s="39" t="s">
        <v>7</v>
      </c>
      <c r="D46" s="40">
        <v>661</v>
      </c>
      <c r="E46" s="40" t="s">
        <v>7</v>
      </c>
      <c r="F46" s="41">
        <v>38</v>
      </c>
      <c r="G46" s="39" t="s">
        <v>7</v>
      </c>
      <c r="H46" s="36">
        <v>833</v>
      </c>
      <c r="I46" s="40" t="s">
        <v>7</v>
      </c>
      <c r="J46" s="40">
        <v>833</v>
      </c>
      <c r="K46" s="42">
        <v>-4</v>
      </c>
    </row>
    <row r="47" spans="1:11" ht="9.9" hidden="1" customHeight="1" x14ac:dyDescent="0.2">
      <c r="A47" s="24"/>
      <c r="B47" s="38">
        <v>143</v>
      </c>
      <c r="C47" s="39" t="s">
        <v>7</v>
      </c>
      <c r="D47" s="40">
        <v>487</v>
      </c>
      <c r="E47" s="40" t="s">
        <v>7</v>
      </c>
      <c r="F47" s="41">
        <v>43</v>
      </c>
      <c r="G47" s="39" t="s">
        <v>7</v>
      </c>
      <c r="H47" s="36">
        <v>673</v>
      </c>
      <c r="I47" s="40" t="s">
        <v>7</v>
      </c>
      <c r="J47" s="40">
        <v>673</v>
      </c>
      <c r="K47" s="42">
        <v>-160</v>
      </c>
    </row>
    <row r="48" spans="1:11" ht="9.9" hidden="1" customHeight="1" x14ac:dyDescent="0.2">
      <c r="A48" s="24"/>
      <c r="B48" s="43">
        <v>116</v>
      </c>
      <c r="C48" s="73" t="s">
        <v>7</v>
      </c>
      <c r="D48" s="74">
        <v>495</v>
      </c>
      <c r="E48" s="74" t="s">
        <v>7</v>
      </c>
      <c r="F48" s="75">
        <v>43</v>
      </c>
      <c r="G48" s="73" t="s">
        <v>7</v>
      </c>
      <c r="H48" s="47">
        <v>654</v>
      </c>
      <c r="I48" s="74" t="s">
        <v>7</v>
      </c>
      <c r="J48" s="45">
        <v>654</v>
      </c>
      <c r="K48" s="70">
        <v>-19</v>
      </c>
    </row>
    <row r="49" spans="1:11" ht="9.9" hidden="1" customHeight="1" x14ac:dyDescent="0.2">
      <c r="A49" s="49"/>
      <c r="B49" s="50">
        <v>197</v>
      </c>
      <c r="C49" s="76" t="s">
        <v>27</v>
      </c>
      <c r="D49" s="77">
        <v>520</v>
      </c>
      <c r="E49" s="77" t="s">
        <v>28</v>
      </c>
      <c r="F49" s="78">
        <v>45</v>
      </c>
      <c r="G49" s="76" t="s">
        <v>28</v>
      </c>
      <c r="H49" s="54">
        <v>762</v>
      </c>
      <c r="I49" s="77" t="s">
        <v>28</v>
      </c>
      <c r="J49" s="52">
        <v>762</v>
      </c>
      <c r="K49" s="79">
        <f t="shared" ref="K49" si="0">SUM(J49-J48)</f>
        <v>108</v>
      </c>
    </row>
    <row r="50" spans="1:11" ht="14.4" hidden="1" customHeight="1" x14ac:dyDescent="0.2">
      <c r="A50" s="80" t="s">
        <v>13</v>
      </c>
      <c r="B50" s="81">
        <v>521</v>
      </c>
      <c r="C50" s="82">
        <v>25</v>
      </c>
      <c r="D50" s="83">
        <v>1842</v>
      </c>
      <c r="E50" s="83">
        <v>214</v>
      </c>
      <c r="F50" s="84">
        <v>255</v>
      </c>
      <c r="G50" s="82">
        <v>30</v>
      </c>
      <c r="H50" s="85">
        <v>2618</v>
      </c>
      <c r="I50" s="86">
        <v>269</v>
      </c>
      <c r="J50" s="83">
        <v>2887</v>
      </c>
      <c r="K50" s="87">
        <v>-196</v>
      </c>
    </row>
    <row r="51" spans="1:11" ht="11.1" hidden="1" customHeight="1" x14ac:dyDescent="0.2">
      <c r="A51" s="80" t="s">
        <v>14</v>
      </c>
      <c r="B51" s="81">
        <v>753</v>
      </c>
      <c r="C51" s="82">
        <v>35</v>
      </c>
      <c r="D51" s="83">
        <v>2200</v>
      </c>
      <c r="E51" s="83">
        <v>206</v>
      </c>
      <c r="F51" s="84">
        <v>203</v>
      </c>
      <c r="G51" s="82">
        <v>34</v>
      </c>
      <c r="H51" s="85">
        <v>3156</v>
      </c>
      <c r="I51" s="86">
        <v>275</v>
      </c>
      <c r="J51" s="83">
        <v>3431</v>
      </c>
      <c r="K51" s="87">
        <v>544</v>
      </c>
    </row>
    <row r="52" spans="1:11" ht="11.1" customHeight="1" x14ac:dyDescent="0.2">
      <c r="A52" s="80" t="s">
        <v>22</v>
      </c>
      <c r="B52" s="81">
        <v>1034</v>
      </c>
      <c r="C52" s="82">
        <v>28</v>
      </c>
      <c r="D52" s="83">
        <v>2118</v>
      </c>
      <c r="E52" s="83">
        <v>167</v>
      </c>
      <c r="F52" s="84">
        <v>195</v>
      </c>
      <c r="G52" s="82">
        <v>15</v>
      </c>
      <c r="H52" s="85">
        <v>3347</v>
      </c>
      <c r="I52" s="86">
        <v>210</v>
      </c>
      <c r="J52" s="83">
        <v>3557</v>
      </c>
      <c r="K52" s="87">
        <v>126</v>
      </c>
    </row>
    <row r="53" spans="1:11" ht="11.1" customHeight="1" x14ac:dyDescent="0.2">
      <c r="A53" s="80" t="s">
        <v>25</v>
      </c>
      <c r="B53" s="81">
        <v>1384</v>
      </c>
      <c r="C53" s="82">
        <v>59</v>
      </c>
      <c r="D53" s="83">
        <v>1780</v>
      </c>
      <c r="E53" s="83">
        <v>81</v>
      </c>
      <c r="F53" s="84">
        <v>204</v>
      </c>
      <c r="G53" s="82">
        <v>10</v>
      </c>
      <c r="H53" s="85">
        <v>3368</v>
      </c>
      <c r="I53" s="86">
        <v>150</v>
      </c>
      <c r="J53" s="83">
        <v>3518</v>
      </c>
      <c r="K53" s="87">
        <v>-39</v>
      </c>
    </row>
    <row r="54" spans="1:11" ht="11.1" customHeight="1" x14ac:dyDescent="0.2">
      <c r="A54" s="80" t="s">
        <v>26</v>
      </c>
      <c r="B54" s="81">
        <v>1490</v>
      </c>
      <c r="C54" s="82">
        <v>49</v>
      </c>
      <c r="D54" s="83">
        <v>1938</v>
      </c>
      <c r="E54" s="83">
        <v>80</v>
      </c>
      <c r="F54" s="84">
        <v>156</v>
      </c>
      <c r="G54" s="82">
        <v>23</v>
      </c>
      <c r="H54" s="85">
        <v>3584</v>
      </c>
      <c r="I54" s="86">
        <v>152</v>
      </c>
      <c r="J54" s="83">
        <v>3736</v>
      </c>
      <c r="K54" s="87">
        <v>218</v>
      </c>
    </row>
    <row r="55" spans="1:11" ht="11.1" customHeight="1" x14ac:dyDescent="0.2">
      <c r="A55" s="88" t="s">
        <v>40</v>
      </c>
      <c r="B55" s="89">
        <v>2372</v>
      </c>
      <c r="C55" s="90">
        <v>83</v>
      </c>
      <c r="D55" s="91">
        <v>1634</v>
      </c>
      <c r="E55" s="91">
        <v>67</v>
      </c>
      <c r="F55" s="92">
        <v>170</v>
      </c>
      <c r="G55" s="90">
        <v>20</v>
      </c>
      <c r="H55" s="85">
        <v>4176</v>
      </c>
      <c r="I55" s="86">
        <v>170</v>
      </c>
      <c r="J55" s="91">
        <v>4346</v>
      </c>
      <c r="K55" s="93">
        <v>610</v>
      </c>
    </row>
    <row r="56" spans="1:11" ht="11.1" customHeight="1" x14ac:dyDescent="0.2">
      <c r="A56" s="88" t="s">
        <v>41</v>
      </c>
      <c r="B56" s="89">
        <v>2483</v>
      </c>
      <c r="C56" s="90">
        <v>78</v>
      </c>
      <c r="D56" s="91">
        <v>1502</v>
      </c>
      <c r="E56" s="91">
        <v>75</v>
      </c>
      <c r="F56" s="92">
        <v>222</v>
      </c>
      <c r="G56" s="90">
        <v>12</v>
      </c>
      <c r="H56" s="85">
        <v>4207</v>
      </c>
      <c r="I56" s="86">
        <v>165</v>
      </c>
      <c r="J56" s="91">
        <v>4372</v>
      </c>
      <c r="K56" s="93">
        <v>26</v>
      </c>
    </row>
    <row r="57" spans="1:11" ht="11.1" customHeight="1" x14ac:dyDescent="0.2">
      <c r="A57" s="80" t="s">
        <v>42</v>
      </c>
      <c r="B57" s="94">
        <v>3280</v>
      </c>
      <c r="C57" s="95">
        <v>98</v>
      </c>
      <c r="D57" s="85">
        <v>1479</v>
      </c>
      <c r="E57" s="86">
        <v>47</v>
      </c>
      <c r="F57" s="96">
        <v>197</v>
      </c>
      <c r="G57" s="95">
        <v>22</v>
      </c>
      <c r="H57" s="85">
        <v>4956</v>
      </c>
      <c r="I57" s="86">
        <v>167</v>
      </c>
      <c r="J57" s="85">
        <v>5123</v>
      </c>
      <c r="K57" s="97">
        <v>751</v>
      </c>
    </row>
    <row r="58" spans="1:11" ht="11.1" customHeight="1" x14ac:dyDescent="0.2">
      <c r="A58" s="80" t="s">
        <v>43</v>
      </c>
      <c r="B58" s="98">
        <v>2881</v>
      </c>
      <c r="C58" s="99"/>
      <c r="D58" s="100">
        <v>766</v>
      </c>
      <c r="E58" s="99"/>
      <c r="F58" s="101">
        <v>97</v>
      </c>
      <c r="G58" s="102"/>
      <c r="H58" s="100">
        <v>3744</v>
      </c>
      <c r="I58" s="103"/>
      <c r="J58" s="99"/>
      <c r="K58" s="104">
        <v>-1379</v>
      </c>
    </row>
    <row r="59" spans="1:11" ht="11.1" customHeight="1" x14ac:dyDescent="0.2">
      <c r="A59" s="105" t="s">
        <v>45</v>
      </c>
      <c r="B59" s="98">
        <v>4064</v>
      </c>
      <c r="C59" s="99"/>
      <c r="D59" s="100">
        <v>931</v>
      </c>
      <c r="E59" s="99"/>
      <c r="F59" s="101">
        <v>95</v>
      </c>
      <c r="G59" s="102"/>
      <c r="H59" s="100">
        <v>5090</v>
      </c>
      <c r="I59" s="103"/>
      <c r="J59" s="99"/>
      <c r="K59" s="106">
        <v>1346</v>
      </c>
    </row>
    <row r="60" spans="1:11" s="62" customFormat="1" ht="11.1" customHeight="1" x14ac:dyDescent="0.2">
      <c r="A60" s="107" t="s">
        <v>46</v>
      </c>
      <c r="B60" s="98">
        <v>5599</v>
      </c>
      <c r="C60" s="99"/>
      <c r="D60" s="100">
        <v>1165</v>
      </c>
      <c r="E60" s="99"/>
      <c r="F60" s="101">
        <v>76</v>
      </c>
      <c r="G60" s="102"/>
      <c r="H60" s="100">
        <v>6840</v>
      </c>
      <c r="I60" s="103"/>
      <c r="J60" s="99"/>
      <c r="K60" s="108">
        <f>H60-H59</f>
        <v>1750</v>
      </c>
    </row>
    <row r="61" spans="1:11" s="62" customFormat="1" ht="11.1" customHeight="1" x14ac:dyDescent="0.2">
      <c r="A61" s="80" t="s">
        <v>47</v>
      </c>
      <c r="B61" s="109">
        <v>5636</v>
      </c>
      <c r="C61" s="110"/>
      <c r="D61" s="111">
        <v>1463</v>
      </c>
      <c r="E61" s="110"/>
      <c r="F61" s="112">
        <v>164</v>
      </c>
      <c r="G61" s="113"/>
      <c r="H61" s="111">
        <v>7263</v>
      </c>
      <c r="I61" s="114"/>
      <c r="J61" s="110"/>
      <c r="K61" s="115">
        <f>H61-H60</f>
        <v>423</v>
      </c>
    </row>
    <row r="62" spans="1:11" s="62" customFormat="1" ht="11.1" customHeight="1" x14ac:dyDescent="0.2">
      <c r="A62" s="116" t="s">
        <v>49</v>
      </c>
      <c r="B62" s="117">
        <v>6333</v>
      </c>
      <c r="C62" s="118"/>
      <c r="D62" s="119">
        <v>1714</v>
      </c>
      <c r="E62" s="118"/>
      <c r="F62" s="120">
        <v>162</v>
      </c>
      <c r="G62" s="121"/>
      <c r="H62" s="119">
        <f>SUM(B62:G62)</f>
        <v>8209</v>
      </c>
      <c r="I62" s="122"/>
      <c r="J62" s="118"/>
      <c r="K62" s="123">
        <f>H62-H61</f>
        <v>946</v>
      </c>
    </row>
    <row r="63" spans="1:11" ht="9.75" customHeight="1" x14ac:dyDescent="0.2">
      <c r="A63" s="9"/>
      <c r="B63" s="124" t="s">
        <v>44</v>
      </c>
      <c r="C63" s="124"/>
      <c r="D63" s="124"/>
      <c r="E63" s="124"/>
      <c r="F63" s="124"/>
      <c r="G63" s="124"/>
      <c r="H63" s="124"/>
      <c r="I63" s="124"/>
      <c r="J63" s="124"/>
      <c r="K63" s="124"/>
    </row>
    <row r="64" spans="1:11" ht="9.9" customHeight="1" x14ac:dyDescent="0.2">
      <c r="A64" s="7" t="s">
        <v>29</v>
      </c>
      <c r="B64" s="8"/>
      <c r="C64" s="9"/>
      <c r="D64" s="9"/>
      <c r="E64" s="9"/>
      <c r="F64" s="9"/>
      <c r="G64" s="9"/>
      <c r="H64" s="9"/>
      <c r="I64" s="9"/>
      <c r="J64" s="9"/>
      <c r="K64" s="9"/>
    </row>
    <row r="65" spans="1:11" ht="9" customHeight="1" x14ac:dyDescent="0.2">
      <c r="A65" s="125" t="s">
        <v>21</v>
      </c>
      <c r="B65" s="126" t="s">
        <v>17</v>
      </c>
      <c r="C65" s="127"/>
      <c r="D65" s="128" t="s">
        <v>18</v>
      </c>
      <c r="E65" s="128"/>
      <c r="F65" s="128" t="s">
        <v>31</v>
      </c>
      <c r="G65" s="128"/>
      <c r="H65" s="128" t="s">
        <v>32</v>
      </c>
      <c r="I65" s="128"/>
      <c r="J65" s="129" t="s">
        <v>39</v>
      </c>
      <c r="K65" s="130" t="s">
        <v>33</v>
      </c>
    </row>
    <row r="66" spans="1:11" ht="11.1" hidden="1" customHeight="1" x14ac:dyDescent="0.2">
      <c r="A66" s="80" t="s">
        <v>13</v>
      </c>
      <c r="B66" s="131">
        <v>14175</v>
      </c>
      <c r="C66" s="132"/>
      <c r="D66" s="133">
        <v>5916</v>
      </c>
      <c r="E66" s="132"/>
      <c r="F66" s="133">
        <v>565</v>
      </c>
      <c r="G66" s="132"/>
      <c r="H66" s="112">
        <v>31</v>
      </c>
      <c r="I66" s="113"/>
      <c r="J66" s="134">
        <v>20687</v>
      </c>
      <c r="K66" s="115">
        <v>13309</v>
      </c>
    </row>
    <row r="67" spans="1:11" ht="11.1" hidden="1" customHeight="1" x14ac:dyDescent="0.2">
      <c r="A67" s="80" t="s">
        <v>14</v>
      </c>
      <c r="B67" s="131">
        <v>13884</v>
      </c>
      <c r="C67" s="132"/>
      <c r="D67" s="133">
        <v>6162</v>
      </c>
      <c r="E67" s="132"/>
      <c r="F67" s="133">
        <v>132</v>
      </c>
      <c r="G67" s="132"/>
      <c r="H67" s="112">
        <v>9</v>
      </c>
      <c r="I67" s="113"/>
      <c r="J67" s="134">
        <v>20187</v>
      </c>
      <c r="K67" s="115">
        <v>-500</v>
      </c>
    </row>
    <row r="68" spans="1:11" ht="11.1" customHeight="1" x14ac:dyDescent="0.2">
      <c r="A68" s="80" t="s">
        <v>22</v>
      </c>
      <c r="B68" s="131">
        <v>19410</v>
      </c>
      <c r="C68" s="132"/>
      <c r="D68" s="133">
        <v>6180</v>
      </c>
      <c r="E68" s="132"/>
      <c r="F68" s="133">
        <v>197</v>
      </c>
      <c r="G68" s="132"/>
      <c r="H68" s="112">
        <v>24</v>
      </c>
      <c r="I68" s="113"/>
      <c r="J68" s="134">
        <v>25811</v>
      </c>
      <c r="K68" s="115">
        <v>5624</v>
      </c>
    </row>
    <row r="69" spans="1:11" ht="11.1" customHeight="1" x14ac:dyDescent="0.2">
      <c r="A69" s="80" t="s">
        <v>25</v>
      </c>
      <c r="B69" s="131">
        <v>22537</v>
      </c>
      <c r="C69" s="132"/>
      <c r="D69" s="133">
        <v>6499</v>
      </c>
      <c r="E69" s="132"/>
      <c r="F69" s="133">
        <v>213</v>
      </c>
      <c r="G69" s="132"/>
      <c r="H69" s="112">
        <v>127</v>
      </c>
      <c r="I69" s="113"/>
      <c r="J69" s="134">
        <v>29376</v>
      </c>
      <c r="K69" s="115">
        <v>3565</v>
      </c>
    </row>
    <row r="70" spans="1:11" ht="11.1" customHeight="1" x14ac:dyDescent="0.2">
      <c r="A70" s="88" t="s">
        <v>25</v>
      </c>
      <c r="B70" s="131">
        <v>24876</v>
      </c>
      <c r="C70" s="132"/>
      <c r="D70" s="133">
        <v>6376</v>
      </c>
      <c r="E70" s="132"/>
      <c r="F70" s="133">
        <v>253</v>
      </c>
      <c r="G70" s="132"/>
      <c r="H70" s="112">
        <v>112</v>
      </c>
      <c r="I70" s="113"/>
      <c r="J70" s="134">
        <v>31617</v>
      </c>
      <c r="K70" s="115">
        <v>2241</v>
      </c>
    </row>
    <row r="71" spans="1:11" ht="11.1" customHeight="1" x14ac:dyDescent="0.2">
      <c r="A71" s="88" t="s">
        <v>40</v>
      </c>
      <c r="B71" s="131">
        <v>28951</v>
      </c>
      <c r="C71" s="132"/>
      <c r="D71" s="133">
        <v>6267</v>
      </c>
      <c r="E71" s="132"/>
      <c r="F71" s="133">
        <v>448</v>
      </c>
      <c r="G71" s="132"/>
      <c r="H71" s="112">
        <v>167</v>
      </c>
      <c r="I71" s="113"/>
      <c r="J71" s="134">
        <v>35833</v>
      </c>
      <c r="K71" s="115">
        <v>4216</v>
      </c>
    </row>
    <row r="72" spans="1:11" ht="11.1" customHeight="1" x14ac:dyDescent="0.2">
      <c r="A72" s="88" t="s">
        <v>41</v>
      </c>
      <c r="B72" s="131">
        <v>31641</v>
      </c>
      <c r="C72" s="132"/>
      <c r="D72" s="133">
        <v>6898</v>
      </c>
      <c r="E72" s="132"/>
      <c r="F72" s="133">
        <v>763</v>
      </c>
      <c r="G72" s="132"/>
      <c r="H72" s="112">
        <v>180</v>
      </c>
      <c r="I72" s="113"/>
      <c r="J72" s="134">
        <v>39482</v>
      </c>
      <c r="K72" s="115">
        <v>3649</v>
      </c>
    </row>
    <row r="73" spans="1:11" ht="11.1" customHeight="1" x14ac:dyDescent="0.2">
      <c r="A73" s="80" t="s">
        <v>42</v>
      </c>
      <c r="B73" s="131">
        <v>42775</v>
      </c>
      <c r="C73" s="135"/>
      <c r="D73" s="136">
        <v>7994</v>
      </c>
      <c r="E73" s="136"/>
      <c r="F73" s="136">
        <v>956</v>
      </c>
      <c r="G73" s="136"/>
      <c r="H73" s="137">
        <v>342</v>
      </c>
      <c r="I73" s="137"/>
      <c r="J73" s="138">
        <v>52067</v>
      </c>
      <c r="K73" s="139">
        <v>12585</v>
      </c>
    </row>
    <row r="74" spans="1:11" ht="11.1" customHeight="1" x14ac:dyDescent="0.2">
      <c r="A74" s="80" t="s">
        <v>43</v>
      </c>
      <c r="B74" s="131">
        <v>34206</v>
      </c>
      <c r="C74" s="135"/>
      <c r="D74" s="136">
        <v>5144</v>
      </c>
      <c r="E74" s="136"/>
      <c r="F74" s="136">
        <v>640</v>
      </c>
      <c r="G74" s="136"/>
      <c r="H74" s="137">
        <v>240</v>
      </c>
      <c r="I74" s="137"/>
      <c r="J74" s="138">
        <v>40230</v>
      </c>
      <c r="K74" s="139">
        <v>-11837</v>
      </c>
    </row>
    <row r="75" spans="1:11" ht="11.1" customHeight="1" x14ac:dyDescent="0.2">
      <c r="A75" s="105" t="s">
        <v>45</v>
      </c>
      <c r="B75" s="140">
        <v>43688</v>
      </c>
      <c r="C75" s="141"/>
      <c r="D75" s="142">
        <v>6681</v>
      </c>
      <c r="E75" s="142"/>
      <c r="F75" s="142">
        <v>910</v>
      </c>
      <c r="G75" s="142"/>
      <c r="H75" s="143">
        <v>199</v>
      </c>
      <c r="I75" s="143"/>
      <c r="J75" s="144">
        <v>51478</v>
      </c>
      <c r="K75" s="106">
        <v>11248</v>
      </c>
    </row>
    <row r="76" spans="1:11" s="62" customFormat="1" ht="11.1" customHeight="1" x14ac:dyDescent="0.2">
      <c r="A76" s="107" t="s">
        <v>46</v>
      </c>
      <c r="B76" s="145">
        <v>45316</v>
      </c>
      <c r="C76" s="146"/>
      <c r="D76" s="147">
        <v>6489</v>
      </c>
      <c r="E76" s="147"/>
      <c r="F76" s="147">
        <v>732</v>
      </c>
      <c r="G76" s="147"/>
      <c r="H76" s="148">
        <v>183</v>
      </c>
      <c r="I76" s="148"/>
      <c r="J76" s="149">
        <v>52720</v>
      </c>
      <c r="K76" s="108">
        <v>1242</v>
      </c>
    </row>
    <row r="77" spans="1:11" s="62" customFormat="1" ht="11.1" customHeight="1" x14ac:dyDescent="0.2">
      <c r="A77" s="80" t="s">
        <v>47</v>
      </c>
      <c r="B77" s="131">
        <v>46584</v>
      </c>
      <c r="C77" s="135"/>
      <c r="D77" s="136">
        <v>6857</v>
      </c>
      <c r="E77" s="136"/>
      <c r="F77" s="136">
        <v>860</v>
      </c>
      <c r="G77" s="136"/>
      <c r="H77" s="137">
        <v>154</v>
      </c>
      <c r="I77" s="137"/>
      <c r="J77" s="134">
        <v>54455</v>
      </c>
      <c r="K77" s="115">
        <v>1735</v>
      </c>
    </row>
    <row r="78" spans="1:11" s="62" customFormat="1" ht="11.1" customHeight="1" x14ac:dyDescent="0.2">
      <c r="A78" s="116" t="s">
        <v>49</v>
      </c>
      <c r="B78" s="150">
        <v>46562</v>
      </c>
      <c r="C78" s="151"/>
      <c r="D78" s="152">
        <v>7031</v>
      </c>
      <c r="E78" s="152"/>
      <c r="F78" s="152">
        <v>979</v>
      </c>
      <c r="G78" s="152"/>
      <c r="H78" s="153">
        <v>152</v>
      </c>
      <c r="I78" s="153"/>
      <c r="J78" s="154">
        <f>SUM(B78:I78)</f>
        <v>54724</v>
      </c>
      <c r="K78" s="123">
        <v>269</v>
      </c>
    </row>
    <row r="79" spans="1:11" s="62" customFormat="1" ht="5.0999999999999996" customHeight="1" x14ac:dyDescent="0.2">
      <c r="A79" s="8"/>
      <c r="B79" s="155"/>
      <c r="C79" s="155"/>
      <c r="D79" s="9"/>
      <c r="E79" s="9"/>
      <c r="F79" s="156"/>
      <c r="G79" s="156"/>
      <c r="H79" s="157"/>
      <c r="I79" s="157"/>
      <c r="J79" s="157"/>
      <c r="K79" s="157"/>
    </row>
    <row r="80" spans="1:11" ht="9.9" customHeight="1" x14ac:dyDescent="0.2">
      <c r="A80" s="7" t="s">
        <v>30</v>
      </c>
      <c r="B80" s="8"/>
      <c r="C80" s="9"/>
      <c r="D80" s="9" t="s">
        <v>34</v>
      </c>
      <c r="E80" s="9"/>
      <c r="F80" s="9"/>
      <c r="G80" s="9"/>
      <c r="H80" s="9"/>
      <c r="I80" s="9"/>
      <c r="J80" s="9"/>
      <c r="K80" s="9"/>
    </row>
    <row r="81" spans="1:11" ht="9" customHeight="1" x14ac:dyDescent="0.2">
      <c r="A81" s="158" t="s">
        <v>21</v>
      </c>
      <c r="B81" s="159" t="s">
        <v>15</v>
      </c>
      <c r="C81" s="160"/>
      <c r="D81" s="161" t="s">
        <v>16</v>
      </c>
      <c r="E81" s="161"/>
      <c r="F81" s="162" t="s">
        <v>38</v>
      </c>
      <c r="G81" s="163" t="s">
        <v>24</v>
      </c>
      <c r="H81" s="164" t="s">
        <v>20</v>
      </c>
      <c r="I81" s="164"/>
      <c r="J81" s="165" t="s">
        <v>24</v>
      </c>
      <c r="K81" s="9"/>
    </row>
    <row r="82" spans="1:11" ht="21.9" customHeight="1" x14ac:dyDescent="0.2">
      <c r="A82" s="166"/>
      <c r="B82" s="167" t="s">
        <v>36</v>
      </c>
      <c r="C82" s="168" t="s">
        <v>35</v>
      </c>
      <c r="D82" s="169" t="s">
        <v>37</v>
      </c>
      <c r="E82" s="169" t="s">
        <v>35</v>
      </c>
      <c r="F82" s="170"/>
      <c r="G82" s="171"/>
      <c r="H82" s="172" t="s">
        <v>37</v>
      </c>
      <c r="I82" s="168" t="s">
        <v>35</v>
      </c>
      <c r="J82" s="173"/>
      <c r="K82" s="9"/>
    </row>
    <row r="83" spans="1:11" ht="11.1" hidden="1" customHeight="1" x14ac:dyDescent="0.2">
      <c r="A83" s="80" t="s">
        <v>13</v>
      </c>
      <c r="B83" s="81">
        <v>856</v>
      </c>
      <c r="C83" s="174">
        <v>2.5999999999999999E-3</v>
      </c>
      <c r="D83" s="175">
        <v>3734</v>
      </c>
      <c r="E83" s="176">
        <v>2.4199999999999999E-2</v>
      </c>
      <c r="F83" s="87">
        <v>4590</v>
      </c>
      <c r="G83" s="83">
        <v>-187</v>
      </c>
      <c r="H83" s="84">
        <v>2890</v>
      </c>
      <c r="I83" s="177">
        <v>2.7685174541134998E-2</v>
      </c>
      <c r="J83" s="178">
        <v>-127</v>
      </c>
      <c r="K83" s="9"/>
    </row>
    <row r="84" spans="1:11" ht="11.1" hidden="1" customHeight="1" x14ac:dyDescent="0.2">
      <c r="A84" s="80" t="s">
        <v>14</v>
      </c>
      <c r="B84" s="81">
        <v>1086</v>
      </c>
      <c r="C84" s="174">
        <v>3.3714039134362553E-3</v>
      </c>
      <c r="D84" s="175">
        <v>3884</v>
      </c>
      <c r="E84" s="176">
        <v>2.5099999999999997E-2</v>
      </c>
      <c r="F84" s="87">
        <v>4970</v>
      </c>
      <c r="G84" s="83">
        <v>380</v>
      </c>
      <c r="H84" s="84">
        <v>2845</v>
      </c>
      <c r="I84" s="177">
        <v>2.7489250688439056E-2</v>
      </c>
      <c r="J84" s="178">
        <v>-45</v>
      </c>
      <c r="K84" s="9"/>
    </row>
    <row r="85" spans="1:11" ht="11.1" customHeight="1" x14ac:dyDescent="0.2">
      <c r="A85" s="80" t="s">
        <v>22</v>
      </c>
      <c r="B85" s="81">
        <v>1158</v>
      </c>
      <c r="C85" s="174">
        <v>3.6279332059275041E-3</v>
      </c>
      <c r="D85" s="175">
        <v>3963</v>
      </c>
      <c r="E85" s="176">
        <v>2.5623617953989992E-2</v>
      </c>
      <c r="F85" s="87">
        <v>5121</v>
      </c>
      <c r="G85" s="83">
        <v>151</v>
      </c>
      <c r="H85" s="84">
        <v>2939</v>
      </c>
      <c r="I85" s="177">
        <v>2.8186979706141865E-2</v>
      </c>
      <c r="J85" s="178">
        <v>94</v>
      </c>
      <c r="K85" s="9"/>
    </row>
    <row r="86" spans="1:11" ht="11.1" customHeight="1" x14ac:dyDescent="0.2">
      <c r="A86" s="80" t="s">
        <v>25</v>
      </c>
      <c r="B86" s="81">
        <v>1233</v>
      </c>
      <c r="C86" s="174">
        <v>3.8913698694986666E-3</v>
      </c>
      <c r="D86" s="175">
        <v>4160</v>
      </c>
      <c r="E86" s="176">
        <v>2.6910761069961511E-2</v>
      </c>
      <c r="F86" s="87">
        <v>5393</v>
      </c>
      <c r="G86" s="83">
        <v>272</v>
      </c>
      <c r="H86" s="179">
        <v>2604</v>
      </c>
      <c r="I86" s="174">
        <v>2.5084771886559803E-2</v>
      </c>
      <c r="J86" s="178">
        <v>-335</v>
      </c>
      <c r="K86" s="9"/>
    </row>
    <row r="87" spans="1:11" ht="11.1" customHeight="1" x14ac:dyDescent="0.2">
      <c r="A87" s="80" t="s">
        <v>26</v>
      </c>
      <c r="B87" s="81">
        <v>1456</v>
      </c>
      <c r="C87" s="174">
        <v>4.6264815226716664E-3</v>
      </c>
      <c r="D87" s="175">
        <v>4191</v>
      </c>
      <c r="E87" s="176">
        <v>2.7339800251805366E-2</v>
      </c>
      <c r="F87" s="87">
        <v>5647</v>
      </c>
      <c r="G87" s="83">
        <v>254</v>
      </c>
      <c r="H87" s="179">
        <v>2658</v>
      </c>
      <c r="I87" s="174">
        <v>2.5546638473737324E-2</v>
      </c>
      <c r="J87" s="178">
        <v>54</v>
      </c>
      <c r="K87" s="9"/>
    </row>
    <row r="88" spans="1:11" ht="11.1" customHeight="1" x14ac:dyDescent="0.2">
      <c r="A88" s="80" t="s">
        <v>40</v>
      </c>
      <c r="B88" s="81">
        <v>1606</v>
      </c>
      <c r="C88" s="174">
        <v>5.1000000000000004E-3</v>
      </c>
      <c r="D88" s="175">
        <v>4637</v>
      </c>
      <c r="E88" s="176">
        <v>3.0599999999999999E-2</v>
      </c>
      <c r="F88" s="87">
        <v>6243</v>
      </c>
      <c r="G88" s="83">
        <v>596</v>
      </c>
      <c r="H88" s="179">
        <v>2616</v>
      </c>
      <c r="I88" s="174">
        <v>2.53E-2</v>
      </c>
      <c r="J88" s="178">
        <v>-42</v>
      </c>
      <c r="K88" s="9"/>
    </row>
    <row r="89" spans="1:11" ht="11.1" customHeight="1" x14ac:dyDescent="0.2">
      <c r="A89" s="88" t="s">
        <v>41</v>
      </c>
      <c r="B89" s="89">
        <v>2016</v>
      </c>
      <c r="C89" s="180">
        <v>6.4999999999999997E-3</v>
      </c>
      <c r="D89" s="181">
        <v>5100</v>
      </c>
      <c r="E89" s="182">
        <v>3.44E-2</v>
      </c>
      <c r="F89" s="93">
        <v>7116</v>
      </c>
      <c r="G89" s="91">
        <v>873</v>
      </c>
      <c r="H89" s="183">
        <v>2655</v>
      </c>
      <c r="I89" s="180">
        <v>2.5899999999999999E-2</v>
      </c>
      <c r="J89" s="178">
        <v>39</v>
      </c>
      <c r="K89" s="9"/>
    </row>
    <row r="90" spans="1:11" ht="11.1" customHeight="1" x14ac:dyDescent="0.2">
      <c r="A90" s="184" t="s">
        <v>42</v>
      </c>
      <c r="B90" s="185">
        <v>2352</v>
      </c>
      <c r="C90" s="186">
        <v>7.6E-3</v>
      </c>
      <c r="D90" s="187">
        <v>5149</v>
      </c>
      <c r="E90" s="188">
        <v>3.5000000000000003E-2</v>
      </c>
      <c r="F90" s="189">
        <v>7501</v>
      </c>
      <c r="G90" s="190">
        <v>385</v>
      </c>
      <c r="H90" s="191">
        <v>2381</v>
      </c>
      <c r="I90" s="186">
        <v>2.3699999999999999E-2</v>
      </c>
      <c r="J90" s="192">
        <v>-274</v>
      </c>
      <c r="K90" s="9"/>
    </row>
    <row r="91" spans="1:11" ht="11.1" customHeight="1" x14ac:dyDescent="0.2">
      <c r="A91" s="107" t="s">
        <v>43</v>
      </c>
      <c r="B91" s="193">
        <v>2691</v>
      </c>
      <c r="C91" s="194">
        <v>8.8000000000000005E-3</v>
      </c>
      <c r="D91" s="195">
        <v>5159</v>
      </c>
      <c r="E91" s="196">
        <v>3.5200000000000002E-2</v>
      </c>
      <c r="F91" s="197">
        <v>7850</v>
      </c>
      <c r="G91" s="198">
        <v>349</v>
      </c>
      <c r="H91" s="199">
        <v>1593</v>
      </c>
      <c r="I91" s="194">
        <v>1.6199999999999999E-2</v>
      </c>
      <c r="J91" s="192">
        <v>-788</v>
      </c>
      <c r="K91" s="9"/>
    </row>
    <row r="92" spans="1:11" ht="11.1" customHeight="1" x14ac:dyDescent="0.2">
      <c r="A92" s="107" t="s">
        <v>45</v>
      </c>
      <c r="B92" s="193">
        <v>3583</v>
      </c>
      <c r="C92" s="194">
        <v>1.18E-2</v>
      </c>
      <c r="D92" s="195">
        <v>6368</v>
      </c>
      <c r="E92" s="196">
        <v>4.2999999999999997E-2</v>
      </c>
      <c r="F92" s="197">
        <v>9951</v>
      </c>
      <c r="G92" s="198">
        <v>2101</v>
      </c>
      <c r="H92" s="199">
        <v>2270</v>
      </c>
      <c r="I92" s="194">
        <v>2.41E-2</v>
      </c>
      <c r="J92" s="192">
        <v>677</v>
      </c>
      <c r="K92" s="9"/>
    </row>
    <row r="93" spans="1:11" ht="11.1" customHeight="1" x14ac:dyDescent="0.2">
      <c r="A93" s="107" t="s">
        <v>46</v>
      </c>
      <c r="B93" s="193">
        <v>4600</v>
      </c>
      <c r="C93" s="194">
        <v>1.5299999999999999E-2</v>
      </c>
      <c r="D93" s="195">
        <v>7482</v>
      </c>
      <c r="E93" s="196">
        <v>5.0900000000000001E-2</v>
      </c>
      <c r="F93" s="197">
        <v>12082</v>
      </c>
      <c r="G93" s="198">
        <v>2131</v>
      </c>
      <c r="H93" s="199">
        <v>2816</v>
      </c>
      <c r="I93" s="194">
        <v>3.09E-2</v>
      </c>
      <c r="J93" s="192">
        <f>H93-H92</f>
        <v>546</v>
      </c>
      <c r="K93" s="9"/>
    </row>
    <row r="94" spans="1:11" ht="11.1" customHeight="1" x14ac:dyDescent="0.2">
      <c r="A94" s="80" t="s">
        <v>47</v>
      </c>
      <c r="B94" s="81">
        <v>5713</v>
      </c>
      <c r="C94" s="174">
        <v>1.9300000000000001E-2</v>
      </c>
      <c r="D94" s="175">
        <v>8587</v>
      </c>
      <c r="E94" s="176">
        <v>5.8799999999999998E-2</v>
      </c>
      <c r="F94" s="87">
        <v>14300</v>
      </c>
      <c r="G94" s="83">
        <v>2218</v>
      </c>
      <c r="H94" s="179">
        <v>3108</v>
      </c>
      <c r="I94" s="174">
        <v>3.5200000000000002E-2</v>
      </c>
      <c r="J94" s="178">
        <v>292</v>
      </c>
      <c r="K94" s="9"/>
    </row>
    <row r="95" spans="1:11" ht="11.1" customHeight="1" x14ac:dyDescent="0.2">
      <c r="A95" s="116" t="s">
        <v>49</v>
      </c>
      <c r="B95" s="200">
        <v>6121</v>
      </c>
      <c r="C95" s="201">
        <v>2.0899999999999998E-2</v>
      </c>
      <c r="D95" s="202">
        <v>8478</v>
      </c>
      <c r="E95" s="203">
        <v>5.8900000000000001E-2</v>
      </c>
      <c r="F95" s="204">
        <v>14599</v>
      </c>
      <c r="G95" s="205">
        <v>299</v>
      </c>
      <c r="H95" s="206">
        <v>3178</v>
      </c>
      <c r="I95" s="201">
        <v>3.6200000000000003E-2</v>
      </c>
      <c r="J95" s="207">
        <v>70</v>
      </c>
      <c r="K95" s="9"/>
    </row>
  </sheetData>
  <mergeCells count="91">
    <mergeCell ref="D60:E60"/>
    <mergeCell ref="F60:G60"/>
    <mergeCell ref="H60:J60"/>
    <mergeCell ref="F66:G66"/>
    <mergeCell ref="D66:E66"/>
    <mergeCell ref="F61:G61"/>
    <mergeCell ref="H61:J61"/>
    <mergeCell ref="H71:I71"/>
    <mergeCell ref="H66:I66"/>
    <mergeCell ref="H67:I67"/>
    <mergeCell ref="H68:I68"/>
    <mergeCell ref="H69:I69"/>
    <mergeCell ref="H70:I70"/>
    <mergeCell ref="B77:C77"/>
    <mergeCell ref="D77:E77"/>
    <mergeCell ref="F67:G67"/>
    <mergeCell ref="F68:G68"/>
    <mergeCell ref="F69:G69"/>
    <mergeCell ref="B76:C76"/>
    <mergeCell ref="D76:E76"/>
    <mergeCell ref="F76:G76"/>
    <mergeCell ref="D70:E70"/>
    <mergeCell ref="F70:G70"/>
    <mergeCell ref="F74:G74"/>
    <mergeCell ref="B71:C71"/>
    <mergeCell ref="F71:G71"/>
    <mergeCell ref="B72:C72"/>
    <mergeCell ref="B74:C74"/>
    <mergeCell ref="D78:E78"/>
    <mergeCell ref="D73:E73"/>
    <mergeCell ref="H72:I72"/>
    <mergeCell ref="H74:I74"/>
    <mergeCell ref="H78:I78"/>
    <mergeCell ref="H73:I73"/>
    <mergeCell ref="F72:G72"/>
    <mergeCell ref="F78:G78"/>
    <mergeCell ref="F73:G73"/>
    <mergeCell ref="H76:I76"/>
    <mergeCell ref="J81:J82"/>
    <mergeCell ref="B65:C65"/>
    <mergeCell ref="D65:E65"/>
    <mergeCell ref="F65:G65"/>
    <mergeCell ref="H65:I65"/>
    <mergeCell ref="B66:C66"/>
    <mergeCell ref="B67:C67"/>
    <mergeCell ref="D67:E67"/>
    <mergeCell ref="D68:E68"/>
    <mergeCell ref="D69:E69"/>
    <mergeCell ref="D71:E71"/>
    <mergeCell ref="B78:C78"/>
    <mergeCell ref="B73:C73"/>
    <mergeCell ref="H81:I81"/>
    <mergeCell ref="D72:E72"/>
    <mergeCell ref="D74:E74"/>
    <mergeCell ref="A81:A82"/>
    <mergeCell ref="B81:C81"/>
    <mergeCell ref="D81:E81"/>
    <mergeCell ref="F81:F82"/>
    <mergeCell ref="G81:G82"/>
    <mergeCell ref="B61:C61"/>
    <mergeCell ref="D61:E61"/>
    <mergeCell ref="A1:K1"/>
    <mergeCell ref="A4:A5"/>
    <mergeCell ref="B4:C4"/>
    <mergeCell ref="D4:E4"/>
    <mergeCell ref="F4:G4"/>
    <mergeCell ref="H4:J4"/>
    <mergeCell ref="K4:K5"/>
    <mergeCell ref="F58:G58"/>
    <mergeCell ref="H58:J58"/>
    <mergeCell ref="B59:C59"/>
    <mergeCell ref="D59:E59"/>
    <mergeCell ref="B58:C58"/>
    <mergeCell ref="D58:E58"/>
    <mergeCell ref="B60:C60"/>
    <mergeCell ref="F77:G77"/>
    <mergeCell ref="H77:I77"/>
    <mergeCell ref="F59:G59"/>
    <mergeCell ref="H59:J59"/>
    <mergeCell ref="B75:C75"/>
    <mergeCell ref="D75:E75"/>
    <mergeCell ref="F75:G75"/>
    <mergeCell ref="H75:I75"/>
    <mergeCell ref="B63:K63"/>
    <mergeCell ref="B62:C62"/>
    <mergeCell ref="D62:E62"/>
    <mergeCell ref="F62:G62"/>
    <mergeCell ref="H62:J62"/>
    <mergeCell ref="B68:C68"/>
    <mergeCell ref="B69:C69"/>
    <mergeCell ref="B70:C70"/>
  </mergeCells>
  <phoneticPr fontId="2"/>
  <printOptions horizontalCentered="1"/>
  <pageMargins left="0.27559055118110237" right="0.27559055118110237" top="0.39370078740157483" bottom="0.47244094488188981" header="0.19685039370078741" footer="0.23622047244094491"/>
  <pageSetup paperSize="9" scale="173" firstPageNumber="72" fitToHeight="0" orientation="portrait" useFirstPageNumber="1" r:id="rId1"/>
  <headerFooter scaleWithDoc="0" alignWithMargins="0">
    <oddFooter>&amp;C&amp;"ＭＳ 明朝,標準"&amp;16－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2-12</vt:lpstr>
      <vt:lpstr>'2-12'!Print_Area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2024-03-01T02:24:48Z</dcterms:created>
  <dcterms:modified xsi:type="dcterms:W3CDTF">2026-06-23T01:57:48Z</dcterms:modified>
</cp:coreProperties>
</file>