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seisaku\share\02 教育立県推進室\01 企画班\01 統計関係\1 教育便覧\31教育便覧\★原稿データ\"/>
    </mc:Choice>
  </mc:AlternateContent>
  <bookViews>
    <workbookView xWindow="-15" yWindow="-15" windowWidth="9720" windowHeight="8640"/>
  </bookViews>
  <sheets>
    <sheet name="070" sheetId="4" r:id="rId1"/>
  </sheets>
  <definedNames>
    <definedName name="_xlnm.Print_Area" localSheetId="0">'070'!$B$1:$J$27</definedName>
  </definedNames>
  <calcPr calcId="162913" iterate="1" iterateCount="1"/>
</workbook>
</file>

<file path=xl/calcChain.xml><?xml version="1.0" encoding="utf-8"?>
<calcChain xmlns="http://schemas.openxmlformats.org/spreadsheetml/2006/main">
  <c r="G27" i="4" l="1"/>
  <c r="I21" i="4"/>
  <c r="J21" i="4" s="1"/>
  <c r="G14" i="4"/>
  <c r="F8" i="4"/>
  <c r="G8" i="4" s="1"/>
  <c r="I20" i="4"/>
  <c r="I19" i="4"/>
  <c r="G26" i="4"/>
  <c r="G7" i="4"/>
  <c r="G13" i="4"/>
  <c r="H13" i="4" s="1"/>
  <c r="G6" i="4"/>
  <c r="G12" i="4"/>
  <c r="H12" i="4" s="1"/>
  <c r="J20" i="4" l="1"/>
  <c r="H14" i="4"/>
</calcChain>
</file>

<file path=xl/sharedStrings.xml><?xml version="1.0" encoding="utf-8"?>
<sst xmlns="http://schemas.openxmlformats.org/spreadsheetml/2006/main" count="47" uniqueCount="26">
  <si>
    <t>１　暴力行為</t>
    <rPh sb="2" eb="4">
      <t>ボウリョク</t>
    </rPh>
    <rPh sb="4" eb="6">
      <t>コウイ</t>
    </rPh>
    <phoneticPr fontId="2"/>
  </si>
  <si>
    <t>不登校
児童数(人)</t>
    <rPh sb="0" eb="3">
      <t>フトウコウ</t>
    </rPh>
    <rPh sb="4" eb="7">
      <t>ジドウスウ</t>
    </rPh>
    <rPh sb="8" eb="9">
      <t>ヒト</t>
    </rPh>
    <phoneticPr fontId="2"/>
  </si>
  <si>
    <t>不登校
生徒数(人)</t>
    <rPh sb="0" eb="3">
      <t>フトウコウ</t>
    </rPh>
    <rPh sb="4" eb="7">
      <t>セイトスウ</t>
    </rPh>
    <rPh sb="8" eb="9">
      <t>ヒト</t>
    </rPh>
    <phoneticPr fontId="2"/>
  </si>
  <si>
    <t>年　度</t>
    <rPh sb="0" eb="1">
      <t>ネン</t>
    </rPh>
    <rPh sb="2" eb="3">
      <t>ド</t>
    </rPh>
    <phoneticPr fontId="2"/>
  </si>
  <si>
    <t>増　減</t>
    <phoneticPr fontId="2"/>
  </si>
  <si>
    <t>28年度</t>
    <rPh sb="2" eb="4">
      <t>ネンド</t>
    </rPh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</si>
  <si>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</si>
  <si>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</si>
  <si>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（児童生徒課調：児童生徒の問題行動・不登校等生徒指導上の諸課題に関する調査による。）</t>
    <rPh sb="1" eb="3">
      <t>ジドウ</t>
    </rPh>
    <rPh sb="3" eb="5">
      <t>セイト</t>
    </rPh>
    <rPh sb="5" eb="6">
      <t>カ</t>
    </rPh>
    <rPh sb="6" eb="7">
      <t>チョウ</t>
    </rPh>
    <phoneticPr fontId="2"/>
  </si>
  <si>
    <t>４　高等学校の中途退学</t>
    <rPh sb="2" eb="4">
      <t>コウトウ</t>
    </rPh>
    <rPh sb="4" eb="6">
      <t>ガッコウ</t>
    </rPh>
    <rPh sb="7" eb="9">
      <t>チュウト</t>
    </rPh>
    <rPh sb="9" eb="11">
      <t>タイガク</t>
    </rPh>
    <phoneticPr fontId="2"/>
  </si>
  <si>
    <t>中途退学者数（人）</t>
    <rPh sb="0" eb="2">
      <t>チュウト</t>
    </rPh>
    <rPh sb="2" eb="5">
      <t>タイガクシャ</t>
    </rPh>
    <rPh sb="5" eb="6">
      <t>スウ</t>
    </rPh>
    <rPh sb="7" eb="8">
      <t>ヒト</t>
    </rPh>
    <phoneticPr fontId="2"/>
  </si>
  <si>
    <t>中途退学率（％）</t>
    <rPh sb="0" eb="2">
      <t>チュウト</t>
    </rPh>
    <rPh sb="2" eb="4">
      <t>タイガク</t>
    </rPh>
    <rPh sb="4" eb="5">
      <t>リツ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</si>
  <si>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</si>
  <si>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</si>
  <si>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小学校</t>
    <rPh sb="0" eb="1">
      <t>ショウ</t>
    </rPh>
    <rPh sb="1" eb="2">
      <t>ガク</t>
    </rPh>
    <rPh sb="2" eb="3">
      <t>コウ</t>
    </rPh>
    <phoneticPr fontId="2"/>
  </si>
  <si>
    <t>中学校</t>
    <rPh sb="0" eb="1">
      <t>ナカ</t>
    </rPh>
    <rPh sb="1" eb="2">
      <t>ガク</t>
    </rPh>
    <rPh sb="2" eb="3">
      <t>コウ</t>
    </rPh>
    <phoneticPr fontId="2"/>
  </si>
  <si>
    <t>高等学校</t>
    <rPh sb="0" eb="2">
      <t>コウトウ</t>
    </rPh>
    <rPh sb="2" eb="4">
      <t>ガッコウ</t>
    </rPh>
    <phoneticPr fontId="2"/>
  </si>
  <si>
    <t>合計(人)</t>
    <rPh sb="0" eb="2">
      <t>ゴウケイ</t>
    </rPh>
    <phoneticPr fontId="2"/>
  </si>
  <si>
    <t>14　問題行動・不登校等の諸課題の概要（国公私立小中高等学校）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phoneticPr fontId="2"/>
  </si>
  <si>
    <t>特別支援学校
(件)</t>
    <rPh sb="0" eb="2">
      <t>トクベツ</t>
    </rPh>
    <rPh sb="2" eb="4">
      <t>シエン</t>
    </rPh>
    <rPh sb="4" eb="6">
      <t>ガッコウ</t>
    </rPh>
    <rPh sb="8" eb="9">
      <t>ケン</t>
    </rPh>
    <phoneticPr fontId="2"/>
  </si>
  <si>
    <t>小学校
(件)</t>
    <rPh sb="0" eb="3">
      <t>ショウガッコウ</t>
    </rPh>
    <rPh sb="5" eb="6">
      <t>ケン</t>
    </rPh>
    <phoneticPr fontId="2"/>
  </si>
  <si>
    <t>中学校
(件)</t>
    <rPh sb="0" eb="3">
      <t>チュウガッコウ</t>
    </rPh>
    <rPh sb="5" eb="6">
      <t>ケン</t>
    </rPh>
    <phoneticPr fontId="2"/>
  </si>
  <si>
    <t>高等学校
(件)</t>
    <rPh sb="0" eb="2">
      <t>コウトウ</t>
    </rPh>
    <rPh sb="2" eb="4">
      <t>ガッコウ</t>
    </rPh>
    <rPh sb="6" eb="7">
      <t>ケン</t>
    </rPh>
    <phoneticPr fontId="2"/>
  </si>
  <si>
    <t>合　計
(件)</t>
    <phoneticPr fontId="2"/>
  </si>
  <si>
    <t>不登校率
(％)</t>
    <rPh sb="0" eb="3">
      <t>フトウコウ</t>
    </rPh>
    <rPh sb="3" eb="4">
      <t>リツ</t>
    </rPh>
    <phoneticPr fontId="2"/>
  </si>
  <si>
    <t>不登校率
(％)</t>
    <rPh sb="0" eb="4">
      <t>フトウコウリツ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</si>
</sst>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0;&quot;△ &quot;0"/>
    <numFmt numFmtId="178" formatCode="#,##0;&quot;△ &quot;#,##0"/>
    <numFmt numFmtId="179" formatCode="0.0%"/>
  </numFmts>
  <fonts count="11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06">
    <xf numFmtId="0" fontId="0" fillId="0" borderId="0" xfId="0" applyAlignment="1"/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4" fillId="2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78" fontId="2" fillId="2" borderId="32" xfId="0" applyNumberFormat="1" applyFont="1" applyFill="1" applyBorder="1" applyAlignment="1">
      <alignment horizontal="right" vertical="center"/>
    </xf>
    <xf numFmtId="178" fontId="2" fillId="2" borderId="43" xfId="0" applyNumberFormat="1" applyFont="1" applyFill="1" applyBorder="1" applyAlignment="1">
      <alignment horizontal="right" vertical="center"/>
    </xf>
    <xf numFmtId="178" fontId="2" fillId="2" borderId="44" xfId="0" applyNumberFormat="1" applyFont="1" applyFill="1" applyBorder="1" applyAlignment="1">
      <alignment horizontal="right" vertical="center"/>
    </xf>
    <xf numFmtId="38" fontId="2" fillId="0" borderId="32" xfId="1" applyFont="1" applyFill="1" applyBorder="1" applyAlignment="1">
      <alignment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2" borderId="5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vertical="center"/>
    </xf>
    <xf numFmtId="178" fontId="2" fillId="2" borderId="9" xfId="0" applyNumberFormat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8" fontId="2" fillId="2" borderId="15" xfId="0" applyNumberFormat="1" applyFont="1" applyFill="1" applyBorder="1" applyAlignment="1">
      <alignment horizontal="right" vertical="center"/>
    </xf>
    <xf numFmtId="178" fontId="2" fillId="2" borderId="9" xfId="1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10" fontId="2" fillId="2" borderId="15" xfId="2" applyNumberFormat="1" applyFont="1" applyFill="1" applyBorder="1" applyAlignment="1">
      <alignment horizontal="right" vertical="center"/>
    </xf>
    <xf numFmtId="178" fontId="2" fillId="2" borderId="5" xfId="1" applyNumberFormat="1" applyFont="1" applyFill="1" applyBorder="1" applyAlignment="1">
      <alignment horizontal="right" vertical="center"/>
    </xf>
    <xf numFmtId="10" fontId="2" fillId="2" borderId="6" xfId="2" applyNumberFormat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2" borderId="20" xfId="0" applyNumberFormat="1" applyFont="1" applyFill="1" applyBorder="1" applyAlignment="1">
      <alignment horizontal="right" vertical="center"/>
    </xf>
    <xf numFmtId="10" fontId="2" fillId="2" borderId="22" xfId="2" applyNumberFormat="1" applyFont="1" applyFill="1" applyBorder="1" applyAlignment="1">
      <alignment horizontal="right" vertical="center"/>
    </xf>
    <xf numFmtId="178" fontId="2" fillId="2" borderId="23" xfId="1" applyNumberFormat="1" applyFont="1" applyFill="1" applyBorder="1" applyAlignment="1">
      <alignment horizontal="right" vertical="center"/>
    </xf>
    <xf numFmtId="10" fontId="2" fillId="2" borderId="21" xfId="2" applyNumberFormat="1" applyFont="1" applyFill="1" applyBorder="1" applyAlignment="1">
      <alignment horizontal="right" vertical="center"/>
    </xf>
    <xf numFmtId="38" fontId="2" fillId="2" borderId="30" xfId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0" fontId="2" fillId="0" borderId="11" xfId="2" applyNumberFormat="1" applyFont="1" applyFill="1" applyBorder="1" applyAlignment="1">
      <alignment horizontal="right" vertical="center"/>
    </xf>
    <xf numFmtId="178" fontId="2" fillId="0" borderId="7" xfId="1" applyNumberFormat="1" applyFont="1" applyFill="1" applyBorder="1" applyAlignment="1">
      <alignment horizontal="right" vertical="center"/>
    </xf>
    <xf numFmtId="10" fontId="2" fillId="0" borderId="8" xfId="2" applyNumberFormat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179" fontId="2" fillId="0" borderId="11" xfId="2" applyNumberFormat="1" applyFont="1" applyBorder="1" applyAlignment="1">
      <alignment horizontal="center" vertical="center"/>
    </xf>
    <xf numFmtId="179" fontId="2" fillId="0" borderId="3" xfId="2" applyNumberFormat="1" applyFont="1" applyBorder="1" applyAlignment="1">
      <alignment horizontal="center" vertical="center"/>
    </xf>
    <xf numFmtId="179" fontId="2" fillId="2" borderId="14" xfId="2" applyNumberFormat="1" applyFont="1" applyFill="1" applyBorder="1" applyAlignment="1">
      <alignment horizontal="center" vertical="center"/>
    </xf>
    <xf numFmtId="179" fontId="2" fillId="2" borderId="12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78" fontId="2" fillId="2" borderId="19" xfId="0" applyNumberFormat="1" applyFont="1" applyFill="1" applyBorder="1" applyAlignment="1">
      <alignment horizontal="center" vertical="center"/>
    </xf>
    <xf numFmtId="178" fontId="2" fillId="2" borderId="36" xfId="0" applyNumberFormat="1" applyFont="1" applyFill="1" applyBorder="1" applyAlignment="1">
      <alignment horizontal="center" vertical="center"/>
    </xf>
    <xf numFmtId="178" fontId="2" fillId="2" borderId="37" xfId="0" applyNumberFormat="1" applyFont="1" applyFill="1" applyBorder="1" applyAlignment="1">
      <alignment horizontal="center" vertical="center"/>
    </xf>
    <xf numFmtId="178" fontId="2" fillId="2" borderId="38" xfId="0" applyNumberFormat="1" applyFont="1" applyFill="1" applyBorder="1" applyAlignment="1">
      <alignment horizontal="center" vertical="center"/>
    </xf>
    <xf numFmtId="179" fontId="2" fillId="2" borderId="15" xfId="2" applyNumberFormat="1" applyFont="1" applyFill="1" applyBorder="1" applyAlignment="1">
      <alignment horizontal="center" vertical="center"/>
    </xf>
    <xf numFmtId="179" fontId="2" fillId="2" borderId="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view="pageBreakPreview" zoomScale="200" zoomScaleNormal="70" zoomScaleSheetLayoutView="200" workbookViewId="0">
      <selection activeCell="K5" sqref="K5"/>
    </sheetView>
  </sheetViews>
  <sheetFormatPr defaultColWidth="14.5" defaultRowHeight="14.25" x14ac:dyDescent="0.15"/>
  <cols>
    <col min="1" max="1" width="14.5" style="2" customWidth="1"/>
    <col min="2" max="2" width="4.125" style="2" customWidth="1"/>
    <col min="3" max="3" width="5" style="10" customWidth="1"/>
    <col min="4" max="5" width="5" style="2" customWidth="1"/>
    <col min="6" max="6" width="5.5" style="2" customWidth="1"/>
    <col min="7" max="10" width="5" style="2" customWidth="1"/>
    <col min="11" max="11" width="12.5" style="2" customWidth="1"/>
    <col min="12" max="12" width="8.875" style="2" bestFit="1" customWidth="1"/>
    <col min="13" max="13" width="7.875" style="2" bestFit="1" customWidth="1"/>
    <col min="14" max="16384" width="14.5" style="2"/>
  </cols>
  <sheetData>
    <row r="1" spans="2:14" ht="15" customHeight="1" x14ac:dyDescent="0.15">
      <c r="B1" s="84" t="s">
        <v>18</v>
      </c>
      <c r="C1" s="84"/>
      <c r="D1" s="84"/>
      <c r="E1" s="84"/>
      <c r="F1" s="84"/>
      <c r="G1" s="84"/>
      <c r="H1" s="84"/>
      <c r="I1" s="84"/>
      <c r="J1" s="84"/>
      <c r="K1" s="15"/>
      <c r="L1" s="15"/>
      <c r="M1" s="15"/>
      <c r="N1" s="15"/>
    </row>
    <row r="2" spans="2:14" ht="8.1" customHeight="1" x14ac:dyDescent="0.15">
      <c r="C2" s="11"/>
      <c r="D2" s="11"/>
      <c r="E2" s="11"/>
      <c r="F2" s="11"/>
      <c r="G2" s="11"/>
      <c r="H2" s="11"/>
      <c r="I2" s="11"/>
      <c r="J2" s="20" t="s">
        <v>8</v>
      </c>
      <c r="K2" s="11"/>
      <c r="L2" s="11"/>
    </row>
    <row r="3" spans="2:14" ht="8.1" customHeight="1" x14ac:dyDescent="0.15">
      <c r="C3" s="19"/>
      <c r="D3" s="19"/>
      <c r="E3" s="19"/>
      <c r="F3" s="19"/>
      <c r="G3" s="19"/>
      <c r="H3" s="19"/>
      <c r="I3" s="19"/>
      <c r="J3" s="20"/>
      <c r="K3" s="19"/>
      <c r="L3" s="19"/>
    </row>
    <row r="4" spans="2:14" ht="15" customHeight="1" x14ac:dyDescent="0.15">
      <c r="B4" s="21" t="s">
        <v>0</v>
      </c>
      <c r="M4" s="5"/>
    </row>
    <row r="5" spans="2:14" ht="20.100000000000001" customHeight="1" x14ac:dyDescent="0.15">
      <c r="B5" s="26" t="s">
        <v>3</v>
      </c>
      <c r="C5" s="37" t="s">
        <v>20</v>
      </c>
      <c r="D5" s="38" t="s">
        <v>21</v>
      </c>
      <c r="E5" s="39" t="s">
        <v>22</v>
      </c>
      <c r="F5" s="27" t="s">
        <v>23</v>
      </c>
      <c r="G5" s="26" t="s">
        <v>4</v>
      </c>
    </row>
    <row r="6" spans="2:14" ht="15" customHeight="1" x14ac:dyDescent="0.15">
      <c r="B6" s="23" t="s">
        <v>5</v>
      </c>
      <c r="C6" s="40">
        <v>1616</v>
      </c>
      <c r="D6" s="41">
        <v>2044</v>
      </c>
      <c r="E6" s="42">
        <v>259</v>
      </c>
      <c r="F6" s="43">
        <v>3919</v>
      </c>
      <c r="G6" s="44">
        <f>F6-3656</f>
        <v>263</v>
      </c>
    </row>
    <row r="7" spans="2:14" ht="15" customHeight="1" x14ac:dyDescent="0.15">
      <c r="B7" s="24" t="s">
        <v>12</v>
      </c>
      <c r="C7" s="45">
        <v>2458</v>
      </c>
      <c r="D7" s="46">
        <v>1724</v>
      </c>
      <c r="E7" s="47">
        <v>243</v>
      </c>
      <c r="F7" s="48">
        <v>4425</v>
      </c>
      <c r="G7" s="49">
        <f>F7-F6</f>
        <v>506</v>
      </c>
    </row>
    <row r="8" spans="2:14" s="9" customFormat="1" ht="15" customHeight="1" x14ac:dyDescent="0.15">
      <c r="B8" s="25" t="s">
        <v>13</v>
      </c>
      <c r="C8" s="50">
        <v>2562</v>
      </c>
      <c r="D8" s="51">
        <v>1600</v>
      </c>
      <c r="E8" s="52">
        <v>304</v>
      </c>
      <c r="F8" s="50">
        <f>SUM(C8:E8)</f>
        <v>4466</v>
      </c>
      <c r="G8" s="53">
        <f>F8-F7</f>
        <v>41</v>
      </c>
    </row>
    <row r="9" spans="2:14" ht="15" customHeight="1" x14ac:dyDescent="0.15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4" ht="15" customHeight="1" x14ac:dyDescent="0.15">
      <c r="B10" s="22" t="s">
        <v>6</v>
      </c>
      <c r="C10" s="8"/>
      <c r="D10" s="3"/>
      <c r="E10" s="3"/>
      <c r="F10" s="3"/>
      <c r="G10" s="3"/>
      <c r="H10" s="4"/>
      <c r="I10" s="4"/>
      <c r="J10" s="4"/>
      <c r="K10" s="4"/>
      <c r="L10" s="4"/>
      <c r="M10" s="3"/>
    </row>
    <row r="11" spans="2:14" ht="20.100000000000001" customHeight="1" x14ac:dyDescent="0.15">
      <c r="B11" s="28" t="s">
        <v>3</v>
      </c>
      <c r="C11" s="29" t="s">
        <v>20</v>
      </c>
      <c r="D11" s="30" t="s">
        <v>21</v>
      </c>
      <c r="E11" s="30" t="s">
        <v>22</v>
      </c>
      <c r="F11" s="31" t="s">
        <v>19</v>
      </c>
      <c r="G11" s="32" t="s">
        <v>23</v>
      </c>
      <c r="H11" s="28" t="s">
        <v>4</v>
      </c>
      <c r="I11" s="16"/>
    </row>
    <row r="12" spans="2:14" ht="15" customHeight="1" x14ac:dyDescent="0.15">
      <c r="B12" s="24" t="s">
        <v>5</v>
      </c>
      <c r="C12" s="45">
        <v>25211</v>
      </c>
      <c r="D12" s="46">
        <v>6508</v>
      </c>
      <c r="E12" s="46">
        <v>396</v>
      </c>
      <c r="F12" s="54">
        <v>113</v>
      </c>
      <c r="G12" s="49">
        <f>SUM(C12:F12)</f>
        <v>32228</v>
      </c>
      <c r="H12" s="55">
        <f>G12-29665</f>
        <v>2563</v>
      </c>
      <c r="I12" s="17"/>
    </row>
    <row r="13" spans="2:14" ht="15" customHeight="1" x14ac:dyDescent="0.15">
      <c r="B13" s="24" t="s">
        <v>12</v>
      </c>
      <c r="C13" s="45">
        <v>30006</v>
      </c>
      <c r="D13" s="46">
        <v>6476</v>
      </c>
      <c r="E13" s="46">
        <v>627</v>
      </c>
      <c r="F13" s="54">
        <v>174</v>
      </c>
      <c r="G13" s="49">
        <f>SUM(C13:F13)</f>
        <v>37283</v>
      </c>
      <c r="H13" s="55">
        <f>G13-G12</f>
        <v>5055</v>
      </c>
      <c r="I13" s="17"/>
    </row>
    <row r="14" spans="2:14" s="9" customFormat="1" ht="15" customHeight="1" x14ac:dyDescent="0.15">
      <c r="B14" s="25" t="s">
        <v>13</v>
      </c>
      <c r="C14" s="56">
        <v>32210</v>
      </c>
      <c r="D14" s="57">
        <v>7080</v>
      </c>
      <c r="E14" s="58">
        <v>1002</v>
      </c>
      <c r="F14" s="59">
        <v>191</v>
      </c>
      <c r="G14" s="60">
        <f>SUM(C14:F14)</f>
        <v>40483</v>
      </c>
      <c r="H14" s="60">
        <f>G14-G13</f>
        <v>3200</v>
      </c>
      <c r="I14" s="14"/>
    </row>
    <row r="15" spans="2:14" s="9" customFormat="1" ht="15" customHeight="1" x14ac:dyDescent="0.15">
      <c r="B15" s="12"/>
      <c r="C15" s="13"/>
      <c r="D15" s="13"/>
      <c r="E15" s="1"/>
      <c r="F15" s="1"/>
      <c r="G15" s="14"/>
      <c r="H15" s="14"/>
      <c r="I15" s="14"/>
    </row>
    <row r="16" spans="2:14" ht="15" customHeight="1" x14ac:dyDescent="0.15">
      <c r="B16" s="22" t="s">
        <v>7</v>
      </c>
      <c r="C16" s="8"/>
      <c r="D16" s="3"/>
      <c r="E16" s="3"/>
      <c r="F16" s="3"/>
      <c r="G16" s="3"/>
      <c r="H16" s="3"/>
      <c r="I16" s="3"/>
      <c r="J16" s="3"/>
      <c r="K16" s="3"/>
      <c r="L16" s="4"/>
      <c r="M16" s="4"/>
    </row>
    <row r="17" spans="2:13" ht="15" customHeight="1" x14ac:dyDescent="0.15">
      <c r="B17" s="99" t="s">
        <v>3</v>
      </c>
      <c r="C17" s="101" t="s">
        <v>14</v>
      </c>
      <c r="D17" s="102"/>
      <c r="E17" s="103" t="s">
        <v>15</v>
      </c>
      <c r="F17" s="102"/>
      <c r="G17" s="104" t="s">
        <v>16</v>
      </c>
      <c r="H17" s="105"/>
      <c r="I17" s="85" t="s">
        <v>17</v>
      </c>
      <c r="J17" s="87" t="s">
        <v>4</v>
      </c>
    </row>
    <row r="18" spans="2:13" ht="20.100000000000001" customHeight="1" x14ac:dyDescent="0.15">
      <c r="B18" s="100"/>
      <c r="C18" s="33" t="s">
        <v>1</v>
      </c>
      <c r="D18" s="34" t="s">
        <v>24</v>
      </c>
      <c r="E18" s="35" t="s">
        <v>2</v>
      </c>
      <c r="F18" s="34" t="s">
        <v>24</v>
      </c>
      <c r="G18" s="35" t="s">
        <v>2</v>
      </c>
      <c r="H18" s="36" t="s">
        <v>25</v>
      </c>
      <c r="I18" s="86"/>
      <c r="J18" s="88"/>
    </row>
    <row r="19" spans="2:13" ht="15" customHeight="1" x14ac:dyDescent="0.15">
      <c r="B19" s="24" t="s">
        <v>5</v>
      </c>
      <c r="C19" s="45">
        <v>1465</v>
      </c>
      <c r="D19" s="61">
        <v>4.5999999999999999E-3</v>
      </c>
      <c r="E19" s="62">
        <v>4302</v>
      </c>
      <c r="F19" s="61">
        <v>2.63E-2</v>
      </c>
      <c r="G19" s="62">
        <v>3063</v>
      </c>
      <c r="H19" s="63">
        <v>2.01E-2</v>
      </c>
      <c r="I19" s="64">
        <f>C19+E19+G19</f>
        <v>8830</v>
      </c>
      <c r="J19" s="65">
        <v>236</v>
      </c>
    </row>
    <row r="20" spans="2:13" ht="15" customHeight="1" x14ac:dyDescent="0.15">
      <c r="B20" s="24" t="s">
        <v>12</v>
      </c>
      <c r="C20" s="66">
        <v>1611</v>
      </c>
      <c r="D20" s="67">
        <v>5.1000000000000004E-3</v>
      </c>
      <c r="E20" s="68">
        <v>4734</v>
      </c>
      <c r="F20" s="67">
        <v>2.93E-2</v>
      </c>
      <c r="G20" s="68">
        <v>2972</v>
      </c>
      <c r="H20" s="69">
        <v>1.9599999999999999E-2</v>
      </c>
      <c r="I20" s="70">
        <f>C20+E20+G20</f>
        <v>9317</v>
      </c>
      <c r="J20" s="71">
        <f>I20-I19</f>
        <v>487</v>
      </c>
    </row>
    <row r="21" spans="2:13" ht="15" customHeight="1" x14ac:dyDescent="0.15">
      <c r="B21" s="25" t="s">
        <v>13</v>
      </c>
      <c r="C21" s="72">
        <v>2022</v>
      </c>
      <c r="D21" s="73">
        <v>6.4000000000000003E-3</v>
      </c>
      <c r="E21" s="74">
        <v>5251</v>
      </c>
      <c r="F21" s="73">
        <v>3.32E-2</v>
      </c>
      <c r="G21" s="74">
        <v>3077</v>
      </c>
      <c r="H21" s="75">
        <v>2.0400000000000001E-2</v>
      </c>
      <c r="I21" s="76">
        <f>C21+E21+G21</f>
        <v>10350</v>
      </c>
      <c r="J21" s="77">
        <f>I21-I20</f>
        <v>1033</v>
      </c>
    </row>
    <row r="22" spans="2:13" ht="15" customHeight="1" x14ac:dyDescent="0.15"/>
    <row r="23" spans="2:13" ht="15" customHeight="1" x14ac:dyDescent="0.15">
      <c r="B23" s="22" t="s">
        <v>9</v>
      </c>
      <c r="C23" s="8"/>
      <c r="D23" s="3"/>
      <c r="E23" s="3"/>
      <c r="F23" s="18"/>
      <c r="G23" s="3"/>
      <c r="H23" s="4"/>
      <c r="I23" s="4"/>
      <c r="J23" s="4"/>
      <c r="K23" s="4"/>
      <c r="L23" s="4"/>
      <c r="M23" s="3"/>
    </row>
    <row r="24" spans="2:13" ht="15" customHeight="1" x14ac:dyDescent="0.15">
      <c r="B24" s="28" t="s">
        <v>3</v>
      </c>
      <c r="C24" s="89" t="s">
        <v>10</v>
      </c>
      <c r="D24" s="90"/>
      <c r="E24" s="91" t="s">
        <v>11</v>
      </c>
      <c r="F24" s="92"/>
      <c r="G24" s="28" t="s">
        <v>4</v>
      </c>
    </row>
    <row r="25" spans="2:13" ht="15" customHeight="1" x14ac:dyDescent="0.15">
      <c r="B25" s="24" t="s">
        <v>5</v>
      </c>
      <c r="C25" s="93">
        <v>1910</v>
      </c>
      <c r="D25" s="94"/>
      <c r="E25" s="82">
        <v>1.2E-2</v>
      </c>
      <c r="F25" s="83"/>
      <c r="G25" s="55">
        <v>-32</v>
      </c>
    </row>
    <row r="26" spans="2:13" ht="15" customHeight="1" x14ac:dyDescent="0.15">
      <c r="B26" s="24" t="s">
        <v>12</v>
      </c>
      <c r="C26" s="95">
        <v>2022</v>
      </c>
      <c r="D26" s="96"/>
      <c r="E26" s="97">
        <v>1.2999999999999999E-2</v>
      </c>
      <c r="F26" s="98"/>
      <c r="G26" s="55">
        <f>C26-C25</f>
        <v>112</v>
      </c>
    </row>
    <row r="27" spans="2:13" s="9" customFormat="1" ht="15" customHeight="1" x14ac:dyDescent="0.15">
      <c r="B27" s="25" t="s">
        <v>13</v>
      </c>
      <c r="C27" s="78">
        <v>2160</v>
      </c>
      <c r="D27" s="79"/>
      <c r="E27" s="80">
        <v>1.4E-2</v>
      </c>
      <c r="F27" s="81"/>
      <c r="G27" s="60">
        <f>C27-C26</f>
        <v>138</v>
      </c>
    </row>
    <row r="28" spans="2:13" s="9" customFormat="1" ht="13.5" customHeight="1" x14ac:dyDescent="0.15">
      <c r="B28" s="12"/>
      <c r="C28" s="13"/>
      <c r="D28" s="13"/>
      <c r="E28" s="1"/>
      <c r="F28" s="1"/>
      <c r="G28" s="14"/>
      <c r="H28" s="14"/>
      <c r="I28" s="14"/>
    </row>
  </sheetData>
  <mergeCells count="15">
    <mergeCell ref="C27:D27"/>
    <mergeCell ref="E27:F27"/>
    <mergeCell ref="E25:F25"/>
    <mergeCell ref="B1:J1"/>
    <mergeCell ref="I17:I18"/>
    <mergeCell ref="J17:J18"/>
    <mergeCell ref="C24:D24"/>
    <mergeCell ref="E24:F24"/>
    <mergeCell ref="C25:D25"/>
    <mergeCell ref="C26:D26"/>
    <mergeCell ref="E26:F26"/>
    <mergeCell ref="B17:B18"/>
    <mergeCell ref="C17:D17"/>
    <mergeCell ref="E17:F17"/>
    <mergeCell ref="G17:H17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165" scale="185" firstPageNumber="70" fitToHeight="0" orientation="portrait" useFirstPageNumber="1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070</vt:lpstr>
      <vt:lpstr>'070'!Print_Area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a.tgsh</dc:creator>
  <cp:lastModifiedBy>千葉県</cp:lastModifiedBy>
  <cp:lastPrinted>2019-12-17T00:51:46Z</cp:lastPrinted>
  <dcterms:created xsi:type="dcterms:W3CDTF">2010-05-21T02:10:49Z</dcterms:created>
  <dcterms:modified xsi:type="dcterms:W3CDTF">2019-12-17T00:51:55Z</dcterms:modified>
</cp:coreProperties>
</file>