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5" sheetId="1" r:id="rId1"/>
    <sheet name="26" sheetId="2" r:id="rId2"/>
    <sheet name="27" sheetId="3" r:id="rId3"/>
  </sheets>
  <definedNames>
    <definedName name="_xlnm.Print_Area" localSheetId="0">'25'!$A$1:$J$35</definedName>
    <definedName name="_xlnm.Print_Area" localSheetId="1">'26'!$A$1:$I$43</definedName>
    <definedName name="_xlnm.Print_Area" localSheetId="2">'27'!$A$1:$I$45</definedName>
  </definedNames>
  <calcPr fullCalcOnLoad="1"/>
</workbook>
</file>

<file path=xl/sharedStrings.xml><?xml version="1.0" encoding="utf-8"?>
<sst xmlns="http://schemas.openxmlformats.org/spreadsheetml/2006/main" count="186" uniqueCount="55">
  <si>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</si>
  <si>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</si>
  <si>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</si>
  <si>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</si>
  <si>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</si>
  <si>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</si>
  <si>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</si>
  <si>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</si>
  <si>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</si>
  <si>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</si>
  <si>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</si>
  <si>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</si>
  <si>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</si>
  <si>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</si>
  <si>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</si>
  <si>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</si>
  <si>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</si>
  <si>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</si>
  <si>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</si>
  <si>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</si>
  <si>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</si>
  <si>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</si>
  <si>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</si>
  <si>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</si>
  <si>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</si>
  <si>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</si>
  <si>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</si>
  <si>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</si>
  <si>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</si>
  <si>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</si>
  <si>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</si>
  <si>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</si>
  <si>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</si>
  <si>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</si>
  <si>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</si>
  <si>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</si>
  <si>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</si>
  <si>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</si>
  <si>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</si>
  <si>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</si>
  <si>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</si>
  <si>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－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</si>
  <si>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</si>
  <si>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</si>
  <si>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</si>
  <si>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</si>
  <si>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</si>
  <si>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</si>
  <si>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r>
      <t xml:space="preserve">就園率(%)
</t>
    </r>
    <r>
      <rPr>
        <sz val="5.5"/>
        <rFont val="ＭＳ 明朝"/>
        <family val="1"/>
      </rPr>
      <t>(各年３月)</t>
    </r>
  </si>
  <si>
    <t>－</t>
  </si>
  <si>
    <t>－</t>
  </si>
  <si>
    <t>－</t>
  </si>
  <si>
    <t>－</t>
  </si>
  <si>
    <t>R1.5.1現在　教育政策課調)</t>
  </si>
  <si>
    <t>注・H25年度以前の公立には、夜間学級生徒数を含む。
　　(H15年度35人、H20年度36人、H25年度37人)
　　H29年度以降の公立の夜間学級生徒数は、外数で以下のとおりである。
　　(H29年度23人、H30年度15人、R1年度37人）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</si>
</sst>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80" fontId="6" fillId="33" borderId="17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2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18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80" fontId="6" fillId="33" borderId="19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horizontal="right" vertical="center"/>
    </xf>
    <xf numFmtId="182" fontId="6" fillId="33" borderId="17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 textRotation="255"/>
    </xf>
    <xf numFmtId="182" fontId="6" fillId="33" borderId="0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4" xfId="0" applyNumberFormat="1" applyFont="1" applyFill="1" applyBorder="1" applyAlignment="1">
      <alignment vertical="center"/>
    </xf>
    <xf numFmtId="180" fontId="6" fillId="33" borderId="25" xfId="0" applyNumberFormat="1" applyFont="1" applyFill="1" applyBorder="1" applyAlignment="1">
      <alignment vertical="center"/>
    </xf>
    <xf numFmtId="180" fontId="6" fillId="33" borderId="20" xfId="0" applyNumberFormat="1" applyFont="1" applyFill="1" applyBorder="1" applyAlignment="1">
      <alignment horizontal="right" vertical="center"/>
    </xf>
    <xf numFmtId="180" fontId="6" fillId="33" borderId="13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180" fontId="6" fillId="33" borderId="26" xfId="0" applyNumberFormat="1" applyFont="1" applyFill="1" applyBorder="1" applyAlignment="1">
      <alignment vertical="center"/>
    </xf>
    <xf numFmtId="180" fontId="6" fillId="33" borderId="27" xfId="0" applyNumberFormat="1" applyFont="1" applyFill="1" applyBorder="1" applyAlignment="1">
      <alignment vertical="center"/>
    </xf>
    <xf numFmtId="180" fontId="6" fillId="33" borderId="28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14" fillId="0" borderId="12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33" borderId="12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182" fontId="6" fillId="33" borderId="17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horizontal="right" vertical="center"/>
    </xf>
    <xf numFmtId="182" fontId="6" fillId="33" borderId="17" xfId="0" applyNumberFormat="1" applyFont="1" applyFill="1" applyBorder="1" applyAlignment="1">
      <alignment horizontal="right"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180" fontId="6" fillId="33" borderId="24" xfId="0" applyNumberFormat="1" applyFont="1" applyFill="1" applyBorder="1" applyAlignment="1">
      <alignment vertical="center"/>
    </xf>
    <xf numFmtId="180" fontId="6" fillId="33" borderId="25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180" fontId="14" fillId="33" borderId="12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textRotation="255"/>
    </xf>
    <xf numFmtId="0" fontId="0" fillId="33" borderId="35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35"/>
  <sheetViews>
    <sheetView tabSelected="1" zoomScale="145" zoomScaleNormal="145" zoomScalePageLayoutView="0" workbookViewId="0" topLeftCell="A1">
      <selection activeCell="H11" sqref="H11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53</v>
      </c>
    </row>
    <row r="3" spans="1:10" ht="21" customHeight="1">
      <c r="A3" s="90" t="s">
        <v>2</v>
      </c>
      <c r="B3" s="91"/>
      <c r="C3" s="91"/>
      <c r="D3" s="49">
        <v>15</v>
      </c>
      <c r="E3" s="8">
        <v>20</v>
      </c>
      <c r="F3" s="8">
        <v>25</v>
      </c>
      <c r="G3" s="8">
        <v>29</v>
      </c>
      <c r="H3" s="8">
        <v>30</v>
      </c>
      <c r="I3" s="8">
        <v>1</v>
      </c>
      <c r="J3" s="37"/>
    </row>
    <row r="4" spans="1:11" ht="12" customHeight="1">
      <c r="A4" s="97" t="s">
        <v>4</v>
      </c>
      <c r="B4" s="98"/>
      <c r="C4" s="42" t="s">
        <v>29</v>
      </c>
      <c r="D4" s="10">
        <v>98651</v>
      </c>
      <c r="E4" s="66">
        <v>99057</v>
      </c>
      <c r="F4" s="63">
        <v>93144</v>
      </c>
      <c r="G4" s="11">
        <v>79945</v>
      </c>
      <c r="H4" s="11">
        <v>76618</v>
      </c>
      <c r="I4" s="76">
        <f>SUM(I5:I6)</f>
        <v>73169</v>
      </c>
      <c r="J4" s="12"/>
      <c r="K4" s="27"/>
    </row>
    <row r="5" spans="1:10" ht="12" customHeight="1">
      <c r="A5" s="99"/>
      <c r="B5" s="100"/>
      <c r="C5" s="44" t="s">
        <v>27</v>
      </c>
      <c r="D5" s="13">
        <v>13652</v>
      </c>
      <c r="E5" s="67">
        <v>12210</v>
      </c>
      <c r="F5" s="64">
        <v>10141</v>
      </c>
      <c r="G5" s="14">
        <v>6851</v>
      </c>
      <c r="H5" s="14">
        <v>5965</v>
      </c>
      <c r="I5" s="77">
        <v>5429</v>
      </c>
      <c r="J5" s="15"/>
    </row>
    <row r="6" spans="1:10" ht="12" customHeight="1">
      <c r="A6" s="101"/>
      <c r="B6" s="102"/>
      <c r="C6" s="43" t="s">
        <v>28</v>
      </c>
      <c r="D6" s="50">
        <v>84999</v>
      </c>
      <c r="E6" s="68">
        <v>86847</v>
      </c>
      <c r="F6" s="65">
        <v>83003</v>
      </c>
      <c r="G6" s="16">
        <v>73094</v>
      </c>
      <c r="H6" s="16">
        <v>70653</v>
      </c>
      <c r="I6" s="78">
        <v>67740</v>
      </c>
      <c r="J6" s="15"/>
    </row>
    <row r="7" spans="1:10" ht="12" customHeight="1">
      <c r="A7" s="99" t="s">
        <v>3</v>
      </c>
      <c r="B7" s="100"/>
      <c r="C7" s="44" t="s">
        <v>27</v>
      </c>
      <c r="D7" s="13">
        <v>450</v>
      </c>
      <c r="E7" s="67">
        <v>604</v>
      </c>
      <c r="F7" s="64">
        <v>826</v>
      </c>
      <c r="G7" s="14">
        <v>775</v>
      </c>
      <c r="H7" s="14">
        <v>806</v>
      </c>
      <c r="I7" s="77">
        <v>721</v>
      </c>
      <c r="J7" s="15"/>
    </row>
    <row r="8" spans="1:10" ht="12" customHeight="1">
      <c r="A8" s="99"/>
      <c r="B8" s="100"/>
      <c r="C8" s="44" t="s">
        <v>28</v>
      </c>
      <c r="D8" s="13">
        <v>21164</v>
      </c>
      <c r="E8" s="67">
        <v>24958</v>
      </c>
      <c r="F8" s="64">
        <v>24914</v>
      </c>
      <c r="G8" s="14">
        <v>22639</v>
      </c>
      <c r="H8" s="14">
        <v>21998</v>
      </c>
      <c r="I8" s="77">
        <v>21130</v>
      </c>
      <c r="J8" s="15"/>
    </row>
    <row r="9" spans="1:10" ht="12" customHeight="1">
      <c r="A9" s="97" t="s">
        <v>5</v>
      </c>
      <c r="B9" s="98"/>
      <c r="C9" s="42" t="s">
        <v>27</v>
      </c>
      <c r="D9" s="10">
        <v>6243</v>
      </c>
      <c r="E9" s="66">
        <v>5567</v>
      </c>
      <c r="F9" s="63">
        <v>4408</v>
      </c>
      <c r="G9" s="11">
        <v>2756</v>
      </c>
      <c r="H9" s="11">
        <v>2376</v>
      </c>
      <c r="I9" s="76">
        <v>2265</v>
      </c>
      <c r="J9" s="15"/>
    </row>
    <row r="10" spans="1:10" ht="12" customHeight="1">
      <c r="A10" s="101"/>
      <c r="B10" s="102"/>
      <c r="C10" s="43" t="s">
        <v>28</v>
      </c>
      <c r="D10" s="50">
        <v>32010</v>
      </c>
      <c r="E10" s="68">
        <v>30620</v>
      </c>
      <c r="F10" s="65">
        <v>28742</v>
      </c>
      <c r="G10" s="16">
        <v>24823</v>
      </c>
      <c r="H10" s="16">
        <v>23817</v>
      </c>
      <c r="I10" s="78">
        <v>22993</v>
      </c>
      <c r="J10" s="15"/>
    </row>
    <row r="11" spans="1:10" ht="12" customHeight="1">
      <c r="A11" s="97" t="s">
        <v>6</v>
      </c>
      <c r="B11" s="98"/>
      <c r="C11" s="42" t="s">
        <v>27</v>
      </c>
      <c r="D11" s="10">
        <v>6959</v>
      </c>
      <c r="E11" s="66">
        <v>6039</v>
      </c>
      <c r="F11" s="63">
        <v>4907</v>
      </c>
      <c r="G11" s="11">
        <v>3320</v>
      </c>
      <c r="H11" s="11">
        <v>2783</v>
      </c>
      <c r="I11" s="76">
        <v>2443</v>
      </c>
      <c r="J11" s="15"/>
    </row>
    <row r="12" spans="1:10" ht="12" customHeight="1">
      <c r="A12" s="101"/>
      <c r="B12" s="102"/>
      <c r="C12" s="43" t="s">
        <v>28</v>
      </c>
      <c r="D12" s="50">
        <v>31825</v>
      </c>
      <c r="E12" s="68">
        <v>31269</v>
      </c>
      <c r="F12" s="65">
        <v>29347</v>
      </c>
      <c r="G12" s="16">
        <v>25632</v>
      </c>
      <c r="H12" s="16">
        <v>24838</v>
      </c>
      <c r="I12" s="78">
        <v>23617</v>
      </c>
      <c r="J12" s="15"/>
    </row>
    <row r="13" spans="1:10" ht="12" customHeight="1">
      <c r="A13" s="93" t="s">
        <v>48</v>
      </c>
      <c r="B13" s="94"/>
      <c r="C13" s="44" t="s">
        <v>30</v>
      </c>
      <c r="D13" s="51">
        <v>69.5</v>
      </c>
      <c r="E13" s="69">
        <v>67.2</v>
      </c>
      <c r="F13" s="17">
        <v>66.2</v>
      </c>
      <c r="G13" s="17">
        <v>59.5</v>
      </c>
      <c r="H13" s="17">
        <v>57.5</v>
      </c>
      <c r="I13" s="79">
        <v>55.5</v>
      </c>
      <c r="J13" s="15"/>
    </row>
    <row r="14" spans="1:10" ht="12" customHeight="1">
      <c r="A14" s="95"/>
      <c r="B14" s="96"/>
      <c r="C14" s="18" t="s">
        <v>31</v>
      </c>
      <c r="D14" s="52">
        <v>59.3</v>
      </c>
      <c r="E14" s="70">
        <v>56.7</v>
      </c>
      <c r="F14" s="19">
        <v>54.8</v>
      </c>
      <c r="G14" s="19">
        <v>46.5</v>
      </c>
      <c r="H14" s="19">
        <v>44.6</v>
      </c>
      <c r="I14" s="80">
        <v>42.6</v>
      </c>
      <c r="J14" s="15"/>
    </row>
    <row r="15" spans="1:9" ht="4.5" customHeight="1">
      <c r="A15" s="92"/>
      <c r="B15" s="92"/>
      <c r="C15" s="92"/>
      <c r="D15" s="92"/>
      <c r="E15" s="92"/>
      <c r="F15" s="92"/>
      <c r="G15" s="92"/>
      <c r="H15" s="92"/>
      <c r="I15" s="92"/>
    </row>
    <row r="16" spans="1:9" s="6" customFormat="1" ht="12" customHeight="1">
      <c r="A16" s="4" t="s">
        <v>35</v>
      </c>
      <c r="B16" s="5"/>
      <c r="C16" s="5"/>
      <c r="D16" s="5"/>
      <c r="E16" s="5"/>
      <c r="F16" s="5"/>
      <c r="G16" s="5"/>
      <c r="I16" s="7"/>
    </row>
    <row r="17" spans="1:10" ht="21" customHeight="1">
      <c r="A17" s="90" t="s">
        <v>2</v>
      </c>
      <c r="B17" s="91"/>
      <c r="C17" s="91"/>
      <c r="D17" s="8">
        <v>28</v>
      </c>
      <c r="E17" s="8">
        <v>29</v>
      </c>
      <c r="F17" s="8">
        <v>30</v>
      </c>
      <c r="G17" s="8">
        <v>1</v>
      </c>
      <c r="H17" s="46"/>
      <c r="J17" s="37"/>
    </row>
    <row r="18" spans="1:10" ht="12" customHeight="1">
      <c r="A18" s="97" t="s">
        <v>4</v>
      </c>
      <c r="B18" s="98"/>
      <c r="C18" s="42" t="s">
        <v>29</v>
      </c>
      <c r="D18" s="11">
        <v>5671</v>
      </c>
      <c r="E18" s="11">
        <v>8560</v>
      </c>
      <c r="F18" s="11">
        <v>11221</v>
      </c>
      <c r="G18" s="76">
        <f>SUM(G19:G20)</f>
        <v>14568</v>
      </c>
      <c r="H18" s="34"/>
      <c r="J18" s="12"/>
    </row>
    <row r="19" spans="1:10" ht="12" customHeight="1">
      <c r="A19" s="99"/>
      <c r="B19" s="100"/>
      <c r="C19" s="44" t="s">
        <v>27</v>
      </c>
      <c r="D19" s="14">
        <v>2111</v>
      </c>
      <c r="E19" s="14">
        <v>2730</v>
      </c>
      <c r="F19" s="14">
        <v>3385</v>
      </c>
      <c r="G19" s="77">
        <v>3722</v>
      </c>
      <c r="H19" s="34"/>
      <c r="J19" s="15"/>
    </row>
    <row r="20" spans="1:10" ht="12" customHeight="1">
      <c r="A20" s="101"/>
      <c r="B20" s="102"/>
      <c r="C20" s="43" t="s">
        <v>28</v>
      </c>
      <c r="D20" s="16">
        <v>3560</v>
      </c>
      <c r="E20" s="16">
        <v>5830</v>
      </c>
      <c r="F20" s="16">
        <v>7836</v>
      </c>
      <c r="G20" s="78">
        <v>10846</v>
      </c>
      <c r="H20" s="34"/>
      <c r="J20" s="15"/>
    </row>
    <row r="21" spans="1:10" ht="12" customHeight="1">
      <c r="A21" s="97" t="s">
        <v>38</v>
      </c>
      <c r="B21" s="98"/>
      <c r="C21" s="44" t="s">
        <v>27</v>
      </c>
      <c r="D21" s="14">
        <v>50</v>
      </c>
      <c r="E21" s="14">
        <v>85</v>
      </c>
      <c r="F21" s="14">
        <v>100</v>
      </c>
      <c r="G21" s="77">
        <v>97</v>
      </c>
      <c r="H21" s="34"/>
      <c r="J21" s="15"/>
    </row>
    <row r="22" spans="1:10" ht="12" customHeight="1">
      <c r="A22" s="101"/>
      <c r="B22" s="102"/>
      <c r="C22" s="44" t="s">
        <v>28</v>
      </c>
      <c r="D22" s="14">
        <v>130</v>
      </c>
      <c r="E22" s="14">
        <v>207</v>
      </c>
      <c r="F22" s="14">
        <v>283</v>
      </c>
      <c r="G22" s="77">
        <v>401</v>
      </c>
      <c r="H22" s="34"/>
      <c r="J22" s="15"/>
    </row>
    <row r="23" spans="1:10" ht="12" customHeight="1">
      <c r="A23" s="97" t="s">
        <v>39</v>
      </c>
      <c r="B23" s="98"/>
      <c r="C23" s="42" t="s">
        <v>27</v>
      </c>
      <c r="D23" s="11">
        <v>171</v>
      </c>
      <c r="E23" s="11">
        <v>284</v>
      </c>
      <c r="F23" s="11">
        <v>293</v>
      </c>
      <c r="G23" s="76">
        <v>356</v>
      </c>
      <c r="H23" s="34"/>
      <c r="J23" s="15"/>
    </row>
    <row r="24" spans="1:10" ht="12" customHeight="1">
      <c r="A24" s="101"/>
      <c r="B24" s="102"/>
      <c r="C24" s="43" t="s">
        <v>28</v>
      </c>
      <c r="D24" s="16">
        <v>409</v>
      </c>
      <c r="E24" s="16">
        <v>589</v>
      </c>
      <c r="F24" s="16">
        <v>830</v>
      </c>
      <c r="G24" s="78">
        <v>1101</v>
      </c>
      <c r="H24" s="34"/>
      <c r="J24" s="15"/>
    </row>
    <row r="25" spans="1:10" ht="12" customHeight="1">
      <c r="A25" s="99" t="s">
        <v>40</v>
      </c>
      <c r="B25" s="100"/>
      <c r="C25" s="42" t="s">
        <v>27</v>
      </c>
      <c r="D25" s="11">
        <v>226</v>
      </c>
      <c r="E25" s="11">
        <v>315</v>
      </c>
      <c r="F25" s="11">
        <v>425</v>
      </c>
      <c r="G25" s="76">
        <v>409</v>
      </c>
      <c r="H25" s="34"/>
      <c r="J25" s="15"/>
    </row>
    <row r="26" spans="1:10" ht="12" customHeight="1">
      <c r="A26" s="101"/>
      <c r="B26" s="102"/>
      <c r="C26" s="43" t="s">
        <v>28</v>
      </c>
      <c r="D26" s="16">
        <v>431</v>
      </c>
      <c r="E26" s="16">
        <v>706</v>
      </c>
      <c r="F26" s="16">
        <v>979</v>
      </c>
      <c r="G26" s="78">
        <v>1301</v>
      </c>
      <c r="H26" s="34"/>
      <c r="J26" s="15"/>
    </row>
    <row r="27" spans="1:10" ht="12" customHeight="1">
      <c r="A27" s="97" t="s">
        <v>3</v>
      </c>
      <c r="B27" s="98"/>
      <c r="C27" s="42" t="s">
        <v>27</v>
      </c>
      <c r="D27" s="11">
        <v>418</v>
      </c>
      <c r="E27" s="11">
        <v>563</v>
      </c>
      <c r="F27" s="11">
        <v>672</v>
      </c>
      <c r="G27" s="76">
        <v>856</v>
      </c>
      <c r="H27" s="34"/>
      <c r="J27" s="15"/>
    </row>
    <row r="28" spans="1:10" ht="12" customHeight="1">
      <c r="A28" s="101"/>
      <c r="B28" s="102"/>
      <c r="C28" s="43" t="s">
        <v>28</v>
      </c>
      <c r="D28" s="16">
        <v>865</v>
      </c>
      <c r="E28" s="16">
        <v>1447</v>
      </c>
      <c r="F28" s="16">
        <v>1976</v>
      </c>
      <c r="G28" s="78">
        <v>2753</v>
      </c>
      <c r="H28" s="34"/>
      <c r="J28" s="15"/>
    </row>
    <row r="29" spans="1:10" ht="12" customHeight="1">
      <c r="A29" s="97" t="s">
        <v>5</v>
      </c>
      <c r="B29" s="98"/>
      <c r="C29" s="42" t="s">
        <v>27</v>
      </c>
      <c r="D29" s="11">
        <v>606</v>
      </c>
      <c r="E29" s="11">
        <v>720</v>
      </c>
      <c r="F29" s="11">
        <v>943</v>
      </c>
      <c r="G29" s="76">
        <v>963</v>
      </c>
      <c r="H29" s="34"/>
      <c r="J29" s="15"/>
    </row>
    <row r="30" spans="1:10" ht="12" customHeight="1">
      <c r="A30" s="101"/>
      <c r="B30" s="102"/>
      <c r="C30" s="43" t="s">
        <v>28</v>
      </c>
      <c r="D30" s="16">
        <v>864</v>
      </c>
      <c r="E30" s="16">
        <v>1476</v>
      </c>
      <c r="F30" s="16">
        <v>1898</v>
      </c>
      <c r="G30" s="78">
        <v>2705</v>
      </c>
      <c r="H30" s="34"/>
      <c r="J30" s="15"/>
    </row>
    <row r="31" spans="1:10" ht="12" customHeight="1">
      <c r="A31" s="97" t="s">
        <v>6</v>
      </c>
      <c r="B31" s="98"/>
      <c r="C31" s="42" t="s">
        <v>27</v>
      </c>
      <c r="D31" s="11">
        <v>640</v>
      </c>
      <c r="E31" s="11">
        <v>763</v>
      </c>
      <c r="F31" s="11">
        <v>952</v>
      </c>
      <c r="G31" s="76">
        <v>1041</v>
      </c>
      <c r="H31" s="34"/>
      <c r="J31" s="15"/>
    </row>
    <row r="32" spans="1:10" ht="12" customHeight="1">
      <c r="A32" s="101"/>
      <c r="B32" s="102"/>
      <c r="C32" s="43" t="s">
        <v>28</v>
      </c>
      <c r="D32" s="16">
        <v>861</v>
      </c>
      <c r="E32" s="16">
        <v>1405</v>
      </c>
      <c r="F32" s="16">
        <v>1870</v>
      </c>
      <c r="G32" s="78">
        <v>2585</v>
      </c>
      <c r="H32" s="34"/>
      <c r="J32" s="15"/>
    </row>
    <row r="33" spans="1:10" ht="12" customHeight="1">
      <c r="A33" s="93" t="s">
        <v>48</v>
      </c>
      <c r="B33" s="94"/>
      <c r="C33" s="44" t="s">
        <v>30</v>
      </c>
      <c r="D33" s="38">
        <v>2</v>
      </c>
      <c r="E33" s="38">
        <v>3.4</v>
      </c>
      <c r="F33" s="38">
        <v>4.5</v>
      </c>
      <c r="G33" s="81">
        <v>5.5</v>
      </c>
      <c r="H33" s="41"/>
      <c r="J33" s="15"/>
    </row>
    <row r="34" spans="1:10" ht="12" customHeight="1">
      <c r="A34" s="95"/>
      <c r="B34" s="96"/>
      <c r="C34" s="18" t="s">
        <v>31</v>
      </c>
      <c r="D34" s="39">
        <v>6.9</v>
      </c>
      <c r="E34" s="39">
        <v>9.5</v>
      </c>
      <c r="F34" s="39">
        <v>11.9</v>
      </c>
      <c r="G34" s="82">
        <v>14.3</v>
      </c>
      <c r="H34" s="41"/>
      <c r="J34" s="15"/>
    </row>
    <row r="35" spans="1:10" ht="4.5" customHeight="1">
      <c r="A35" s="92"/>
      <c r="B35" s="92"/>
      <c r="C35" s="92"/>
      <c r="D35" s="92"/>
      <c r="E35" s="103"/>
      <c r="F35" s="103"/>
      <c r="G35" s="103"/>
      <c r="H35" s="103"/>
      <c r="I35" s="103"/>
      <c r="J35" s="15"/>
    </row>
  </sheetData>
  <sheetProtection/>
  <mergeCells count="17">
    <mergeCell ref="A18:B20"/>
    <mergeCell ref="A33:B34"/>
    <mergeCell ref="A35:I35"/>
    <mergeCell ref="A23:B24"/>
    <mergeCell ref="A25:B26"/>
    <mergeCell ref="A31:B32"/>
    <mergeCell ref="A29:B30"/>
    <mergeCell ref="A27:B28"/>
    <mergeCell ref="A21:B22"/>
    <mergeCell ref="A17:C17"/>
    <mergeCell ref="A15:I15"/>
    <mergeCell ref="A3:C3"/>
    <mergeCell ref="A13:B14"/>
    <mergeCell ref="A4:B6"/>
    <mergeCell ref="A7:B8"/>
    <mergeCell ref="A9:B10"/>
    <mergeCell ref="A11:B12"/>
  </mergeCells>
  <printOptions horizontalCentered="1"/>
  <pageMargins left="0.2755905511811024" right="0.2755905511811024" top="0.3937007874015748" bottom="0.5511811023622047" header="0.31496062992125984" footer="0.2362204724409449"/>
  <pageSetup firstPageNumber="25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43"/>
  <sheetViews>
    <sheetView zoomScale="200" zoomScaleNormal="200" zoomScaleSheetLayoutView="85" zoomScalePageLayoutView="0" workbookViewId="0" topLeftCell="A1">
      <selection activeCell="I6" sqref="I6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9.75" customHeight="1">
      <c r="A1" s="4" t="s">
        <v>36</v>
      </c>
      <c r="B1" s="5"/>
      <c r="C1" s="5"/>
      <c r="D1" s="5"/>
      <c r="E1" s="5"/>
      <c r="F1" s="5"/>
      <c r="G1" s="5"/>
      <c r="H1" s="6"/>
      <c r="I1" s="20"/>
    </row>
    <row r="2" spans="1:9" ht="18.75" customHeight="1">
      <c r="A2" s="90" t="s">
        <v>34</v>
      </c>
      <c r="B2" s="91"/>
      <c r="C2" s="91"/>
      <c r="D2" s="49">
        <v>15</v>
      </c>
      <c r="E2" s="8">
        <v>20</v>
      </c>
      <c r="F2" s="8">
        <v>25</v>
      </c>
      <c r="G2" s="8">
        <v>29</v>
      </c>
      <c r="H2" s="8">
        <v>30</v>
      </c>
      <c r="I2" s="8">
        <v>1</v>
      </c>
    </row>
    <row r="3" spans="1:11" ht="9.75" customHeight="1">
      <c r="A3" s="104" t="s">
        <v>4</v>
      </c>
      <c r="B3" s="97"/>
      <c r="C3" s="42" t="s">
        <v>29</v>
      </c>
      <c r="D3" s="10">
        <v>332891</v>
      </c>
      <c r="E3" s="11">
        <v>337596</v>
      </c>
      <c r="F3" s="63">
        <v>325459</v>
      </c>
      <c r="G3" s="11">
        <v>315807</v>
      </c>
      <c r="H3" s="11">
        <v>315236</v>
      </c>
      <c r="I3" s="76">
        <f>SUM(I4:I5)</f>
        <v>312231</v>
      </c>
      <c r="K3" s="27"/>
    </row>
    <row r="4" spans="1:9" ht="9.75" customHeight="1">
      <c r="A4" s="105"/>
      <c r="B4" s="99"/>
      <c r="C4" s="44" t="s">
        <v>27</v>
      </c>
      <c r="D4" s="13">
        <v>329643</v>
      </c>
      <c r="E4" s="14">
        <v>334308</v>
      </c>
      <c r="F4" s="64">
        <v>322121</v>
      </c>
      <c r="G4" s="14">
        <v>312491</v>
      </c>
      <c r="H4" s="14">
        <f>SUM(H6,H8,H10,H12,H14,H16)</f>
        <v>311918</v>
      </c>
      <c r="I4" s="77">
        <f>SUM(I6,I8,I10,I12,I14,I16)</f>
        <v>308894</v>
      </c>
    </row>
    <row r="5" spans="1:9" ht="9.75" customHeight="1">
      <c r="A5" s="106"/>
      <c r="B5" s="101"/>
      <c r="C5" s="43" t="s">
        <v>28</v>
      </c>
      <c r="D5" s="50">
        <v>3248</v>
      </c>
      <c r="E5" s="16">
        <v>3288</v>
      </c>
      <c r="F5" s="65">
        <v>3338</v>
      </c>
      <c r="G5" s="16">
        <v>3316</v>
      </c>
      <c r="H5" s="16">
        <v>3318</v>
      </c>
      <c r="I5" s="78">
        <f>SUM(I7,I9,I11,I13,I15+I17)</f>
        <v>3337</v>
      </c>
    </row>
    <row r="6" spans="1:9" ht="9.75" customHeight="1">
      <c r="A6" s="104" t="s">
        <v>7</v>
      </c>
      <c r="B6" s="97"/>
      <c r="C6" s="44" t="s">
        <v>27</v>
      </c>
      <c r="D6" s="13">
        <v>55816</v>
      </c>
      <c r="E6" s="14">
        <v>55265</v>
      </c>
      <c r="F6" s="64">
        <v>52617</v>
      </c>
      <c r="G6" s="14">
        <v>51073</v>
      </c>
      <c r="H6" s="14">
        <v>50196</v>
      </c>
      <c r="I6" s="77">
        <v>49368</v>
      </c>
    </row>
    <row r="7" spans="1:9" ht="9.75" customHeight="1">
      <c r="A7" s="106"/>
      <c r="B7" s="101"/>
      <c r="C7" s="44" t="s">
        <v>28</v>
      </c>
      <c r="D7" s="13">
        <v>539</v>
      </c>
      <c r="E7" s="14">
        <v>560</v>
      </c>
      <c r="F7" s="64">
        <v>546</v>
      </c>
      <c r="G7" s="14">
        <v>546</v>
      </c>
      <c r="H7" s="14">
        <v>577</v>
      </c>
      <c r="I7" s="77">
        <v>562</v>
      </c>
    </row>
    <row r="8" spans="1:9" ht="9.75" customHeight="1">
      <c r="A8" s="104" t="s">
        <v>8</v>
      </c>
      <c r="B8" s="97"/>
      <c r="C8" s="42" t="s">
        <v>27</v>
      </c>
      <c r="D8" s="10">
        <v>54322</v>
      </c>
      <c r="E8" s="11">
        <v>55586</v>
      </c>
      <c r="F8" s="63">
        <v>51141</v>
      </c>
      <c r="G8" s="11">
        <v>51436</v>
      </c>
      <c r="H8" s="11">
        <v>51189</v>
      </c>
      <c r="I8" s="76">
        <v>50373</v>
      </c>
    </row>
    <row r="9" spans="1:9" ht="9.75" customHeight="1">
      <c r="A9" s="106"/>
      <c r="B9" s="101"/>
      <c r="C9" s="43" t="s">
        <v>28</v>
      </c>
      <c r="D9" s="50">
        <v>532</v>
      </c>
      <c r="E9" s="16">
        <v>567</v>
      </c>
      <c r="F9" s="65">
        <v>560</v>
      </c>
      <c r="G9" s="16">
        <v>587</v>
      </c>
      <c r="H9" s="16">
        <v>553</v>
      </c>
      <c r="I9" s="78">
        <v>580</v>
      </c>
    </row>
    <row r="10" spans="1:9" ht="9.75" customHeight="1">
      <c r="A10" s="104" t="s">
        <v>9</v>
      </c>
      <c r="B10" s="97"/>
      <c r="C10" s="42" t="s">
        <v>27</v>
      </c>
      <c r="D10" s="10">
        <v>56386</v>
      </c>
      <c r="E10" s="11">
        <v>55643</v>
      </c>
      <c r="F10" s="63">
        <v>53506</v>
      </c>
      <c r="G10" s="11">
        <v>52569</v>
      </c>
      <c r="H10" s="11">
        <v>51580</v>
      </c>
      <c r="I10" s="76">
        <v>51301</v>
      </c>
    </row>
    <row r="11" spans="1:9" ht="9.75" customHeight="1">
      <c r="A11" s="106"/>
      <c r="B11" s="101"/>
      <c r="C11" s="43" t="s">
        <v>28</v>
      </c>
      <c r="D11" s="50">
        <v>563</v>
      </c>
      <c r="E11" s="16">
        <v>561</v>
      </c>
      <c r="F11" s="65">
        <v>524</v>
      </c>
      <c r="G11" s="16">
        <v>530</v>
      </c>
      <c r="H11" s="16">
        <v>579</v>
      </c>
      <c r="I11" s="78">
        <v>556</v>
      </c>
    </row>
    <row r="12" spans="1:9" ht="9.75" customHeight="1">
      <c r="A12" s="104" t="s">
        <v>1</v>
      </c>
      <c r="B12" s="97"/>
      <c r="C12" s="44" t="s">
        <v>27</v>
      </c>
      <c r="D12" s="13">
        <v>54064</v>
      </c>
      <c r="E12" s="14">
        <v>56011</v>
      </c>
      <c r="F12" s="64">
        <v>54062</v>
      </c>
      <c r="G12" s="14">
        <v>52918</v>
      </c>
      <c r="H12" s="14">
        <v>52766</v>
      </c>
      <c r="I12" s="77">
        <v>51724</v>
      </c>
    </row>
    <row r="13" spans="1:9" ht="9.75" customHeight="1">
      <c r="A13" s="106"/>
      <c r="B13" s="101"/>
      <c r="C13" s="44" t="s">
        <v>28</v>
      </c>
      <c r="D13" s="13">
        <v>536</v>
      </c>
      <c r="E13" s="14">
        <v>560</v>
      </c>
      <c r="F13" s="64">
        <v>552</v>
      </c>
      <c r="G13" s="14">
        <v>535</v>
      </c>
      <c r="H13" s="14">
        <v>524</v>
      </c>
      <c r="I13" s="77">
        <v>572</v>
      </c>
    </row>
    <row r="14" spans="1:9" ht="9.75" customHeight="1">
      <c r="A14" s="104" t="s">
        <v>12</v>
      </c>
      <c r="B14" s="97"/>
      <c r="C14" s="42" t="s">
        <v>27</v>
      </c>
      <c r="D14" s="10">
        <v>53979</v>
      </c>
      <c r="E14" s="11">
        <v>55531</v>
      </c>
      <c r="F14" s="63">
        <v>55242</v>
      </c>
      <c r="G14" s="11">
        <v>52931</v>
      </c>
      <c r="H14" s="11">
        <v>53086</v>
      </c>
      <c r="I14" s="76">
        <v>52907</v>
      </c>
    </row>
    <row r="15" spans="1:9" ht="9.75" customHeight="1">
      <c r="A15" s="106"/>
      <c r="B15" s="101"/>
      <c r="C15" s="43" t="s">
        <v>28</v>
      </c>
      <c r="D15" s="50">
        <v>533</v>
      </c>
      <c r="E15" s="16">
        <v>504</v>
      </c>
      <c r="F15" s="65">
        <v>586</v>
      </c>
      <c r="G15" s="16">
        <v>556</v>
      </c>
      <c r="H15" s="16">
        <v>535</v>
      </c>
      <c r="I15" s="78">
        <v>537</v>
      </c>
    </row>
    <row r="16" spans="1:9" ht="9.75" customHeight="1">
      <c r="A16" s="104" t="s">
        <v>13</v>
      </c>
      <c r="B16" s="97"/>
      <c r="C16" s="42" t="s">
        <v>27</v>
      </c>
      <c r="D16" s="10">
        <v>55076</v>
      </c>
      <c r="E16" s="11">
        <v>56272</v>
      </c>
      <c r="F16" s="63">
        <v>55553</v>
      </c>
      <c r="G16" s="11">
        <v>51564</v>
      </c>
      <c r="H16" s="11">
        <v>53101</v>
      </c>
      <c r="I16" s="76">
        <v>53221</v>
      </c>
    </row>
    <row r="17" spans="1:9" ht="9.75" customHeight="1">
      <c r="A17" s="107"/>
      <c r="B17" s="108"/>
      <c r="C17" s="18" t="s">
        <v>28</v>
      </c>
      <c r="D17" s="53">
        <v>545</v>
      </c>
      <c r="E17" s="21">
        <v>536</v>
      </c>
      <c r="F17" s="71">
        <v>570</v>
      </c>
      <c r="G17" s="21">
        <v>562</v>
      </c>
      <c r="H17" s="21">
        <v>550</v>
      </c>
      <c r="I17" s="88">
        <v>530</v>
      </c>
    </row>
    <row r="18" spans="1:10" ht="4.5" customHeight="1">
      <c r="A18" s="46"/>
      <c r="B18" s="46"/>
      <c r="C18" s="46"/>
      <c r="D18" s="34"/>
      <c r="E18" s="34"/>
      <c r="F18" s="34"/>
      <c r="G18" s="34"/>
      <c r="H18" s="34"/>
      <c r="I18" s="34"/>
      <c r="J18" s="15"/>
    </row>
    <row r="19" spans="1:10" ht="9.75" customHeight="1">
      <c r="A19" s="4" t="s">
        <v>37</v>
      </c>
      <c r="B19" s="5"/>
      <c r="C19" s="5"/>
      <c r="D19" s="5"/>
      <c r="E19" s="5"/>
      <c r="F19" s="5"/>
      <c r="G19" s="5"/>
      <c r="H19" s="6"/>
      <c r="I19" s="20"/>
      <c r="J19" s="37"/>
    </row>
    <row r="20" spans="1:10" ht="18.75" customHeight="1">
      <c r="A20" s="90" t="s">
        <v>34</v>
      </c>
      <c r="B20" s="91"/>
      <c r="C20" s="91"/>
      <c r="D20" s="49">
        <v>15</v>
      </c>
      <c r="E20" s="8">
        <v>20</v>
      </c>
      <c r="F20" s="8">
        <v>25</v>
      </c>
      <c r="G20" s="8">
        <v>29</v>
      </c>
      <c r="H20" s="8">
        <v>30</v>
      </c>
      <c r="I20" s="8">
        <v>1</v>
      </c>
      <c r="J20" s="22"/>
    </row>
    <row r="21" spans="1:10" ht="9.75" customHeight="1">
      <c r="A21" s="104" t="s">
        <v>4</v>
      </c>
      <c r="B21" s="97"/>
      <c r="C21" s="42" t="s">
        <v>29</v>
      </c>
      <c r="D21" s="10">
        <v>166268</v>
      </c>
      <c r="E21" s="23">
        <v>162545</v>
      </c>
      <c r="F21" s="72">
        <v>165563</v>
      </c>
      <c r="G21" s="23">
        <v>161048</v>
      </c>
      <c r="H21" s="23">
        <v>157524</v>
      </c>
      <c r="I21" s="89">
        <f>SUM(I22:I23)</f>
        <v>156624</v>
      </c>
      <c r="J21" s="15"/>
    </row>
    <row r="22" spans="1:10" ht="9.75" customHeight="1">
      <c r="A22" s="105"/>
      <c r="B22" s="99"/>
      <c r="C22" s="44" t="s">
        <v>27</v>
      </c>
      <c r="D22" s="13">
        <v>156398</v>
      </c>
      <c r="E22" s="14">
        <v>151289</v>
      </c>
      <c r="F22" s="64">
        <v>155022</v>
      </c>
      <c r="G22" s="14">
        <v>151385</v>
      </c>
      <c r="H22" s="14">
        <v>147770</v>
      </c>
      <c r="I22" s="77">
        <f>SUM(I24,I26,I28)</f>
        <v>146704</v>
      </c>
      <c r="J22" s="15"/>
    </row>
    <row r="23" spans="1:10" ht="9.75" customHeight="1">
      <c r="A23" s="106"/>
      <c r="B23" s="101"/>
      <c r="C23" s="43" t="s">
        <v>28</v>
      </c>
      <c r="D23" s="50">
        <v>9870</v>
      </c>
      <c r="E23" s="16">
        <v>11256</v>
      </c>
      <c r="F23" s="65">
        <v>10541</v>
      </c>
      <c r="G23" s="16">
        <v>9663</v>
      </c>
      <c r="H23" s="16">
        <v>9754</v>
      </c>
      <c r="I23" s="78">
        <f>SUM(I25,I27,I29)</f>
        <v>9920</v>
      </c>
      <c r="J23" s="15"/>
    </row>
    <row r="24" spans="1:10" ht="9.75" customHeight="1">
      <c r="A24" s="104" t="s">
        <v>7</v>
      </c>
      <c r="B24" s="97"/>
      <c r="C24" s="44" t="s">
        <v>27</v>
      </c>
      <c r="D24" s="13">
        <v>50233</v>
      </c>
      <c r="E24" s="14">
        <v>49797</v>
      </c>
      <c r="F24" s="64">
        <v>51520</v>
      </c>
      <c r="G24" s="14">
        <v>49676</v>
      </c>
      <c r="H24" s="14">
        <v>47617</v>
      </c>
      <c r="I24" s="77">
        <v>49000</v>
      </c>
      <c r="J24" s="15"/>
    </row>
    <row r="25" spans="1:10" ht="9.75" customHeight="1">
      <c r="A25" s="106"/>
      <c r="B25" s="101"/>
      <c r="C25" s="44" t="s">
        <v>28</v>
      </c>
      <c r="D25" s="13">
        <v>3481</v>
      </c>
      <c r="E25" s="14">
        <v>3671</v>
      </c>
      <c r="F25" s="64">
        <v>3520</v>
      </c>
      <c r="G25" s="14">
        <v>3258</v>
      </c>
      <c r="H25" s="14">
        <v>3291</v>
      </c>
      <c r="I25" s="77">
        <v>3464</v>
      </c>
      <c r="J25" s="15"/>
    </row>
    <row r="26" spans="1:9" ht="9.75" customHeight="1">
      <c r="A26" s="104" t="s">
        <v>8</v>
      </c>
      <c r="B26" s="97"/>
      <c r="C26" s="42" t="s">
        <v>27</v>
      </c>
      <c r="D26" s="10">
        <v>51342</v>
      </c>
      <c r="E26" s="11">
        <v>51765</v>
      </c>
      <c r="F26" s="63">
        <v>51602</v>
      </c>
      <c r="G26" s="11">
        <v>50234</v>
      </c>
      <c r="H26" s="11">
        <v>49765</v>
      </c>
      <c r="I26" s="76">
        <v>47766</v>
      </c>
    </row>
    <row r="27" spans="1:9" ht="9.75" customHeight="1">
      <c r="A27" s="106"/>
      <c r="B27" s="101"/>
      <c r="C27" s="43" t="s">
        <v>28</v>
      </c>
      <c r="D27" s="50">
        <v>3222</v>
      </c>
      <c r="E27" s="16">
        <v>3921</v>
      </c>
      <c r="F27" s="65">
        <v>3462</v>
      </c>
      <c r="G27" s="16">
        <v>3275</v>
      </c>
      <c r="H27" s="16">
        <v>3233</v>
      </c>
      <c r="I27" s="78">
        <v>3249</v>
      </c>
    </row>
    <row r="28" spans="1:9" ht="9.75" customHeight="1">
      <c r="A28" s="104" t="s">
        <v>9</v>
      </c>
      <c r="B28" s="97"/>
      <c r="C28" s="42" t="s">
        <v>27</v>
      </c>
      <c r="D28" s="10">
        <v>54823</v>
      </c>
      <c r="E28" s="11">
        <v>49727</v>
      </c>
      <c r="F28" s="63">
        <v>51900</v>
      </c>
      <c r="G28" s="11">
        <v>51475</v>
      </c>
      <c r="H28" s="11">
        <v>50388</v>
      </c>
      <c r="I28" s="76">
        <v>49938</v>
      </c>
    </row>
    <row r="29" spans="1:9" ht="9.75" customHeight="1">
      <c r="A29" s="107"/>
      <c r="B29" s="108"/>
      <c r="C29" s="18" t="s">
        <v>28</v>
      </c>
      <c r="D29" s="53">
        <v>3167</v>
      </c>
      <c r="E29" s="21">
        <v>3664</v>
      </c>
      <c r="F29" s="71">
        <v>3559</v>
      </c>
      <c r="G29" s="21">
        <v>3130</v>
      </c>
      <c r="H29" s="21">
        <v>3230</v>
      </c>
      <c r="I29" s="88">
        <v>3207</v>
      </c>
    </row>
    <row r="30" spans="1:9" ht="33" customHeight="1">
      <c r="A30" s="92" t="s">
        <v>54</v>
      </c>
      <c r="B30" s="92"/>
      <c r="C30" s="92"/>
      <c r="D30" s="92"/>
      <c r="E30" s="92"/>
      <c r="F30" s="92"/>
      <c r="G30" s="92"/>
      <c r="H30" s="92"/>
      <c r="I30" s="92"/>
    </row>
    <row r="31" ht="4.5" customHeight="1"/>
    <row r="32" spans="1:10" ht="9.75" customHeight="1">
      <c r="A32" s="4" t="s">
        <v>42</v>
      </c>
      <c r="B32" s="5"/>
      <c r="C32" s="5"/>
      <c r="D32" s="5"/>
      <c r="E32" s="5"/>
      <c r="F32" s="5"/>
      <c r="G32" s="5"/>
      <c r="H32" s="6"/>
      <c r="I32" s="20"/>
      <c r="J32" s="15"/>
    </row>
    <row r="33" spans="1:6" ht="18.75" customHeight="1">
      <c r="A33" s="90" t="s">
        <v>34</v>
      </c>
      <c r="B33" s="91"/>
      <c r="C33" s="91"/>
      <c r="D33" s="54">
        <v>29</v>
      </c>
      <c r="E33" s="54">
        <v>30</v>
      </c>
      <c r="F33" s="54">
        <v>1</v>
      </c>
    </row>
    <row r="34" spans="1:6" ht="9.75" customHeight="1">
      <c r="A34" s="104" t="s">
        <v>4</v>
      </c>
      <c r="B34" s="104"/>
      <c r="C34" s="97"/>
      <c r="D34" s="11">
        <v>747</v>
      </c>
      <c r="E34" s="11">
        <v>730</v>
      </c>
      <c r="F34" s="76">
        <f>SUM(F35:F43)</f>
        <v>749</v>
      </c>
    </row>
    <row r="35" spans="1:6" ht="9.75" customHeight="1">
      <c r="A35" s="109" t="s">
        <v>7</v>
      </c>
      <c r="B35" s="109"/>
      <c r="C35" s="110"/>
      <c r="D35" s="55">
        <v>71</v>
      </c>
      <c r="E35" s="55">
        <v>57</v>
      </c>
      <c r="F35" s="86">
        <v>81</v>
      </c>
    </row>
    <row r="36" spans="1:6" ht="9.75" customHeight="1">
      <c r="A36" s="109" t="s">
        <v>8</v>
      </c>
      <c r="B36" s="109"/>
      <c r="C36" s="110"/>
      <c r="D36" s="11">
        <v>75</v>
      </c>
      <c r="E36" s="11">
        <v>71</v>
      </c>
      <c r="F36" s="76">
        <v>58</v>
      </c>
    </row>
    <row r="37" spans="1:6" ht="9.75" customHeight="1">
      <c r="A37" s="104" t="s">
        <v>9</v>
      </c>
      <c r="B37" s="104"/>
      <c r="C37" s="97"/>
      <c r="D37" s="11">
        <v>67</v>
      </c>
      <c r="E37" s="11">
        <v>73</v>
      </c>
      <c r="F37" s="76">
        <v>66</v>
      </c>
    </row>
    <row r="38" spans="1:6" ht="9.75" customHeight="1">
      <c r="A38" s="109" t="s">
        <v>1</v>
      </c>
      <c r="B38" s="109"/>
      <c r="C38" s="110"/>
      <c r="D38" s="55">
        <v>63</v>
      </c>
      <c r="E38" s="55">
        <v>67</v>
      </c>
      <c r="F38" s="86">
        <v>71</v>
      </c>
    </row>
    <row r="39" spans="1:6" ht="9.75" customHeight="1">
      <c r="A39" s="109" t="s">
        <v>12</v>
      </c>
      <c r="B39" s="109"/>
      <c r="C39" s="110"/>
      <c r="D39" s="11">
        <v>62</v>
      </c>
      <c r="E39" s="11">
        <v>66</v>
      </c>
      <c r="F39" s="76">
        <v>73</v>
      </c>
    </row>
    <row r="40" spans="1:6" ht="9.75" customHeight="1">
      <c r="A40" s="104" t="s">
        <v>13</v>
      </c>
      <c r="B40" s="104"/>
      <c r="C40" s="97"/>
      <c r="D40" s="11">
        <v>84</v>
      </c>
      <c r="E40" s="11">
        <v>62</v>
      </c>
      <c r="F40" s="76">
        <v>65</v>
      </c>
    </row>
    <row r="41" spans="1:6" ht="9.75" customHeight="1">
      <c r="A41" s="109" t="s">
        <v>43</v>
      </c>
      <c r="B41" s="109"/>
      <c r="C41" s="110"/>
      <c r="D41" s="11">
        <v>100</v>
      </c>
      <c r="E41" s="11">
        <v>120</v>
      </c>
      <c r="F41" s="76">
        <v>116</v>
      </c>
    </row>
    <row r="42" spans="1:6" ht="9.75" customHeight="1">
      <c r="A42" s="104" t="s">
        <v>44</v>
      </c>
      <c r="B42" s="104"/>
      <c r="C42" s="97"/>
      <c r="D42" s="11">
        <v>114</v>
      </c>
      <c r="E42" s="11">
        <v>100</v>
      </c>
      <c r="F42" s="76">
        <v>118</v>
      </c>
    </row>
    <row r="43" spans="1:6" ht="9.75" customHeight="1">
      <c r="A43" s="111" t="s">
        <v>45</v>
      </c>
      <c r="B43" s="111"/>
      <c r="C43" s="112"/>
      <c r="D43" s="56">
        <v>111</v>
      </c>
      <c r="E43" s="56">
        <v>114</v>
      </c>
      <c r="F43" s="87">
        <v>101</v>
      </c>
    </row>
    <row r="44" ht="4.5" customHeight="1"/>
  </sheetData>
  <sheetProtection/>
  <mergeCells count="25"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  <mergeCell ref="A33:C33"/>
    <mergeCell ref="A34:C34"/>
    <mergeCell ref="A37:C37"/>
    <mergeCell ref="A36:C36"/>
    <mergeCell ref="A35:C35"/>
    <mergeCell ref="A41:C41"/>
    <mergeCell ref="A40:C40"/>
    <mergeCell ref="A39:C39"/>
    <mergeCell ref="A38:C38"/>
    <mergeCell ref="A20:C20"/>
    <mergeCell ref="A21:B23"/>
    <mergeCell ref="A30:I30"/>
    <mergeCell ref="A28:B29"/>
    <mergeCell ref="A24:B25"/>
    <mergeCell ref="A26:B27"/>
  </mergeCells>
  <printOptions horizontalCentered="1"/>
  <pageMargins left="0.2755905511811024" right="0.2755905511811024" top="0.3937007874015748" bottom="0.4724409448818898" header="0.2362204724409449" footer="0.2362204724409449"/>
  <pageSetup firstPageNumber="26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zoomScale="145" zoomScaleNormal="145" zoomScaleSheetLayoutView="115" zoomScalePageLayoutView="0" workbookViewId="0" topLeftCell="A1">
      <selection activeCell="I4" sqref="I4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5" customFormat="1" ht="9.75" customHeight="1">
      <c r="A1" s="24" t="s">
        <v>46</v>
      </c>
      <c r="D1" s="26"/>
    </row>
    <row r="2" spans="1:9" ht="18.75" customHeight="1">
      <c r="A2" s="131" t="s">
        <v>34</v>
      </c>
      <c r="B2" s="132"/>
      <c r="C2" s="132"/>
      <c r="D2" s="49">
        <v>15</v>
      </c>
      <c r="E2" s="8">
        <v>20</v>
      </c>
      <c r="F2" s="8">
        <v>25</v>
      </c>
      <c r="G2" s="8">
        <v>29</v>
      </c>
      <c r="H2" s="8">
        <v>30</v>
      </c>
      <c r="I2" s="8">
        <v>1</v>
      </c>
    </row>
    <row r="3" spans="1:11" ht="9.75" customHeight="1">
      <c r="A3" s="104" t="s">
        <v>4</v>
      </c>
      <c r="B3" s="97"/>
      <c r="C3" s="42" t="s">
        <v>29</v>
      </c>
      <c r="D3" s="10">
        <v>163357</v>
      </c>
      <c r="E3" s="11">
        <v>145147</v>
      </c>
      <c r="F3" s="63">
        <v>150860</v>
      </c>
      <c r="G3" s="11">
        <v>151749</v>
      </c>
      <c r="H3" s="11">
        <v>150609</v>
      </c>
      <c r="I3" s="76">
        <f>SUM(I4,I5)</f>
        <v>148236</v>
      </c>
      <c r="K3" s="27"/>
    </row>
    <row r="4" spans="1:11" ht="9.75" customHeight="1">
      <c r="A4" s="105"/>
      <c r="B4" s="99"/>
      <c r="C4" s="44" t="s">
        <v>27</v>
      </c>
      <c r="D4" s="13">
        <v>112804</v>
      </c>
      <c r="E4" s="14">
        <v>99616</v>
      </c>
      <c r="F4" s="64">
        <v>103495</v>
      </c>
      <c r="G4" s="14">
        <v>103490</v>
      </c>
      <c r="H4" s="14">
        <v>102396</v>
      </c>
      <c r="I4" s="77">
        <f>SUM(I6,I14)</f>
        <v>100255</v>
      </c>
      <c r="K4" s="27"/>
    </row>
    <row r="5" spans="1:9" ht="9.75" customHeight="1">
      <c r="A5" s="106"/>
      <c r="B5" s="101"/>
      <c r="C5" s="43" t="s">
        <v>28</v>
      </c>
      <c r="D5" s="50">
        <v>50553</v>
      </c>
      <c r="E5" s="16">
        <v>45531</v>
      </c>
      <c r="F5" s="65">
        <v>47365</v>
      </c>
      <c r="G5" s="16">
        <v>48259</v>
      </c>
      <c r="H5" s="16">
        <v>48213</v>
      </c>
      <c r="I5" s="78">
        <v>47981</v>
      </c>
    </row>
    <row r="6" spans="1:10" ht="9.75" customHeight="1">
      <c r="A6" s="113" t="s">
        <v>17</v>
      </c>
      <c r="B6" s="97" t="s">
        <v>10</v>
      </c>
      <c r="C6" s="44" t="s">
        <v>27</v>
      </c>
      <c r="D6" s="13">
        <v>109956</v>
      </c>
      <c r="E6" s="14">
        <v>96610</v>
      </c>
      <c r="F6" s="64">
        <v>100003</v>
      </c>
      <c r="G6" s="14">
        <v>100636</v>
      </c>
      <c r="H6" s="14">
        <v>99665</v>
      </c>
      <c r="I6" s="77">
        <f>SUM(I8,I10,I12)</f>
        <v>97599</v>
      </c>
      <c r="J6" s="27"/>
    </row>
    <row r="7" spans="1:9" ht="9.75" customHeight="1">
      <c r="A7" s="114"/>
      <c r="B7" s="116"/>
      <c r="C7" s="44" t="s">
        <v>28</v>
      </c>
      <c r="D7" s="13">
        <v>50117</v>
      </c>
      <c r="E7" s="14">
        <v>45531</v>
      </c>
      <c r="F7" s="64">
        <v>47365</v>
      </c>
      <c r="G7" s="14">
        <v>48259</v>
      </c>
      <c r="H7" s="14">
        <v>48213</v>
      </c>
      <c r="I7" s="77">
        <v>47981</v>
      </c>
    </row>
    <row r="8" spans="1:9" ht="9.75" customHeight="1">
      <c r="A8" s="114"/>
      <c r="B8" s="97" t="s">
        <v>14</v>
      </c>
      <c r="C8" s="42" t="s">
        <v>27</v>
      </c>
      <c r="D8" s="10">
        <v>36889</v>
      </c>
      <c r="E8" s="11">
        <v>33100</v>
      </c>
      <c r="F8" s="63">
        <v>34121</v>
      </c>
      <c r="G8" s="11">
        <v>34064</v>
      </c>
      <c r="H8" s="11">
        <v>33466</v>
      </c>
      <c r="I8" s="76">
        <v>32424</v>
      </c>
    </row>
    <row r="9" spans="1:9" ht="9.75" customHeight="1">
      <c r="A9" s="114"/>
      <c r="B9" s="116"/>
      <c r="C9" s="44" t="s">
        <v>28</v>
      </c>
      <c r="D9" s="13">
        <v>17214</v>
      </c>
      <c r="E9" s="14">
        <v>15674</v>
      </c>
      <c r="F9" s="64">
        <v>16471</v>
      </c>
      <c r="G9" s="14">
        <v>16278</v>
      </c>
      <c r="H9" s="14">
        <v>16499</v>
      </c>
      <c r="I9" s="77">
        <v>16296</v>
      </c>
    </row>
    <row r="10" spans="1:9" ht="9.75" customHeight="1">
      <c r="A10" s="114"/>
      <c r="B10" s="97" t="s">
        <v>15</v>
      </c>
      <c r="C10" s="42" t="s">
        <v>27</v>
      </c>
      <c r="D10" s="10">
        <v>36334</v>
      </c>
      <c r="E10" s="11">
        <v>32308</v>
      </c>
      <c r="F10" s="63">
        <v>33760</v>
      </c>
      <c r="G10" s="11">
        <v>33563</v>
      </c>
      <c r="H10" s="11">
        <v>33278</v>
      </c>
      <c r="I10" s="76">
        <v>32696</v>
      </c>
    </row>
    <row r="11" spans="1:9" ht="9.75" customHeight="1">
      <c r="A11" s="114"/>
      <c r="B11" s="116"/>
      <c r="C11" s="43" t="s">
        <v>28</v>
      </c>
      <c r="D11" s="50">
        <v>16621</v>
      </c>
      <c r="E11" s="16">
        <v>15274</v>
      </c>
      <c r="F11" s="65">
        <v>15941</v>
      </c>
      <c r="G11" s="16">
        <v>16101</v>
      </c>
      <c r="H11" s="16">
        <v>15935</v>
      </c>
      <c r="I11" s="78">
        <v>16124</v>
      </c>
    </row>
    <row r="12" spans="1:9" ht="9.75" customHeight="1">
      <c r="A12" s="114"/>
      <c r="B12" s="97" t="s">
        <v>16</v>
      </c>
      <c r="C12" s="42" t="s">
        <v>27</v>
      </c>
      <c r="D12" s="10">
        <v>36736</v>
      </c>
      <c r="E12" s="11">
        <v>31202</v>
      </c>
      <c r="F12" s="63">
        <v>32122</v>
      </c>
      <c r="G12" s="11">
        <v>33009</v>
      </c>
      <c r="H12" s="11">
        <v>32921</v>
      </c>
      <c r="I12" s="76">
        <v>32479</v>
      </c>
    </row>
    <row r="13" spans="1:9" ht="9.75" customHeight="1">
      <c r="A13" s="133"/>
      <c r="B13" s="116"/>
      <c r="C13" s="43" t="s">
        <v>28</v>
      </c>
      <c r="D13" s="50">
        <v>16282</v>
      </c>
      <c r="E13" s="16">
        <v>14583</v>
      </c>
      <c r="F13" s="65">
        <v>14953</v>
      </c>
      <c r="G13" s="16">
        <v>15880</v>
      </c>
      <c r="H13" s="16">
        <v>15779</v>
      </c>
      <c r="I13" s="78">
        <v>15561</v>
      </c>
    </row>
    <row r="14" spans="1:10" ht="9.75" customHeight="1">
      <c r="A14" s="113" t="s">
        <v>18</v>
      </c>
      <c r="B14" s="97" t="s">
        <v>10</v>
      </c>
      <c r="C14" s="42" t="s">
        <v>27</v>
      </c>
      <c r="D14" s="10">
        <v>2845</v>
      </c>
      <c r="E14" s="14">
        <v>3006</v>
      </c>
      <c r="F14" s="64">
        <v>3492</v>
      </c>
      <c r="G14" s="14">
        <v>2854</v>
      </c>
      <c r="H14" s="14">
        <v>2731</v>
      </c>
      <c r="I14" s="77">
        <f>SUM(I16,I18,I20,I22)</f>
        <v>2656</v>
      </c>
      <c r="J14" s="27"/>
    </row>
    <row r="15" spans="1:10" ht="9.75" customHeight="1">
      <c r="A15" s="114"/>
      <c r="B15" s="116"/>
      <c r="C15" s="43" t="s">
        <v>28</v>
      </c>
      <c r="D15" s="57">
        <v>436</v>
      </c>
      <c r="E15" s="28" t="s">
        <v>33</v>
      </c>
      <c r="F15" s="73" t="s">
        <v>41</v>
      </c>
      <c r="G15" s="28" t="s">
        <v>41</v>
      </c>
      <c r="H15" s="28" t="s">
        <v>41</v>
      </c>
      <c r="I15" s="83" t="s">
        <v>41</v>
      </c>
      <c r="J15" s="27"/>
    </row>
    <row r="16" spans="1:10" ht="9.75" customHeight="1">
      <c r="A16" s="114"/>
      <c r="B16" s="97" t="s">
        <v>14</v>
      </c>
      <c r="C16" s="44" t="s">
        <v>27</v>
      </c>
      <c r="D16" s="13">
        <v>935</v>
      </c>
      <c r="E16" s="14">
        <v>1096</v>
      </c>
      <c r="F16" s="64">
        <v>1085</v>
      </c>
      <c r="G16" s="14">
        <v>926</v>
      </c>
      <c r="H16" s="14">
        <v>821</v>
      </c>
      <c r="I16" s="77">
        <v>785</v>
      </c>
      <c r="J16" s="27"/>
    </row>
    <row r="17" spans="1:10" ht="9.75" customHeight="1">
      <c r="A17" s="114"/>
      <c r="B17" s="116"/>
      <c r="C17" s="44" t="s">
        <v>28</v>
      </c>
      <c r="D17" s="58">
        <v>143</v>
      </c>
      <c r="E17" s="29" t="s">
        <v>33</v>
      </c>
      <c r="F17" s="74" t="s">
        <v>49</v>
      </c>
      <c r="G17" s="29" t="s">
        <v>41</v>
      </c>
      <c r="H17" s="29" t="s">
        <v>41</v>
      </c>
      <c r="I17" s="84" t="s">
        <v>41</v>
      </c>
      <c r="J17" s="27"/>
    </row>
    <row r="18" spans="1:10" ht="9.75" customHeight="1">
      <c r="A18" s="114"/>
      <c r="B18" s="97" t="s">
        <v>15</v>
      </c>
      <c r="C18" s="42" t="s">
        <v>27</v>
      </c>
      <c r="D18" s="10">
        <v>731</v>
      </c>
      <c r="E18" s="11">
        <v>817</v>
      </c>
      <c r="F18" s="63">
        <v>967</v>
      </c>
      <c r="G18" s="11">
        <v>810</v>
      </c>
      <c r="H18" s="11">
        <v>824</v>
      </c>
      <c r="I18" s="76">
        <v>759</v>
      </c>
      <c r="J18" s="27"/>
    </row>
    <row r="19" spans="1:10" ht="9.75" customHeight="1">
      <c r="A19" s="114"/>
      <c r="B19" s="116"/>
      <c r="C19" s="43" t="s">
        <v>28</v>
      </c>
      <c r="D19" s="58">
        <v>121</v>
      </c>
      <c r="E19" s="29" t="s">
        <v>33</v>
      </c>
      <c r="F19" s="73" t="s">
        <v>50</v>
      </c>
      <c r="G19" s="28" t="s">
        <v>41</v>
      </c>
      <c r="H19" s="28" t="s">
        <v>41</v>
      </c>
      <c r="I19" s="83" t="s">
        <v>41</v>
      </c>
      <c r="J19" s="27"/>
    </row>
    <row r="20" spans="1:10" ht="9.75" customHeight="1">
      <c r="A20" s="114"/>
      <c r="B20" s="97" t="s">
        <v>16</v>
      </c>
      <c r="C20" s="42" t="s">
        <v>27</v>
      </c>
      <c r="D20" s="10">
        <v>640</v>
      </c>
      <c r="E20" s="11">
        <v>634</v>
      </c>
      <c r="F20" s="63">
        <v>806</v>
      </c>
      <c r="G20" s="11">
        <v>659</v>
      </c>
      <c r="H20" s="11">
        <v>704</v>
      </c>
      <c r="I20" s="76">
        <v>719</v>
      </c>
      <c r="J20" s="27"/>
    </row>
    <row r="21" spans="1:10" ht="9.75" customHeight="1">
      <c r="A21" s="114"/>
      <c r="B21" s="116"/>
      <c r="C21" s="43" t="s">
        <v>28</v>
      </c>
      <c r="D21" s="58">
        <v>172</v>
      </c>
      <c r="E21" s="29" t="s">
        <v>33</v>
      </c>
      <c r="F21" s="73" t="s">
        <v>51</v>
      </c>
      <c r="G21" s="28" t="s">
        <v>41</v>
      </c>
      <c r="H21" s="28" t="s">
        <v>41</v>
      </c>
      <c r="I21" s="83" t="s">
        <v>41</v>
      </c>
      <c r="J21" s="27"/>
    </row>
    <row r="22" spans="1:10" ht="9.75" customHeight="1">
      <c r="A22" s="114"/>
      <c r="B22" s="110" t="s">
        <v>19</v>
      </c>
      <c r="C22" s="42" t="s">
        <v>27</v>
      </c>
      <c r="D22" s="10">
        <v>539</v>
      </c>
      <c r="E22" s="11">
        <v>459</v>
      </c>
      <c r="F22" s="63">
        <v>634</v>
      </c>
      <c r="G22" s="11">
        <v>459</v>
      </c>
      <c r="H22" s="11">
        <v>382</v>
      </c>
      <c r="I22" s="76">
        <v>393</v>
      </c>
      <c r="J22" s="27"/>
    </row>
    <row r="23" spans="1:10" ht="9.75" customHeight="1">
      <c r="A23" s="115"/>
      <c r="B23" s="117"/>
      <c r="C23" s="18" t="s">
        <v>28</v>
      </c>
      <c r="D23" s="30" t="s">
        <v>33</v>
      </c>
      <c r="E23" s="30" t="s">
        <v>33</v>
      </c>
      <c r="F23" s="75" t="s">
        <v>52</v>
      </c>
      <c r="G23" s="30" t="s">
        <v>41</v>
      </c>
      <c r="H23" s="30" t="s">
        <v>41</v>
      </c>
      <c r="I23" s="85" t="s">
        <v>41</v>
      </c>
      <c r="J23" s="27"/>
    </row>
    <row r="24" spans="1:9" ht="4.5" customHeight="1">
      <c r="A24" s="40"/>
      <c r="B24" s="48"/>
      <c r="C24" s="46"/>
      <c r="D24" s="36"/>
      <c r="E24" s="36"/>
      <c r="F24" s="36"/>
      <c r="G24" s="36"/>
      <c r="H24" s="36"/>
      <c r="I24" s="36"/>
    </row>
    <row r="25" spans="1:9" s="25" customFormat="1" ht="9.75" customHeight="1">
      <c r="A25" s="24" t="s">
        <v>47</v>
      </c>
      <c r="B25" s="2"/>
      <c r="C25" s="2"/>
      <c r="D25" s="2"/>
      <c r="E25" s="2"/>
      <c r="F25" s="2"/>
      <c r="G25" s="3"/>
      <c r="H25" s="31"/>
      <c r="I25" s="32"/>
    </row>
    <row r="26" spans="1:9" ht="18.75" customHeight="1">
      <c r="A26" s="90" t="s">
        <v>34</v>
      </c>
      <c r="B26" s="91"/>
      <c r="C26" s="91"/>
      <c r="D26" s="49">
        <v>15</v>
      </c>
      <c r="E26" s="59">
        <v>20</v>
      </c>
      <c r="F26" s="8">
        <v>25</v>
      </c>
      <c r="G26" s="8">
        <v>29</v>
      </c>
      <c r="H26" s="8">
        <v>30</v>
      </c>
      <c r="I26" s="8">
        <v>1</v>
      </c>
    </row>
    <row r="27" spans="1:9" ht="9.75" customHeight="1">
      <c r="A27" s="123" t="s">
        <v>20</v>
      </c>
      <c r="B27" s="124"/>
      <c r="C27" s="125"/>
      <c r="D27" s="60">
        <v>68</v>
      </c>
      <c r="E27" s="10">
        <v>60</v>
      </c>
      <c r="F27" s="10">
        <v>60</v>
      </c>
      <c r="G27" s="11">
        <v>51</v>
      </c>
      <c r="H27" s="11">
        <v>54</v>
      </c>
      <c r="I27" s="76">
        <v>56</v>
      </c>
    </row>
    <row r="28" spans="1:9" ht="9.75" customHeight="1">
      <c r="A28" s="104" t="s">
        <v>26</v>
      </c>
      <c r="B28" s="126"/>
      <c r="C28" s="47" t="s">
        <v>29</v>
      </c>
      <c r="D28" s="33">
        <f>SUM(D29:D34)</f>
        <v>1375</v>
      </c>
      <c r="E28" s="33">
        <v>1546</v>
      </c>
      <c r="F28" s="33">
        <v>1745</v>
      </c>
      <c r="G28" s="55">
        <v>1908</v>
      </c>
      <c r="H28" s="55">
        <v>1982</v>
      </c>
      <c r="I28" s="86">
        <f>SUM(I29:I34)</f>
        <v>2023</v>
      </c>
    </row>
    <row r="29" spans="1:10" ht="9.75" customHeight="1">
      <c r="A29" s="127"/>
      <c r="B29" s="128"/>
      <c r="C29" s="47" t="s">
        <v>14</v>
      </c>
      <c r="D29" s="34">
        <v>189</v>
      </c>
      <c r="E29" s="13">
        <v>290</v>
      </c>
      <c r="F29" s="13">
        <v>295</v>
      </c>
      <c r="G29" s="14">
        <v>352</v>
      </c>
      <c r="H29" s="14">
        <v>351</v>
      </c>
      <c r="I29" s="77">
        <v>348</v>
      </c>
      <c r="J29" s="27"/>
    </row>
    <row r="30" spans="1:9" ht="9.75" customHeight="1">
      <c r="A30" s="127"/>
      <c r="B30" s="128"/>
      <c r="C30" s="47" t="s">
        <v>15</v>
      </c>
      <c r="D30" s="61">
        <v>238</v>
      </c>
      <c r="E30" s="33">
        <v>250</v>
      </c>
      <c r="F30" s="33">
        <v>298</v>
      </c>
      <c r="G30" s="55">
        <v>340</v>
      </c>
      <c r="H30" s="55">
        <v>358</v>
      </c>
      <c r="I30" s="86">
        <v>352</v>
      </c>
    </row>
    <row r="31" spans="1:9" ht="9.75" customHeight="1">
      <c r="A31" s="127"/>
      <c r="B31" s="128"/>
      <c r="C31" s="47" t="s">
        <v>16</v>
      </c>
      <c r="D31" s="34">
        <v>251</v>
      </c>
      <c r="E31" s="13">
        <v>255</v>
      </c>
      <c r="F31" s="13">
        <v>269</v>
      </c>
      <c r="G31" s="14">
        <v>289</v>
      </c>
      <c r="H31" s="14">
        <v>348</v>
      </c>
      <c r="I31" s="77">
        <v>359</v>
      </c>
    </row>
    <row r="32" spans="1:9" ht="9.75" customHeight="1">
      <c r="A32" s="127"/>
      <c r="B32" s="128"/>
      <c r="C32" s="47" t="s">
        <v>19</v>
      </c>
      <c r="D32" s="61">
        <v>200</v>
      </c>
      <c r="E32" s="33">
        <v>274</v>
      </c>
      <c r="F32" s="33">
        <v>262</v>
      </c>
      <c r="G32" s="55">
        <v>283</v>
      </c>
      <c r="H32" s="55">
        <v>302</v>
      </c>
      <c r="I32" s="86">
        <v>356</v>
      </c>
    </row>
    <row r="33" spans="1:9" ht="9.75" customHeight="1">
      <c r="A33" s="127"/>
      <c r="B33" s="128"/>
      <c r="C33" s="47" t="s">
        <v>21</v>
      </c>
      <c r="D33" s="34">
        <v>252</v>
      </c>
      <c r="E33" s="13">
        <v>248</v>
      </c>
      <c r="F33" s="13">
        <v>301</v>
      </c>
      <c r="G33" s="14">
        <v>330</v>
      </c>
      <c r="H33" s="14">
        <v>294</v>
      </c>
      <c r="I33" s="77">
        <v>309</v>
      </c>
    </row>
    <row r="34" spans="1:9" ht="9.75" customHeight="1">
      <c r="A34" s="129"/>
      <c r="B34" s="116"/>
      <c r="C34" s="47" t="s">
        <v>22</v>
      </c>
      <c r="D34" s="61">
        <v>245</v>
      </c>
      <c r="E34" s="33">
        <v>229</v>
      </c>
      <c r="F34" s="33">
        <v>320</v>
      </c>
      <c r="G34" s="55">
        <v>314</v>
      </c>
      <c r="H34" s="55">
        <v>329</v>
      </c>
      <c r="I34" s="86">
        <v>299</v>
      </c>
    </row>
    <row r="35" spans="1:9" ht="9.75" customHeight="1">
      <c r="A35" s="104" t="s">
        <v>23</v>
      </c>
      <c r="B35" s="126"/>
      <c r="C35" s="47" t="s">
        <v>29</v>
      </c>
      <c r="D35" s="13">
        <f>SUM(D36:D38)</f>
        <v>899</v>
      </c>
      <c r="E35" s="13">
        <v>1074</v>
      </c>
      <c r="F35" s="13">
        <v>1176</v>
      </c>
      <c r="G35" s="14">
        <v>1219</v>
      </c>
      <c r="H35" s="14">
        <v>1231</v>
      </c>
      <c r="I35" s="77">
        <f>SUM(I36:I38)</f>
        <v>1294</v>
      </c>
    </row>
    <row r="36" spans="1:9" ht="9.75" customHeight="1">
      <c r="A36" s="127"/>
      <c r="B36" s="128"/>
      <c r="C36" s="47" t="s">
        <v>14</v>
      </c>
      <c r="D36" s="61">
        <v>308</v>
      </c>
      <c r="E36" s="33">
        <v>386</v>
      </c>
      <c r="F36" s="33">
        <v>379</v>
      </c>
      <c r="G36" s="55">
        <v>392</v>
      </c>
      <c r="H36" s="55">
        <v>420</v>
      </c>
      <c r="I36" s="86">
        <v>455</v>
      </c>
    </row>
    <row r="37" spans="1:9" ht="9.75" customHeight="1">
      <c r="A37" s="127"/>
      <c r="B37" s="128"/>
      <c r="C37" s="47" t="s">
        <v>15</v>
      </c>
      <c r="D37" s="34">
        <v>284</v>
      </c>
      <c r="E37" s="13">
        <v>368</v>
      </c>
      <c r="F37" s="13">
        <v>379</v>
      </c>
      <c r="G37" s="14">
        <v>393</v>
      </c>
      <c r="H37" s="14">
        <v>410</v>
      </c>
      <c r="I37" s="77">
        <v>431</v>
      </c>
    </row>
    <row r="38" spans="1:9" ht="9.75" customHeight="1">
      <c r="A38" s="129"/>
      <c r="B38" s="116"/>
      <c r="C38" s="47" t="s">
        <v>16</v>
      </c>
      <c r="D38" s="61">
        <v>307</v>
      </c>
      <c r="E38" s="33">
        <v>320</v>
      </c>
      <c r="F38" s="33">
        <v>418</v>
      </c>
      <c r="G38" s="55">
        <v>434</v>
      </c>
      <c r="H38" s="55">
        <v>401</v>
      </c>
      <c r="I38" s="86">
        <v>408</v>
      </c>
    </row>
    <row r="39" spans="1:10" ht="9.75" customHeight="1">
      <c r="A39" s="120" t="s">
        <v>24</v>
      </c>
      <c r="B39" s="109" t="s">
        <v>10</v>
      </c>
      <c r="C39" s="125"/>
      <c r="D39" s="13">
        <f>SUM(D40:D45)</f>
        <v>1740</v>
      </c>
      <c r="E39" s="13">
        <v>2137</v>
      </c>
      <c r="F39" s="13">
        <v>2855</v>
      </c>
      <c r="G39" s="14">
        <v>3149</v>
      </c>
      <c r="H39" s="14">
        <v>3137</v>
      </c>
      <c r="I39" s="77">
        <f>SUM(I40:I45)</f>
        <v>3100</v>
      </c>
      <c r="J39" s="27"/>
    </row>
    <row r="40" spans="1:9" ht="9.75" customHeight="1">
      <c r="A40" s="121"/>
      <c r="B40" s="130" t="s">
        <v>25</v>
      </c>
      <c r="C40" s="47" t="s">
        <v>14</v>
      </c>
      <c r="D40" s="61">
        <v>608</v>
      </c>
      <c r="E40" s="33">
        <v>780</v>
      </c>
      <c r="F40" s="33">
        <v>984</v>
      </c>
      <c r="G40" s="55">
        <v>1019</v>
      </c>
      <c r="H40" s="55">
        <v>1075</v>
      </c>
      <c r="I40" s="86">
        <v>1008</v>
      </c>
    </row>
    <row r="41" spans="1:9" ht="9.75" customHeight="1">
      <c r="A41" s="121"/>
      <c r="B41" s="130"/>
      <c r="C41" s="47" t="s">
        <v>15</v>
      </c>
      <c r="D41" s="34">
        <v>561</v>
      </c>
      <c r="E41" s="13">
        <v>666</v>
      </c>
      <c r="F41" s="13">
        <v>962</v>
      </c>
      <c r="G41" s="14">
        <v>1054</v>
      </c>
      <c r="H41" s="14">
        <v>1005</v>
      </c>
      <c r="I41" s="77">
        <v>1071</v>
      </c>
    </row>
    <row r="42" spans="1:9" ht="9.75" customHeight="1">
      <c r="A42" s="121"/>
      <c r="B42" s="130"/>
      <c r="C42" s="47" t="s">
        <v>16</v>
      </c>
      <c r="D42" s="61">
        <v>521</v>
      </c>
      <c r="E42" s="33">
        <v>645</v>
      </c>
      <c r="F42" s="33">
        <v>875</v>
      </c>
      <c r="G42" s="55">
        <v>1052</v>
      </c>
      <c r="H42" s="55">
        <v>1037</v>
      </c>
      <c r="I42" s="86">
        <v>998</v>
      </c>
    </row>
    <row r="43" spans="1:9" ht="9.75" customHeight="1">
      <c r="A43" s="121"/>
      <c r="B43" s="118" t="s">
        <v>11</v>
      </c>
      <c r="C43" s="47" t="s">
        <v>14</v>
      </c>
      <c r="D43" s="34">
        <v>25</v>
      </c>
      <c r="E43" s="13">
        <v>13</v>
      </c>
      <c r="F43" s="13">
        <v>12</v>
      </c>
      <c r="G43" s="14">
        <v>7</v>
      </c>
      <c r="H43" s="14">
        <v>6</v>
      </c>
      <c r="I43" s="77">
        <v>12</v>
      </c>
    </row>
    <row r="44" spans="1:9" ht="9.75" customHeight="1">
      <c r="A44" s="121"/>
      <c r="B44" s="118"/>
      <c r="C44" s="47" t="s">
        <v>15</v>
      </c>
      <c r="D44" s="61">
        <v>10</v>
      </c>
      <c r="E44" s="33">
        <v>23</v>
      </c>
      <c r="F44" s="33">
        <v>12</v>
      </c>
      <c r="G44" s="55">
        <v>11</v>
      </c>
      <c r="H44" s="55">
        <v>7</v>
      </c>
      <c r="I44" s="86">
        <v>5</v>
      </c>
    </row>
    <row r="45" spans="1:9" ht="9.75" customHeight="1">
      <c r="A45" s="122"/>
      <c r="B45" s="119"/>
      <c r="C45" s="45" t="s">
        <v>16</v>
      </c>
      <c r="D45" s="62">
        <v>15</v>
      </c>
      <c r="E45" s="35">
        <v>10</v>
      </c>
      <c r="F45" s="35">
        <v>10</v>
      </c>
      <c r="G45" s="56">
        <v>6</v>
      </c>
      <c r="H45" s="56">
        <v>7</v>
      </c>
      <c r="I45" s="87">
        <v>6</v>
      </c>
    </row>
    <row r="46" ht="4.5" customHeight="1"/>
    <row r="47" ht="10.5">
      <c r="H47" s="27"/>
    </row>
  </sheetData>
  <sheetProtection/>
  <mergeCells count="21">
    <mergeCell ref="A2:C2"/>
    <mergeCell ref="A3:B5"/>
    <mergeCell ref="A6:A13"/>
    <mergeCell ref="B6:B7"/>
    <mergeCell ref="B8:B9"/>
    <mergeCell ref="B12:B13"/>
    <mergeCell ref="B43:B45"/>
    <mergeCell ref="A39:A45"/>
    <mergeCell ref="A27:C27"/>
    <mergeCell ref="B39:C39"/>
    <mergeCell ref="A28:B34"/>
    <mergeCell ref="B40:B42"/>
    <mergeCell ref="A35:B38"/>
    <mergeCell ref="A14:A23"/>
    <mergeCell ref="B14:B15"/>
    <mergeCell ref="B10:B11"/>
    <mergeCell ref="A26:C26"/>
    <mergeCell ref="B22:B23"/>
    <mergeCell ref="B20:B21"/>
    <mergeCell ref="B16:B17"/>
    <mergeCell ref="B18:B19"/>
  </mergeCells>
  <printOptions horizontalCentered="1"/>
  <pageMargins left="0.2755905511811024" right="0.2755905511811024" top="0.3937007874015748" bottom="0.4724409448818898" header="0.31496062992125984" footer="0.2362204724409449"/>
  <pageSetup firstPageNumber="27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2019-12-17T00:35:17Z</cp:lastPrinted>
  <dcterms:created xsi:type="dcterms:W3CDTF">2007-02-22T08:07:55Z</dcterms:created>
  <dcterms:modified xsi:type="dcterms:W3CDTF">2019-12-17T00:35:22Z</dcterms:modified>
  <cp:category/>
  <cp:version/>
  <cp:contentType/>
  <cp:contentStatus/>
</cp:coreProperties>
</file>