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170" windowHeight="4200" activeTab="0"/>
  </bookViews>
  <sheets>
    <sheet name="チェック表 (中・高)入力例" sheetId="1" r:id="rId1"/>
    <sheet name="グラフ (中高)入力例" sheetId="2" r:id="rId2"/>
    <sheet name="生活習慣チェック表 (中・高)" sheetId="3" r:id="rId3"/>
    <sheet name="私の健康・体力グラフ (中高)" sheetId="4" r:id="rId4"/>
    <sheet name="生活習慣チェック表 集計用(中・高)" sheetId="5" r:id="rId5"/>
    <sheet name="私の健康・体力グラフ集計用 (中・高)" sheetId="6" r:id="rId6"/>
    <sheet name="Sheet2" sheetId="7" r:id="rId7"/>
    <sheet name="Sheet3" sheetId="8" r:id="rId8"/>
  </sheets>
  <definedNames>
    <definedName name="_xlnm.Print_Area" localSheetId="1">'グラフ (中高)入力例'!$A$10:$H$44</definedName>
    <definedName name="_xlnm.Print_Area" localSheetId="3">'私の健康・体力グラフ (中高)'!$A$10:$H$44</definedName>
    <definedName name="_xlnm.Print_Area" localSheetId="5">'私の健康・体力グラフ集計用 (中・高)'!$A$11:$H$46</definedName>
    <definedName name="_xlnm.Print_Area" localSheetId="4">'生活習慣チェック表 集計用(中・高)'!$A$1:$L$36</definedName>
  </definedNames>
  <calcPr fullCalcOnLoad="1"/>
</workbook>
</file>

<file path=xl/sharedStrings.xml><?xml version="1.0" encoding="utf-8"?>
<sst xmlns="http://schemas.openxmlformats.org/spreadsheetml/2006/main" count="269" uniqueCount="157">
  <si>
    <t>A</t>
  </si>
  <si>
    <t>D・Ｅ</t>
  </si>
  <si>
    <t>Ｆ</t>
  </si>
  <si>
    <t>Ｇ・Ｈ</t>
  </si>
  <si>
    <t>Ｉ・Ｊ</t>
  </si>
  <si>
    <t>○の合計</t>
  </si>
  <si>
    <t>いきいきちばっ子生活習慣チェック表</t>
  </si>
  <si>
    <t>グループ</t>
  </si>
  <si>
    <t>％</t>
  </si>
  <si>
    <t>内容</t>
  </si>
  <si>
    <t>項目</t>
  </si>
  <si>
    <t>眠る時間や起きる時間は毎日決まっている。</t>
  </si>
  <si>
    <t xml:space="preserve"> 一日三食きちんととっている。</t>
  </si>
  <si>
    <t>朝は食欲がある。</t>
  </si>
  <si>
    <t>夕食は眠る時間の２時間前にはとり終わっている。</t>
  </si>
  <si>
    <t>お菓子やスナック菓子は食べすぎていない。</t>
  </si>
  <si>
    <t>夜食はとらないようにしている。</t>
  </si>
  <si>
    <t>１週間に３回以上スポーツをしている。</t>
  </si>
  <si>
    <t>朝気持ちよく起きられる。</t>
  </si>
  <si>
    <t>食事の準備や片付けをよく手伝っている。</t>
  </si>
  <si>
    <t>部活動や学校外のスポーツクラブなどでよく活動している。</t>
  </si>
  <si>
    <t>休日は家族や友だちとよく運動(体を動かす遊び)をする。</t>
  </si>
  <si>
    <t>運動することは楽しい。</t>
  </si>
  <si>
    <t>運動をして(体を動かして)気持ちが良いと思うことがよくある。</t>
  </si>
  <si>
    <t>歯磨きは１日３回欠かさずに行っている。</t>
  </si>
  <si>
    <t>よく噛んで食べている。</t>
  </si>
  <si>
    <t>☆16</t>
  </si>
  <si>
    <t>Ａ</t>
  </si>
  <si>
    <t>Ｂ</t>
  </si>
  <si>
    <t xml:space="preserve"> 家に帰ってからも，お使いや散歩など歩いたり自転車に乗って
出かけることが多い。</t>
  </si>
  <si>
    <t>食事</t>
  </si>
  <si>
    <t>運動</t>
  </si>
  <si>
    <t>歯口</t>
  </si>
  <si>
    <t>朝の過
ごし方</t>
  </si>
  <si>
    <t>小計</t>
  </si>
  <si>
    <t>☆ の印以外の内容で学年の発達段階や地域・学校の状況と合わないものについては，クラスで話し
合うなどして変更してください。</t>
  </si>
  <si>
    <t>※ 番号に☆ の印がついているものは， 重点項目です。必ずクリアーするように努力してください。</t>
  </si>
  <si>
    <t>Ｄ</t>
  </si>
  <si>
    <t>Ｆ</t>
  </si>
  <si>
    <t>Ｇ</t>
  </si>
  <si>
    <t>Ｈ</t>
  </si>
  <si>
    <t>Ｉ</t>
  </si>
  <si>
    <t>Ｊ</t>
  </si>
  <si>
    <t>１日の睡眠時間は６時間～８時間である。</t>
  </si>
  <si>
    <t>誰かに起こしてもらわなくても一人で起きられる。</t>
  </si>
  <si>
    <t>毎朝必ず排便をする。</t>
  </si>
  <si>
    <t>学校へは徒歩または自転車で登校している。</t>
  </si>
  <si>
    <t>家で毎日体を動かした手伝いをしている。</t>
  </si>
  <si>
    <t xml:space="preserve"> 好き嫌いなく何でも食べる。</t>
  </si>
  <si>
    <t>毎日お風呂に入っている。</t>
  </si>
  <si>
    <t>１日１回は、家族そろって食事をする。</t>
  </si>
  <si>
    <t>☆14</t>
  </si>
  <si>
    <t>☆15</t>
  </si>
  <si>
    <t>☆16</t>
  </si>
  <si>
    <t>睡眠
休養</t>
  </si>
  <si>
    <t>勉強や運動の途中でも、疲れたときは、休憩をとるようにしている。</t>
  </si>
  <si>
    <t>Ｃ</t>
  </si>
  <si>
    <t>テレビ
ゲーム</t>
  </si>
  <si>
    <t>☆7</t>
  </si>
  <si>
    <t>☆9</t>
  </si>
  <si>
    <t>☆11</t>
  </si>
  <si>
    <t>☆21</t>
  </si>
  <si>
    <t>☆24</t>
  </si>
  <si>
    <t>☆30</t>
  </si>
  <si>
    <t>夜ふかしをしないようにしている。</t>
  </si>
  <si>
    <t xml:space="preserve">テレビ・パソコン・ゲーム・携帯電話の時間は、２時間以内と決めている。
</t>
  </si>
  <si>
    <t>Ｅ</t>
  </si>
  <si>
    <t>毎日息が弾むくらいの運動を３０分以上している。</t>
  </si>
  <si>
    <t>栄養バランスのよい食事に心がけている。</t>
  </si>
  <si>
    <t>中高生用</t>
  </si>
  <si>
    <t>B・Ｃ</t>
  </si>
  <si>
    <t>合計</t>
  </si>
  <si>
    <t>人数</t>
  </si>
  <si>
    <t>「いきいきちばっ子生活習慣チェック表」　　　　中学校・高校集計用</t>
  </si>
  <si>
    <t>生徒数記入</t>
  </si>
  <si>
    <t>気づいたことを書き出してみましょう。</t>
  </si>
  <si>
    <t>※グラフのＡ～Ｊのグループで低いところはないかな。低いところに合う作戦例をもとに，健康・体力づくりのプラン・作戦を立てましょう。</t>
  </si>
  <si>
    <t>中学校高校集計用</t>
  </si>
  <si>
    <t>家族・先生・友だちにあいさつする。</t>
  </si>
  <si>
    <t>「いきいきちばっ子生活習慣チェック表」を使い、自分の生活習慣の課題を見つけてみましょう。</t>
  </si>
  <si>
    <t>まず、下記の表で各自の生活をふり返り，あてはまると思う番号の□に○をつけます。</t>
  </si>
  <si>
    <t>中・高生用</t>
  </si>
  <si>
    <t>「いきいきちばっ子生活習慣チェック表」</t>
  </si>
  <si>
    <t>睡眠
休養</t>
  </si>
  <si>
    <t>グループ</t>
  </si>
  <si>
    <t>○</t>
  </si>
  <si>
    <t>１日の睡眠時間は６時間～８時間である。</t>
  </si>
  <si>
    <t>眠る時間や起きる時間は毎日決まっている。</t>
  </si>
  <si>
    <t>Ｂ</t>
  </si>
  <si>
    <t>☆7</t>
  </si>
  <si>
    <t xml:space="preserve"> 一日三食きちんととっている。</t>
  </si>
  <si>
    <t>朝は食欲がある。</t>
  </si>
  <si>
    <t>Ｃ</t>
  </si>
  <si>
    <t>テレビ
ゲーム</t>
  </si>
  <si>
    <t>☆9</t>
  </si>
  <si>
    <t>Ｄ</t>
  </si>
  <si>
    <t>夕食は眠る時間の２時間前にはとり終わっている。</t>
  </si>
  <si>
    <t>☆11</t>
  </si>
  <si>
    <t>お菓子やスナック菓子は食べすぎていない。</t>
  </si>
  <si>
    <t>夜食はとらないようにしている。</t>
  </si>
  <si>
    <t>Ｅ</t>
  </si>
  <si>
    <t>☆14</t>
  </si>
  <si>
    <t>毎日息が弾むくらいの運動を３０分以上している。</t>
  </si>
  <si>
    <t>☆15</t>
  </si>
  <si>
    <t>１週間に３回以上スポーツをしている。</t>
  </si>
  <si>
    <t>Ｆ</t>
  </si>
  <si>
    <t>朝気持ちよく起きられる。</t>
  </si>
  <si>
    <t>Ｇ</t>
  </si>
  <si>
    <t>☆21</t>
  </si>
  <si>
    <t>食事の準備や片付けをよく手伝っている。</t>
  </si>
  <si>
    <t>Ｈ</t>
  </si>
  <si>
    <t>部活動や学校外のスポーツクラブなどでよく活動している。</t>
  </si>
  <si>
    <t>☆24</t>
  </si>
  <si>
    <t>休日は家族や友だちとよく運動(体を動かす遊び)をする。</t>
  </si>
  <si>
    <t>家で毎日体を動かした手伝いをしている。</t>
  </si>
  <si>
    <t xml:space="preserve"> 家に帰ってからも，お使いや散歩など歩いたり自転車に乗って
出かけることが多い。</t>
  </si>
  <si>
    <t>Ｉ</t>
  </si>
  <si>
    <t>運動をして(体を動かして)気持ちが良いと思うことがよくある。</t>
  </si>
  <si>
    <t>Ｊ</t>
  </si>
  <si>
    <t>☆30</t>
  </si>
  <si>
    <t>※ 番号に☆ の印がついているものは， 重点項目です。必ずクリアーするように努力してください。</t>
  </si>
  <si>
    <t>☆ の印以外の内容で学年の発達段階や地域・学校の状況と合わないものについては，クラスで話し
合うなどして変更してください。</t>
  </si>
  <si>
    <t>いきいきちばっ子生活習慣チェック表</t>
  </si>
  <si>
    <t>グループ</t>
  </si>
  <si>
    <t>％</t>
  </si>
  <si>
    <t>A</t>
  </si>
  <si>
    <t>B・Ｃ</t>
  </si>
  <si>
    <t>D・Ｅ</t>
  </si>
  <si>
    <t>Ｆ</t>
  </si>
  <si>
    <t>Ｇ・Ｈ</t>
  </si>
  <si>
    <t>Ｉ・Ｊ</t>
  </si>
  <si>
    <t>※グラフのＡ～Ｊのグループで低いところはないかな。低いところに合う作戦例をもとに，自分の健康・体力づくりのプラン・作戦を立てましょう。</t>
  </si>
  <si>
    <t>○</t>
  </si>
  <si>
    <t>眠る時間や起きる時間は毎日決まっている。</t>
  </si>
  <si>
    <t>☆7</t>
  </si>
  <si>
    <t xml:space="preserve"> 一日三食きちんととっている。</t>
  </si>
  <si>
    <t>朝は食欲がある。</t>
  </si>
  <si>
    <t>Ｃ</t>
  </si>
  <si>
    <t>テレビ
ゲーム</t>
  </si>
  <si>
    <t>☆9</t>
  </si>
  <si>
    <t>夕食は眠る時間の２時間前にはとり終わっている。</t>
  </si>
  <si>
    <t>☆11</t>
  </si>
  <si>
    <t>☆14</t>
  </si>
  <si>
    <t>毎日息が弾むくらいの運動を３０分以上している。</t>
  </si>
  <si>
    <t>☆15</t>
  </si>
  <si>
    <t>１週間に３回以上スポーツをしている。</t>
  </si>
  <si>
    <t>Ｆ</t>
  </si>
  <si>
    <t>☆21</t>
  </si>
  <si>
    <t>部活動や学校外のスポーツクラブなどでよく活動している。</t>
  </si>
  <si>
    <t>☆24</t>
  </si>
  <si>
    <t>休日は家族や友だちとよく運動(体を動かす遊び)をする。</t>
  </si>
  <si>
    <t>家で毎日体を動かした手伝いをしている。</t>
  </si>
  <si>
    <t xml:space="preserve"> 家に帰ってからも，お使いや散歩など歩いたり自転車に乗って
出かけることが多い。</t>
  </si>
  <si>
    <t>Ｉ</t>
  </si>
  <si>
    <t>運動をして(体を動かして)気持ちが良いと思うことがよくある。</t>
  </si>
  <si>
    <t>Ｊ</t>
  </si>
  <si>
    <t>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</si>
</sst>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" fillId="0" borderId="0">
      <alignment vertical="center"/>
      <protection/>
    </xf>
    <xf numFmtId="0" fontId="12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0" xfId="60" applyBorder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Border="1">
      <alignment vertical="center"/>
      <protection/>
    </xf>
    <xf numFmtId="0" fontId="2" fillId="0" borderId="0" xfId="60" applyBorder="1" applyAlignment="1">
      <alignment vertical="center"/>
      <protection/>
    </xf>
    <xf numFmtId="0" fontId="2" fillId="0" borderId="10" xfId="60" applyBorder="1" applyAlignment="1">
      <alignment horizontal="left" vertical="center"/>
      <protection/>
    </xf>
    <xf numFmtId="176" fontId="2" fillId="0" borderId="10" xfId="60" applyNumberFormat="1" applyBorder="1" applyAlignment="1">
      <alignment horizontal="left" vertical="center"/>
      <protection/>
    </xf>
    <xf numFmtId="0" fontId="2" fillId="0" borderId="11" xfId="60" applyBorder="1" applyAlignment="1">
      <alignment horizontal="center" vertical="center"/>
      <protection/>
    </xf>
    <xf numFmtId="176" fontId="2" fillId="0" borderId="11" xfId="60" applyNumberFormat="1" applyBorder="1" applyAlignment="1">
      <alignment horizontal="left" vertical="center"/>
      <protection/>
    </xf>
    <xf numFmtId="0" fontId="2" fillId="0" borderId="12" xfId="60" applyFont="1" applyBorder="1" applyAlignment="1">
      <alignment horizontal="center" vertical="center"/>
      <protection/>
    </xf>
    <xf numFmtId="176" fontId="2" fillId="0" borderId="12" xfId="60" applyNumberFormat="1" applyBorder="1" applyAlignment="1">
      <alignment horizontal="lef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Border="1" applyAlignment="1">
      <alignment horizontal="left" vertical="center"/>
      <protection/>
    </xf>
    <xf numFmtId="0" fontId="2" fillId="0" borderId="12" xfId="60" applyBorder="1" applyAlignment="1">
      <alignment horizontal="center" vertical="center"/>
      <protection/>
    </xf>
    <xf numFmtId="0" fontId="2" fillId="0" borderId="12" xfId="60" applyBorder="1" applyAlignment="1">
      <alignment horizontal="left" vertical="center"/>
      <protection/>
    </xf>
    <xf numFmtId="0" fontId="2" fillId="0" borderId="12" xfId="60" applyBorder="1" applyAlignment="1">
      <alignment horizontal="left" vertical="center" wrapText="1"/>
      <protection/>
    </xf>
    <xf numFmtId="0" fontId="2" fillId="0" borderId="13" xfId="60" applyBorder="1" applyAlignment="1">
      <alignment horizontal="center" vertical="center"/>
      <protection/>
    </xf>
    <xf numFmtId="0" fontId="2" fillId="0" borderId="13" xfId="60" applyBorder="1" applyAlignment="1">
      <alignment horizontal="left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60" applyAlignment="1">
      <alignment vertical="center"/>
      <protection/>
    </xf>
    <xf numFmtId="176" fontId="2" fillId="0" borderId="20" xfId="60" applyNumberFormat="1" applyBorder="1" applyAlignment="1">
      <alignment horizontal="right" vertical="center"/>
      <protection/>
    </xf>
    <xf numFmtId="176" fontId="2" fillId="0" borderId="21" xfId="60" applyNumberFormat="1" applyBorder="1" applyAlignment="1">
      <alignment horizontal="right" vertical="center"/>
      <protection/>
    </xf>
    <xf numFmtId="0" fontId="2" fillId="0" borderId="22" xfId="60" applyBorder="1">
      <alignment vertical="center"/>
      <protection/>
    </xf>
    <xf numFmtId="0" fontId="2" fillId="0" borderId="23" xfId="60" applyBorder="1" applyAlignment="1">
      <alignment vertical="center"/>
      <protection/>
    </xf>
    <xf numFmtId="0" fontId="2" fillId="0" borderId="23" xfId="60" applyBorder="1">
      <alignment vertical="center"/>
      <protection/>
    </xf>
    <xf numFmtId="0" fontId="2" fillId="0" borderId="24" xfId="60" applyBorder="1">
      <alignment vertical="center"/>
      <protection/>
    </xf>
    <xf numFmtId="0" fontId="2" fillId="0" borderId="25" xfId="60" applyBorder="1">
      <alignment vertical="center"/>
      <protection/>
    </xf>
    <xf numFmtId="0" fontId="2" fillId="0" borderId="26" xfId="60" applyBorder="1">
      <alignment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2" fillId="0" borderId="27" xfId="60" applyBorder="1" applyAlignment="1">
      <alignment horizontal="center" vertical="center"/>
      <protection/>
    </xf>
    <xf numFmtId="0" fontId="2" fillId="0" borderId="28" xfId="60" applyBorder="1" applyAlignment="1">
      <alignment horizontal="center" vertical="center"/>
      <protection/>
    </xf>
    <xf numFmtId="0" fontId="2" fillId="0" borderId="29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31" xfId="60" applyBorder="1" applyAlignment="1">
      <alignment horizontal="center" vertical="center"/>
      <protection/>
    </xf>
    <xf numFmtId="0" fontId="2" fillId="0" borderId="32" xfId="60" applyBorder="1" applyAlignment="1">
      <alignment horizontal="center" vertical="center"/>
      <protection/>
    </xf>
    <xf numFmtId="0" fontId="2" fillId="0" borderId="33" xfId="60" applyBorder="1" applyAlignment="1">
      <alignment horizontal="center" vertical="center"/>
      <protection/>
    </xf>
    <xf numFmtId="0" fontId="2" fillId="0" borderId="21" xfId="60" applyBorder="1" applyAlignment="1">
      <alignment vertical="center"/>
      <protection/>
    </xf>
    <xf numFmtId="0" fontId="2" fillId="0" borderId="34" xfId="60" applyBorder="1" applyAlignment="1">
      <alignment horizontal="center" vertical="center"/>
      <protection/>
    </xf>
    <xf numFmtId="176" fontId="2" fillId="0" borderId="13" xfId="60" applyNumberFormat="1" applyBorder="1" applyAlignment="1">
      <alignment horizontal="left" vertical="center"/>
      <protection/>
    </xf>
    <xf numFmtId="0" fontId="2" fillId="0" borderId="10" xfId="60" applyBorder="1" applyAlignment="1">
      <alignment horizontal="left" vertical="center" wrapText="1"/>
      <protection/>
    </xf>
    <xf numFmtId="0" fontId="3" fillId="0" borderId="35" xfId="60" applyFont="1" applyBorder="1" applyAlignment="1">
      <alignment horizontal="center" vertical="center" wrapText="1"/>
      <protection/>
    </xf>
    <xf numFmtId="0" fontId="5" fillId="0" borderId="0" xfId="60" applyFont="1" applyBorder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2" fillId="0" borderId="0" xfId="60" applyBorder="1" applyAlignment="1">
      <alignment horizontal="center" vertical="center"/>
      <protection/>
    </xf>
    <xf numFmtId="177" fontId="2" fillId="0" borderId="11" xfId="60" applyNumberFormat="1" applyBorder="1" applyAlignment="1">
      <alignment horizontal="center" vertical="center"/>
      <protection/>
    </xf>
    <xf numFmtId="0" fontId="2" fillId="0" borderId="0" xfId="60" applyBorder="1" applyAlignment="1">
      <alignment horizontal="right" vertical="center"/>
      <protection/>
    </xf>
    <xf numFmtId="0" fontId="5" fillId="0" borderId="10" xfId="60" applyFont="1" applyBorder="1">
      <alignment vertical="center"/>
      <protection/>
    </xf>
    <xf numFmtId="0" fontId="2" fillId="0" borderId="36" xfId="60" applyBorder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177" fontId="2" fillId="0" borderId="12" xfId="60" applyNumberFormat="1" applyBorder="1" applyAlignment="1">
      <alignment horizontal="center" vertical="center"/>
      <protection/>
    </xf>
    <xf numFmtId="177" fontId="2" fillId="0" borderId="32" xfId="60" applyNumberFormat="1" applyBorder="1" applyAlignment="1">
      <alignment horizontal="center" vertical="center"/>
      <protection/>
    </xf>
    <xf numFmtId="177" fontId="2" fillId="0" borderId="29" xfId="60" applyNumberFormat="1" applyBorder="1" applyAlignment="1">
      <alignment horizontal="center" vertical="center"/>
      <protection/>
    </xf>
    <xf numFmtId="177" fontId="2" fillId="0" borderId="31" xfId="60" applyNumberForma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0" fontId="6" fillId="0" borderId="0" xfId="60" applyFont="1">
      <alignment vertical="center"/>
      <protection/>
    </xf>
    <xf numFmtId="176" fontId="2" fillId="0" borderId="10" xfId="60" applyNumberFormat="1" applyBorder="1" applyAlignment="1">
      <alignment horizontal="center" vertical="center"/>
      <protection/>
    </xf>
    <xf numFmtId="176" fontId="2" fillId="0" borderId="12" xfId="60" applyNumberFormat="1" applyBorder="1" applyAlignment="1">
      <alignment horizontal="center" vertical="center"/>
      <protection/>
    </xf>
    <xf numFmtId="176" fontId="2" fillId="0" borderId="11" xfId="60" applyNumberFormat="1" applyBorder="1" applyAlignment="1">
      <alignment horizontal="center" vertical="center"/>
      <protection/>
    </xf>
    <xf numFmtId="0" fontId="2" fillId="0" borderId="38" xfId="60" applyBorder="1" applyAlignment="1">
      <alignment horizontal="center" vertical="center"/>
      <protection/>
    </xf>
    <xf numFmtId="176" fontId="2" fillId="0" borderId="13" xfId="60" applyNumberFormat="1" applyBorder="1" applyAlignment="1">
      <alignment horizontal="center" vertical="center"/>
      <protection/>
    </xf>
    <xf numFmtId="176" fontId="2" fillId="0" borderId="39" xfId="60" applyNumberFormat="1" applyBorder="1">
      <alignment vertical="center"/>
      <protection/>
    </xf>
    <xf numFmtId="176" fontId="2" fillId="0" borderId="34" xfId="60" applyNumberFormat="1" applyBorder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40" xfId="60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42" xfId="60" applyBorder="1" applyAlignment="1">
      <alignment horizontal="center" vertical="center"/>
      <protection/>
    </xf>
    <xf numFmtId="0" fontId="2" fillId="0" borderId="0" xfId="60" applyAlignment="1">
      <alignment horizontal="left" vertical="top" wrapText="1"/>
      <protection/>
    </xf>
    <xf numFmtId="0" fontId="2" fillId="0" borderId="43" xfId="60" applyBorder="1" applyAlignment="1">
      <alignment horizontal="center" vertical="center"/>
      <protection/>
    </xf>
    <xf numFmtId="0" fontId="2" fillId="0" borderId="44" xfId="60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35" xfId="60" applyBorder="1" applyAlignment="1">
      <alignment horizontal="center" vertical="center"/>
      <protection/>
    </xf>
    <xf numFmtId="0" fontId="3" fillId="0" borderId="44" xfId="60" applyFont="1" applyBorder="1" applyAlignment="1">
      <alignment horizontal="center" vertical="center" wrapText="1"/>
      <protection/>
    </xf>
    <xf numFmtId="0" fontId="3" fillId="0" borderId="42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2" fillId="0" borderId="18" xfId="60" applyBorder="1" applyAlignment="1">
      <alignment horizontal="center" vertical="center"/>
      <protection/>
    </xf>
    <xf numFmtId="0" fontId="2" fillId="0" borderId="37" xfId="60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 wrapText="1"/>
      <protection/>
    </xf>
    <xf numFmtId="0" fontId="2" fillId="0" borderId="46" xfId="60" applyBorder="1" applyAlignment="1">
      <alignment horizontal="center" vertical="center"/>
      <protection/>
    </xf>
    <xf numFmtId="0" fontId="2" fillId="0" borderId="47" xfId="60" applyBorder="1" applyAlignment="1">
      <alignment horizontal="center" vertical="center"/>
      <protection/>
    </xf>
    <xf numFmtId="0" fontId="2" fillId="0" borderId="48" xfId="60" applyBorder="1" applyAlignment="1">
      <alignment horizontal="center" vertical="center"/>
      <protection/>
    </xf>
    <xf numFmtId="0" fontId="2" fillId="0" borderId="49" xfId="60" applyBorder="1" applyAlignment="1">
      <alignment horizontal="center" vertical="center"/>
      <protection/>
    </xf>
    <xf numFmtId="0" fontId="2" fillId="0" borderId="50" xfId="60" applyBorder="1" applyAlignment="1">
      <alignment horizontal="center" vertical="center"/>
      <protection/>
    </xf>
    <xf numFmtId="0" fontId="2" fillId="0" borderId="51" xfId="60" applyBorder="1" applyAlignment="1">
      <alignment horizontal="center" vertical="center"/>
      <protection/>
    </xf>
    <xf numFmtId="0" fontId="2" fillId="0" borderId="45" xfId="60" applyBorder="1" applyAlignment="1">
      <alignment horizontal="center" vertical="center"/>
      <protection/>
    </xf>
    <xf numFmtId="0" fontId="2" fillId="0" borderId="52" xfId="60" applyBorder="1" applyAlignment="1">
      <alignment horizontal="center" vertical="center"/>
      <protection/>
    </xf>
    <xf numFmtId="0" fontId="7" fillId="0" borderId="47" xfId="0" applyFont="1" applyBorder="1" applyAlignment="1">
      <alignment horizontal="left" vertical="center" wrapText="1"/>
    </xf>
    <xf numFmtId="0" fontId="6" fillId="0" borderId="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私の健康・体力グラフ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15475"/>
          <c:w val="0.61325"/>
          <c:h val="0.774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(中高)入力例'!$A$4:$A$9</c:f>
              <c:strCache/>
            </c:strRef>
          </c:cat>
          <c:val>
            <c:numRef>
              <c:f>'グラフ (中高)入力例'!$D$4:$D$9</c:f>
              <c:numCache/>
            </c:numRef>
          </c:val>
        </c:ser>
        <c:axId val="44084165"/>
        <c:axId val="61213166"/>
      </c:radarChart>
      <c:catAx>
        <c:axId val="440841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3166"/>
        <c:crosses val="autoZero"/>
        <c:auto val="0"/>
        <c:lblOffset val="100"/>
        <c:tickLblSkip val="1"/>
        <c:noMultiLvlLbl val="0"/>
      </c:catAx>
      <c:valAx>
        <c:axId val="612131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08416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私の健康・体力グラフ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15475"/>
          <c:w val="0.61325"/>
          <c:h val="0.774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'私の健康・体力グラフ (中高)'!$A$4:$A$9</c:f>
              <c:strCache/>
            </c:strRef>
          </c:cat>
          <c:val>
            <c:numRef>
              <c:f>'私の健康・体力グラフ (中高)'!$D$4:$D$9</c:f>
              <c:numCache/>
            </c:numRef>
          </c:val>
        </c:ser>
        <c:axId val="14047583"/>
        <c:axId val="59319384"/>
      </c:radarChart>
      <c:catAx>
        <c:axId val="140475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9384"/>
        <c:crosses val="autoZero"/>
        <c:auto val="0"/>
        <c:lblOffset val="100"/>
        <c:tickLblSkip val="1"/>
        <c:noMultiLvlLbl val="0"/>
      </c:catAx>
      <c:valAx>
        <c:axId val="593193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404758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75"/>
          <c:y val="0.15775"/>
          <c:w val="0.63225"/>
          <c:h val="0.77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'私の健康・体力グラフ集計用 (中・高)'!$A$4:$A$9</c:f>
              <c:strCache/>
            </c:strRef>
          </c:cat>
          <c:val>
            <c:numRef>
              <c:f>'私の健康・体力グラフ集計用 (中・高)'!$E$4:$E$9</c:f>
              <c:numCache/>
            </c:numRef>
          </c:val>
        </c:ser>
        <c:axId val="64112409"/>
        <c:axId val="40140770"/>
      </c:radarChart>
      <c:catAx>
        <c:axId val="641124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0770"/>
        <c:crosses val="autoZero"/>
        <c:auto val="0"/>
        <c:lblOffset val="100"/>
        <c:tickLblSkip val="1"/>
        <c:noMultiLvlLbl val="0"/>
      </c:catAx>
      <c:valAx>
        <c:axId val="401407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411240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7</xdr:col>
      <xdr:colOff>866775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19050" y="2447925"/>
        <a:ext cx="5734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7</xdr:col>
      <xdr:colOff>866775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19050" y="2447925"/>
        <a:ext cx="5734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28575</xdr:rowOff>
    </xdr:from>
    <xdr:to>
      <xdr:col>7</xdr:col>
      <xdr:colOff>857250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9050" y="2943225"/>
        <a:ext cx="58674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13" sqref="E13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 t="s">
        <v>79</v>
      </c>
      <c r="C1" s="34"/>
      <c r="D1" s="34"/>
      <c r="E1" s="35"/>
      <c r="F1" s="36"/>
    </row>
    <row r="2" spans="1:6" ht="27" customHeight="1">
      <c r="A2" s="37"/>
      <c r="B2" s="90" t="s">
        <v>80</v>
      </c>
      <c r="C2" s="90"/>
      <c r="D2" s="90"/>
      <c r="E2" s="52" t="s">
        <v>81</v>
      </c>
      <c r="F2" s="38"/>
    </row>
    <row r="3" spans="1:6" ht="14.25" customHeight="1">
      <c r="A3" s="37"/>
      <c r="B3" s="5"/>
      <c r="C3" s="91" t="s">
        <v>82</v>
      </c>
      <c r="D3" s="91"/>
      <c r="E3" s="5"/>
      <c r="F3" s="38"/>
    </row>
    <row r="4" spans="1:6" ht="27" customHeight="1">
      <c r="A4" s="39" t="s">
        <v>84</v>
      </c>
      <c r="B4" s="2" t="s">
        <v>10</v>
      </c>
      <c r="C4" s="3"/>
      <c r="D4" s="2" t="s">
        <v>9</v>
      </c>
      <c r="E4" s="2" t="s">
        <v>132</v>
      </c>
      <c r="F4" s="40" t="s">
        <v>34</v>
      </c>
    </row>
    <row r="5" spans="1:7" ht="19.5" customHeight="1">
      <c r="A5" s="75" t="s">
        <v>27</v>
      </c>
      <c r="B5" s="92" t="s">
        <v>83</v>
      </c>
      <c r="C5" s="2">
        <v>1</v>
      </c>
      <c r="D5" s="7" t="s">
        <v>86</v>
      </c>
      <c r="E5" s="4" t="s">
        <v>156</v>
      </c>
      <c r="F5" s="41"/>
      <c r="G5" s="5"/>
    </row>
    <row r="6" spans="1:7" ht="19.5" customHeight="1">
      <c r="A6" s="76"/>
      <c r="B6" s="78"/>
      <c r="C6" s="4">
        <v>2</v>
      </c>
      <c r="D6" s="8" t="s">
        <v>64</v>
      </c>
      <c r="E6" s="4" t="s">
        <v>156</v>
      </c>
      <c r="F6" s="42">
        <f>COUNTIF(E5:E9,"○")</f>
        <v>4</v>
      </c>
      <c r="G6" s="5"/>
    </row>
    <row r="7" spans="1:7" ht="19.5" customHeight="1">
      <c r="A7" s="76"/>
      <c r="B7" s="78"/>
      <c r="C7" s="2">
        <v>3</v>
      </c>
      <c r="D7" s="49" t="s">
        <v>133</v>
      </c>
      <c r="E7" s="4" t="s">
        <v>156</v>
      </c>
      <c r="F7" s="42"/>
      <c r="G7" s="6"/>
    </row>
    <row r="8" spans="1:7" ht="19.5" customHeight="1">
      <c r="A8" s="76"/>
      <c r="B8" s="78"/>
      <c r="C8" s="20">
        <v>4</v>
      </c>
      <c r="D8" s="49" t="s">
        <v>55</v>
      </c>
      <c r="E8" s="4" t="s">
        <v>156</v>
      </c>
      <c r="F8" s="42"/>
      <c r="G8" s="6"/>
    </row>
    <row r="9" spans="1:7" ht="19.5" customHeight="1" thickBot="1">
      <c r="A9" s="83"/>
      <c r="B9" s="84"/>
      <c r="C9" s="11">
        <v>5</v>
      </c>
      <c r="D9" s="12" t="s">
        <v>49</v>
      </c>
      <c r="E9" s="68"/>
      <c r="F9" s="44"/>
      <c r="G9" s="5"/>
    </row>
    <row r="10" spans="1:7" ht="19.5" customHeight="1" thickTop="1">
      <c r="A10" s="76" t="s">
        <v>88</v>
      </c>
      <c r="B10" s="81" t="s">
        <v>30</v>
      </c>
      <c r="C10" s="9">
        <v>6</v>
      </c>
      <c r="D10" s="10" t="s">
        <v>48</v>
      </c>
      <c r="E10" s="69"/>
      <c r="F10" s="45"/>
      <c r="G10" s="5"/>
    </row>
    <row r="11" spans="1:7" ht="19.5" customHeight="1">
      <c r="A11" s="76"/>
      <c r="B11" s="78"/>
      <c r="C11" s="4" t="s">
        <v>134</v>
      </c>
      <c r="D11" s="8" t="s">
        <v>135</v>
      </c>
      <c r="E11" s="4" t="s">
        <v>156</v>
      </c>
      <c r="F11" s="42"/>
      <c r="G11" s="5"/>
    </row>
    <row r="12" spans="1:7" ht="19.5" customHeight="1">
      <c r="A12" s="80"/>
      <c r="B12" s="82"/>
      <c r="C12" s="2">
        <v>8</v>
      </c>
      <c r="D12" s="8" t="s">
        <v>136</v>
      </c>
      <c r="E12" s="4" t="s">
        <v>156</v>
      </c>
      <c r="F12" s="42">
        <f>COUNTIF(E10:E13,"○")</f>
        <v>3</v>
      </c>
      <c r="G12" s="5"/>
    </row>
    <row r="13" spans="1:6" ht="39" customHeight="1" thickBot="1">
      <c r="A13" s="43" t="s">
        <v>137</v>
      </c>
      <c r="B13" s="51" t="s">
        <v>138</v>
      </c>
      <c r="C13" s="15" t="s">
        <v>139</v>
      </c>
      <c r="D13" s="17" t="s">
        <v>65</v>
      </c>
      <c r="E13" s="11" t="s">
        <v>156</v>
      </c>
      <c r="F13" s="44"/>
    </row>
    <row r="14" spans="1:6" ht="19.5" customHeight="1" thickTop="1">
      <c r="A14" s="76" t="s">
        <v>95</v>
      </c>
      <c r="B14" s="81" t="s">
        <v>30</v>
      </c>
      <c r="C14" s="13">
        <v>10</v>
      </c>
      <c r="D14" s="14" t="s">
        <v>140</v>
      </c>
      <c r="E14" s="70"/>
      <c r="F14" s="45"/>
    </row>
    <row r="15" spans="1:6" ht="19.5" customHeight="1">
      <c r="A15" s="76"/>
      <c r="B15" s="78"/>
      <c r="C15" s="2" t="s">
        <v>141</v>
      </c>
      <c r="D15" s="50" t="s">
        <v>68</v>
      </c>
      <c r="E15" s="4" t="s">
        <v>156</v>
      </c>
      <c r="F15" s="42"/>
    </row>
    <row r="16" spans="1:6" ht="19.5" customHeight="1">
      <c r="A16" s="76"/>
      <c r="B16" s="78"/>
      <c r="C16" s="4">
        <v>12</v>
      </c>
      <c r="D16" s="7" t="s">
        <v>98</v>
      </c>
      <c r="E16" s="4" t="s">
        <v>156</v>
      </c>
      <c r="F16" s="42"/>
    </row>
    <row r="17" spans="1:6" ht="19.5" customHeight="1">
      <c r="A17" s="80"/>
      <c r="B17" s="82"/>
      <c r="C17" s="2">
        <v>13</v>
      </c>
      <c r="D17" s="7" t="s">
        <v>99</v>
      </c>
      <c r="E17" s="4" t="s">
        <v>156</v>
      </c>
      <c r="F17" s="42">
        <f>COUNTIF(E14:E19,"○")</f>
        <v>3</v>
      </c>
    </row>
    <row r="18" spans="1:6" ht="19.5" customHeight="1">
      <c r="A18" s="76" t="s">
        <v>100</v>
      </c>
      <c r="B18" s="78" t="s">
        <v>31</v>
      </c>
      <c r="C18" s="2" t="s">
        <v>142</v>
      </c>
      <c r="D18" s="7" t="s">
        <v>143</v>
      </c>
      <c r="E18" s="2"/>
      <c r="F18" s="42"/>
    </row>
    <row r="19" spans="1:6" ht="19.5" customHeight="1" thickBot="1">
      <c r="A19" s="83"/>
      <c r="B19" s="84"/>
      <c r="C19" s="11" t="s">
        <v>144</v>
      </c>
      <c r="D19" s="16" t="s">
        <v>145</v>
      </c>
      <c r="E19" s="15"/>
      <c r="F19" s="44"/>
    </row>
    <row r="20" spans="1:6" ht="19.5" customHeight="1" thickTop="1">
      <c r="A20" s="76" t="s">
        <v>146</v>
      </c>
      <c r="B20" s="85" t="s">
        <v>33</v>
      </c>
      <c r="C20" s="9" t="s">
        <v>26</v>
      </c>
      <c r="D20" s="14" t="s">
        <v>44</v>
      </c>
      <c r="E20" s="9"/>
      <c r="F20" s="45"/>
    </row>
    <row r="21" spans="1:6" ht="19.5" customHeight="1">
      <c r="A21" s="76"/>
      <c r="B21" s="86"/>
      <c r="C21" s="4">
        <v>17</v>
      </c>
      <c r="D21" s="7" t="s">
        <v>106</v>
      </c>
      <c r="E21" s="4" t="s">
        <v>156</v>
      </c>
      <c r="F21" s="42">
        <f>COUNTIF(E20:E24,"○")</f>
        <v>3</v>
      </c>
    </row>
    <row r="22" spans="1:6" ht="19.5" customHeight="1">
      <c r="A22" s="76"/>
      <c r="B22" s="86"/>
      <c r="C22" s="2">
        <v>18</v>
      </c>
      <c r="D22" s="7" t="s">
        <v>45</v>
      </c>
      <c r="E22" s="4" t="s">
        <v>156</v>
      </c>
      <c r="F22" s="42"/>
    </row>
    <row r="23" spans="1:6" ht="19.5" customHeight="1">
      <c r="A23" s="76"/>
      <c r="B23" s="86"/>
      <c r="C23" s="20">
        <v>19</v>
      </c>
      <c r="D23" s="19" t="s">
        <v>46</v>
      </c>
      <c r="E23" s="4" t="s">
        <v>156</v>
      </c>
      <c r="F23" s="42"/>
    </row>
    <row r="24" spans="1:6" ht="19.5" customHeight="1" thickBot="1">
      <c r="A24" s="83"/>
      <c r="B24" s="87"/>
      <c r="C24" s="11">
        <v>20</v>
      </c>
      <c r="D24" s="16" t="s">
        <v>78</v>
      </c>
      <c r="E24" s="68"/>
      <c r="F24" s="44"/>
    </row>
    <row r="25" spans="1:6" ht="19.5" customHeight="1" thickTop="1">
      <c r="A25" s="76" t="s">
        <v>107</v>
      </c>
      <c r="B25" s="81" t="s">
        <v>30</v>
      </c>
      <c r="C25" s="9" t="s">
        <v>147</v>
      </c>
      <c r="D25" s="14" t="s">
        <v>50</v>
      </c>
      <c r="E25" s="9"/>
      <c r="F25" s="45"/>
    </row>
    <row r="26" spans="1:6" ht="19.5" customHeight="1">
      <c r="A26" s="80"/>
      <c r="B26" s="82"/>
      <c r="C26" s="4">
        <v>22</v>
      </c>
      <c r="D26" s="7" t="s">
        <v>109</v>
      </c>
      <c r="E26" s="4" t="s">
        <v>156</v>
      </c>
      <c r="F26" s="42"/>
    </row>
    <row r="27" spans="1:6" ht="19.5" customHeight="1">
      <c r="A27" s="75" t="s">
        <v>110</v>
      </c>
      <c r="B27" s="77" t="s">
        <v>31</v>
      </c>
      <c r="C27" s="2">
        <v>23</v>
      </c>
      <c r="D27" s="7" t="s">
        <v>148</v>
      </c>
      <c r="E27" s="4" t="s">
        <v>156</v>
      </c>
      <c r="F27" s="42">
        <f>COUNTIF(E25:E30,"○")</f>
        <v>3</v>
      </c>
    </row>
    <row r="28" spans="1:6" ht="19.5" customHeight="1">
      <c r="A28" s="76"/>
      <c r="B28" s="78"/>
      <c r="C28" s="4" t="s">
        <v>149</v>
      </c>
      <c r="D28" s="7" t="s">
        <v>150</v>
      </c>
      <c r="E28" s="4" t="s">
        <v>156</v>
      </c>
      <c r="F28" s="42"/>
    </row>
    <row r="29" spans="1:6" ht="19.5" customHeight="1">
      <c r="A29" s="76"/>
      <c r="B29" s="78"/>
      <c r="C29" s="2">
        <v>25</v>
      </c>
      <c r="D29" s="7" t="s">
        <v>151</v>
      </c>
      <c r="E29" s="2"/>
      <c r="F29" s="42"/>
    </row>
    <row r="30" spans="1:6" ht="33" customHeight="1" thickBot="1">
      <c r="A30" s="83"/>
      <c r="B30" s="84"/>
      <c r="C30" s="11">
        <v>26</v>
      </c>
      <c r="D30" s="17" t="s">
        <v>152</v>
      </c>
      <c r="E30" s="15"/>
      <c r="F30" s="44"/>
    </row>
    <row r="31" spans="1:6" ht="19.5" customHeight="1" thickTop="1">
      <c r="A31" s="76" t="s">
        <v>153</v>
      </c>
      <c r="B31" s="81" t="s">
        <v>31</v>
      </c>
      <c r="C31" s="9">
        <v>27</v>
      </c>
      <c r="D31" s="14" t="s">
        <v>22</v>
      </c>
      <c r="E31" s="9"/>
      <c r="F31" s="45"/>
    </row>
    <row r="32" spans="1:6" ht="19.5" customHeight="1">
      <c r="A32" s="80"/>
      <c r="B32" s="82"/>
      <c r="C32" s="4">
        <v>28</v>
      </c>
      <c r="D32" s="7" t="s">
        <v>154</v>
      </c>
      <c r="E32" s="4" t="s">
        <v>156</v>
      </c>
      <c r="F32" s="42">
        <f>COUNTIF(E31:E34,"○")</f>
        <v>2</v>
      </c>
    </row>
    <row r="33" spans="1:6" ht="19.5" customHeight="1">
      <c r="A33" s="75" t="s">
        <v>155</v>
      </c>
      <c r="B33" s="77" t="s">
        <v>32</v>
      </c>
      <c r="C33" s="2">
        <v>29</v>
      </c>
      <c r="D33" s="7" t="s">
        <v>24</v>
      </c>
      <c r="E33" s="4" t="s">
        <v>156</v>
      </c>
      <c r="F33" s="42"/>
    </row>
    <row r="34" spans="1:6" ht="19.5" customHeight="1">
      <c r="A34" s="76"/>
      <c r="B34" s="78"/>
      <c r="C34" s="20" t="s">
        <v>119</v>
      </c>
      <c r="D34" s="19" t="s">
        <v>25</v>
      </c>
      <c r="E34" s="18"/>
      <c r="F34" s="46"/>
    </row>
    <row r="35" spans="1:6" s="6" customFormat="1" ht="27.75" customHeight="1" thickBot="1">
      <c r="A35" s="88" t="s">
        <v>5</v>
      </c>
      <c r="B35" s="89"/>
      <c r="C35" s="89"/>
      <c r="D35" s="89"/>
      <c r="E35" s="48">
        <f>COUNTIF(E5:E34,"○")</f>
        <v>18</v>
      </c>
      <c r="F35" s="47"/>
    </row>
    <row r="37" ht="13.5">
      <c r="A37" s="1" t="s">
        <v>120</v>
      </c>
    </row>
    <row r="38" spans="1:5" ht="27.75" customHeight="1">
      <c r="A38" s="79" t="s">
        <v>121</v>
      </c>
      <c r="B38" s="79"/>
      <c r="C38" s="79"/>
      <c r="D38" s="79"/>
      <c r="E38" s="79"/>
    </row>
  </sheetData>
  <sheetProtection/>
  <mergeCells count="22">
    <mergeCell ref="B31:B32"/>
    <mergeCell ref="A27:A30"/>
    <mergeCell ref="A35:D35"/>
    <mergeCell ref="B25:B26"/>
    <mergeCell ref="B2:D2"/>
    <mergeCell ref="C3:D3"/>
    <mergeCell ref="A5:A9"/>
    <mergeCell ref="B5:B9"/>
    <mergeCell ref="A10:A12"/>
    <mergeCell ref="B10:B12"/>
    <mergeCell ref="B27:B30"/>
    <mergeCell ref="A31:A32"/>
    <mergeCell ref="A33:A34"/>
    <mergeCell ref="B33:B34"/>
    <mergeCell ref="A38:E38"/>
    <mergeCell ref="A14:A17"/>
    <mergeCell ref="B14:B17"/>
    <mergeCell ref="A18:A19"/>
    <mergeCell ref="B18:B19"/>
    <mergeCell ref="A20:A24"/>
    <mergeCell ref="B20:B24"/>
    <mergeCell ref="A25:A26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60" workbookViewId="0" topLeftCell="A7">
      <selection activeCell="E9" sqref="E9"/>
    </sheetView>
  </sheetViews>
  <sheetFormatPr defaultColWidth="9.00390625" defaultRowHeight="13.5"/>
  <cols>
    <col min="1" max="1" width="12.625" style="1" customWidth="1"/>
    <col min="2" max="2" width="5.50390625" style="1" bestFit="1" customWidth="1"/>
    <col min="3" max="3" width="9.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ht="27" customHeight="1" thickBot="1">
      <c r="A2" s="1" t="s">
        <v>122</v>
      </c>
    </row>
    <row r="3" spans="1:4" ht="19.5" customHeight="1">
      <c r="A3" s="22" t="s">
        <v>123</v>
      </c>
      <c r="B3" s="23"/>
      <c r="C3" s="23" t="s">
        <v>5</v>
      </c>
      <c r="D3" s="24" t="s">
        <v>124</v>
      </c>
    </row>
    <row r="4" spans="1:8" ht="19.5" customHeight="1">
      <c r="A4" s="25" t="s">
        <v>125</v>
      </c>
      <c r="B4" s="72">
        <v>5</v>
      </c>
      <c r="C4" s="27">
        <f>'チェック表 (中・高)入力例'!F6</f>
        <v>4</v>
      </c>
      <c r="D4" s="31">
        <f aca="true" t="shared" si="0" ref="D4:D9">100*C4/B4</f>
        <v>80</v>
      </c>
      <c r="H4" s="21"/>
    </row>
    <row r="5" spans="1:4" ht="19.5" customHeight="1">
      <c r="A5" s="25" t="s">
        <v>126</v>
      </c>
      <c r="B5" s="72">
        <v>4</v>
      </c>
      <c r="C5" s="28">
        <f>'チェック表 (中・高)入力例'!F12</f>
        <v>3</v>
      </c>
      <c r="D5" s="31">
        <f t="shared" si="0"/>
        <v>75</v>
      </c>
    </row>
    <row r="6" spans="1:8" ht="19.5" customHeight="1">
      <c r="A6" s="25" t="s">
        <v>127</v>
      </c>
      <c r="B6" s="72">
        <v>6</v>
      </c>
      <c r="C6" s="28">
        <f>'チェック表 (中・高)入力例'!F17</f>
        <v>3</v>
      </c>
      <c r="D6" s="31">
        <f t="shared" si="0"/>
        <v>50</v>
      </c>
      <c r="F6" s="30"/>
      <c r="H6" s="21"/>
    </row>
    <row r="7" spans="1:4" ht="19.5" customHeight="1">
      <c r="A7" s="25" t="s">
        <v>128</v>
      </c>
      <c r="B7" s="72">
        <v>5</v>
      </c>
      <c r="C7" s="28">
        <f>'チェック表 (中・高)入力例'!F21</f>
        <v>3</v>
      </c>
      <c r="D7" s="31">
        <f t="shared" si="0"/>
        <v>60</v>
      </c>
    </row>
    <row r="8" spans="1:4" ht="19.5" customHeight="1">
      <c r="A8" s="25" t="s">
        <v>129</v>
      </c>
      <c r="B8" s="72">
        <v>6</v>
      </c>
      <c r="C8" s="28">
        <f>'チェック表 (中・高)入力例'!F27</f>
        <v>3</v>
      </c>
      <c r="D8" s="31">
        <f t="shared" si="0"/>
        <v>50</v>
      </c>
    </row>
    <row r="9" spans="1:4" ht="19.5" customHeight="1" thickBot="1">
      <c r="A9" s="26" t="s">
        <v>130</v>
      </c>
      <c r="B9" s="73">
        <v>4</v>
      </c>
      <c r="C9" s="29">
        <f>'チェック表 (中・高)入力例'!F32</f>
        <v>2</v>
      </c>
      <c r="D9" s="32">
        <f t="shared" si="0"/>
        <v>50</v>
      </c>
    </row>
    <row r="10" ht="13.5">
      <c r="A10" s="1" t="s">
        <v>81</v>
      </c>
    </row>
    <row r="38" ht="14.25">
      <c r="A38" s="66" t="s">
        <v>75</v>
      </c>
    </row>
    <row r="39" spans="1:7" ht="13.5">
      <c r="A39" s="93"/>
      <c r="B39" s="94"/>
      <c r="C39" s="94"/>
      <c r="D39" s="94"/>
      <c r="E39" s="94"/>
      <c r="F39" s="94"/>
      <c r="G39" s="95"/>
    </row>
    <row r="40" spans="1:7" ht="13.5">
      <c r="A40" s="96"/>
      <c r="B40" s="90"/>
      <c r="C40" s="90"/>
      <c r="D40" s="90"/>
      <c r="E40" s="90"/>
      <c r="F40" s="90"/>
      <c r="G40" s="97"/>
    </row>
    <row r="41" spans="1:7" ht="13.5">
      <c r="A41" s="96"/>
      <c r="B41" s="90"/>
      <c r="C41" s="90"/>
      <c r="D41" s="90"/>
      <c r="E41" s="90"/>
      <c r="F41" s="90"/>
      <c r="G41" s="97"/>
    </row>
    <row r="42" spans="1:7" ht="13.5">
      <c r="A42" s="96"/>
      <c r="B42" s="90"/>
      <c r="C42" s="90"/>
      <c r="D42" s="90"/>
      <c r="E42" s="90"/>
      <c r="F42" s="90"/>
      <c r="G42" s="97"/>
    </row>
    <row r="43" spans="1:7" ht="13.5">
      <c r="A43" s="98"/>
      <c r="B43" s="99"/>
      <c r="C43" s="99"/>
      <c r="D43" s="99"/>
      <c r="E43" s="99"/>
      <c r="F43" s="99"/>
      <c r="G43" s="100"/>
    </row>
    <row r="44" spans="1:7" ht="51.75" customHeight="1">
      <c r="A44" s="101" t="s">
        <v>131</v>
      </c>
      <c r="B44" s="101"/>
      <c r="C44" s="101"/>
      <c r="D44" s="101"/>
      <c r="E44" s="101"/>
      <c r="F44" s="101"/>
      <c r="G44" s="101"/>
    </row>
  </sheetData>
  <sheetProtection/>
  <mergeCells count="2">
    <mergeCell ref="A39:G43"/>
    <mergeCell ref="A44:G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8">
      <selection activeCell="F35" sqref="F35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 t="s">
        <v>79</v>
      </c>
      <c r="C1" s="34"/>
      <c r="D1" s="34"/>
      <c r="E1" s="35"/>
      <c r="F1" s="36"/>
    </row>
    <row r="2" spans="1:6" ht="27" customHeight="1">
      <c r="A2" s="37"/>
      <c r="B2" s="90" t="s">
        <v>80</v>
      </c>
      <c r="C2" s="90"/>
      <c r="D2" s="90"/>
      <c r="E2" s="52" t="s">
        <v>81</v>
      </c>
      <c r="F2" s="38"/>
    </row>
    <row r="3" spans="1:6" ht="14.25" customHeight="1">
      <c r="A3" s="37"/>
      <c r="B3" s="5"/>
      <c r="C3" s="91" t="s">
        <v>82</v>
      </c>
      <c r="D3" s="91"/>
      <c r="E3" s="5"/>
      <c r="F3" s="38"/>
    </row>
    <row r="4" spans="1:6" ht="27" customHeight="1">
      <c r="A4" s="39" t="s">
        <v>84</v>
      </c>
      <c r="B4" s="2" t="s">
        <v>10</v>
      </c>
      <c r="C4" s="3"/>
      <c r="D4" s="2" t="s">
        <v>9</v>
      </c>
      <c r="E4" s="2" t="s">
        <v>85</v>
      </c>
      <c r="F4" s="40" t="s">
        <v>34</v>
      </c>
    </row>
    <row r="5" spans="1:7" ht="19.5" customHeight="1">
      <c r="A5" s="75" t="s">
        <v>27</v>
      </c>
      <c r="B5" s="92" t="s">
        <v>83</v>
      </c>
      <c r="C5" s="2">
        <v>1</v>
      </c>
      <c r="D5" s="7" t="s">
        <v>86</v>
      </c>
      <c r="E5" s="2"/>
      <c r="F5" s="41"/>
      <c r="G5" s="5"/>
    </row>
    <row r="6" spans="1:7" ht="19.5" customHeight="1">
      <c r="A6" s="76"/>
      <c r="B6" s="78"/>
      <c r="C6" s="4">
        <v>2</v>
      </c>
      <c r="D6" s="8" t="s">
        <v>64</v>
      </c>
      <c r="E6" s="67"/>
      <c r="F6" s="42">
        <f>COUNTIF(E5:E9,"○")</f>
        <v>0</v>
      </c>
      <c r="G6" s="5"/>
    </row>
    <row r="7" spans="1:7" ht="19.5" customHeight="1">
      <c r="A7" s="76"/>
      <c r="B7" s="78"/>
      <c r="C7" s="2">
        <v>3</v>
      </c>
      <c r="D7" s="49" t="s">
        <v>87</v>
      </c>
      <c r="E7" s="2"/>
      <c r="F7" s="42"/>
      <c r="G7" s="6"/>
    </row>
    <row r="8" spans="1:7" ht="19.5" customHeight="1">
      <c r="A8" s="76"/>
      <c r="B8" s="78"/>
      <c r="C8" s="20">
        <v>4</v>
      </c>
      <c r="D8" s="49" t="s">
        <v>55</v>
      </c>
      <c r="E8" s="18"/>
      <c r="F8" s="42"/>
      <c r="G8" s="6"/>
    </row>
    <row r="9" spans="1:7" ht="19.5" customHeight="1" thickBot="1">
      <c r="A9" s="83"/>
      <c r="B9" s="84"/>
      <c r="C9" s="11">
        <v>5</v>
      </c>
      <c r="D9" s="12" t="s">
        <v>49</v>
      </c>
      <c r="E9" s="68"/>
      <c r="F9" s="44"/>
      <c r="G9" s="5"/>
    </row>
    <row r="10" spans="1:7" ht="19.5" customHeight="1" thickTop="1">
      <c r="A10" s="76" t="s">
        <v>88</v>
      </c>
      <c r="B10" s="81" t="s">
        <v>30</v>
      </c>
      <c r="C10" s="9">
        <v>6</v>
      </c>
      <c r="D10" s="10" t="s">
        <v>48</v>
      </c>
      <c r="E10" s="69"/>
      <c r="F10" s="45"/>
      <c r="G10" s="5"/>
    </row>
    <row r="11" spans="1:7" ht="19.5" customHeight="1">
      <c r="A11" s="76"/>
      <c r="B11" s="78"/>
      <c r="C11" s="4" t="s">
        <v>89</v>
      </c>
      <c r="D11" s="8" t="s">
        <v>90</v>
      </c>
      <c r="E11" s="67"/>
      <c r="F11" s="42"/>
      <c r="G11" s="5"/>
    </row>
    <row r="12" spans="1:7" ht="19.5" customHeight="1">
      <c r="A12" s="80"/>
      <c r="B12" s="82"/>
      <c r="C12" s="2">
        <v>8</v>
      </c>
      <c r="D12" s="8" t="s">
        <v>91</v>
      </c>
      <c r="E12" s="67"/>
      <c r="F12" s="42">
        <f>COUNTIF(E10:E13,"○")</f>
        <v>0</v>
      </c>
      <c r="G12" s="5"/>
    </row>
    <row r="13" spans="1:6" ht="39" customHeight="1" thickBot="1">
      <c r="A13" s="43" t="s">
        <v>92</v>
      </c>
      <c r="B13" s="51" t="s">
        <v>93</v>
      </c>
      <c r="C13" s="15" t="s">
        <v>94</v>
      </c>
      <c r="D13" s="17" t="s">
        <v>65</v>
      </c>
      <c r="E13" s="15"/>
      <c r="F13" s="44"/>
    </row>
    <row r="14" spans="1:6" ht="19.5" customHeight="1" thickTop="1">
      <c r="A14" s="76" t="s">
        <v>95</v>
      </c>
      <c r="B14" s="81" t="s">
        <v>30</v>
      </c>
      <c r="C14" s="13">
        <v>10</v>
      </c>
      <c r="D14" s="14" t="s">
        <v>96</v>
      </c>
      <c r="E14" s="9"/>
      <c r="F14" s="45"/>
    </row>
    <row r="15" spans="1:6" ht="19.5" customHeight="1">
      <c r="A15" s="76"/>
      <c r="B15" s="78"/>
      <c r="C15" s="2" t="s">
        <v>97</v>
      </c>
      <c r="D15" s="50" t="s">
        <v>68</v>
      </c>
      <c r="E15" s="2"/>
      <c r="F15" s="42"/>
    </row>
    <row r="16" spans="1:6" ht="19.5" customHeight="1">
      <c r="A16" s="76"/>
      <c r="B16" s="78"/>
      <c r="C16" s="4">
        <v>12</v>
      </c>
      <c r="D16" s="7" t="s">
        <v>98</v>
      </c>
      <c r="E16" s="67"/>
      <c r="F16" s="42"/>
    </row>
    <row r="17" spans="1:6" ht="19.5" customHeight="1">
      <c r="A17" s="80"/>
      <c r="B17" s="82"/>
      <c r="C17" s="2">
        <v>13</v>
      </c>
      <c r="D17" s="7" t="s">
        <v>99</v>
      </c>
      <c r="E17" s="2"/>
      <c r="F17" s="42">
        <f>COUNTIF(E14:E19,"○")</f>
        <v>0</v>
      </c>
    </row>
    <row r="18" spans="1:6" ht="19.5" customHeight="1">
      <c r="A18" s="76" t="s">
        <v>100</v>
      </c>
      <c r="B18" s="78" t="s">
        <v>31</v>
      </c>
      <c r="C18" s="2" t="s">
        <v>101</v>
      </c>
      <c r="D18" s="7" t="s">
        <v>102</v>
      </c>
      <c r="E18" s="2"/>
      <c r="F18" s="42"/>
    </row>
    <row r="19" spans="1:6" ht="19.5" customHeight="1" thickBot="1">
      <c r="A19" s="83"/>
      <c r="B19" s="84"/>
      <c r="C19" s="11" t="s">
        <v>103</v>
      </c>
      <c r="D19" s="16" t="s">
        <v>104</v>
      </c>
      <c r="E19" s="15"/>
      <c r="F19" s="44"/>
    </row>
    <row r="20" spans="1:6" ht="19.5" customHeight="1" thickTop="1">
      <c r="A20" s="76" t="s">
        <v>105</v>
      </c>
      <c r="B20" s="85" t="s">
        <v>33</v>
      </c>
      <c r="C20" s="9" t="s">
        <v>26</v>
      </c>
      <c r="D20" s="14" t="s">
        <v>44</v>
      </c>
      <c r="E20" s="9"/>
      <c r="F20" s="45"/>
    </row>
    <row r="21" spans="1:6" ht="19.5" customHeight="1">
      <c r="A21" s="76"/>
      <c r="B21" s="86"/>
      <c r="C21" s="4">
        <v>17</v>
      </c>
      <c r="D21" s="7" t="s">
        <v>106</v>
      </c>
      <c r="E21" s="2"/>
      <c r="F21" s="42">
        <f>COUNTIF(E20:E24,"○")</f>
        <v>0</v>
      </c>
    </row>
    <row r="22" spans="1:6" ht="19.5" customHeight="1">
      <c r="A22" s="76"/>
      <c r="B22" s="86"/>
      <c r="C22" s="2">
        <v>18</v>
      </c>
      <c r="D22" s="7" t="s">
        <v>45</v>
      </c>
      <c r="E22" s="67"/>
      <c r="F22" s="42"/>
    </row>
    <row r="23" spans="1:6" ht="19.5" customHeight="1">
      <c r="A23" s="76"/>
      <c r="B23" s="86"/>
      <c r="C23" s="20">
        <v>19</v>
      </c>
      <c r="D23" s="19" t="s">
        <v>46</v>
      </c>
      <c r="E23" s="71"/>
      <c r="F23" s="42"/>
    </row>
    <row r="24" spans="1:6" ht="19.5" customHeight="1" thickBot="1">
      <c r="A24" s="83"/>
      <c r="B24" s="87"/>
      <c r="C24" s="11">
        <v>20</v>
      </c>
      <c r="D24" s="16" t="s">
        <v>78</v>
      </c>
      <c r="E24" s="68"/>
      <c r="F24" s="44"/>
    </row>
    <row r="25" spans="1:6" ht="19.5" customHeight="1" thickTop="1">
      <c r="A25" s="76" t="s">
        <v>107</v>
      </c>
      <c r="B25" s="81" t="s">
        <v>30</v>
      </c>
      <c r="C25" s="9" t="s">
        <v>108</v>
      </c>
      <c r="D25" s="14" t="s">
        <v>50</v>
      </c>
      <c r="E25" s="9"/>
      <c r="F25" s="45"/>
    </row>
    <row r="26" spans="1:6" ht="19.5" customHeight="1">
      <c r="A26" s="80"/>
      <c r="B26" s="82"/>
      <c r="C26" s="4">
        <v>22</v>
      </c>
      <c r="D26" s="7" t="s">
        <v>109</v>
      </c>
      <c r="E26" s="2"/>
      <c r="F26" s="42"/>
    </row>
    <row r="27" spans="1:6" ht="19.5" customHeight="1">
      <c r="A27" s="75" t="s">
        <v>110</v>
      </c>
      <c r="B27" s="77" t="s">
        <v>31</v>
      </c>
      <c r="C27" s="2">
        <v>23</v>
      </c>
      <c r="D27" s="7" t="s">
        <v>111</v>
      </c>
      <c r="E27" s="67"/>
      <c r="F27" s="42">
        <f>COUNTIF(E25:E30,"○")</f>
        <v>0</v>
      </c>
    </row>
    <row r="28" spans="1:6" ht="19.5" customHeight="1">
      <c r="A28" s="76"/>
      <c r="B28" s="78"/>
      <c r="C28" s="4" t="s">
        <v>112</v>
      </c>
      <c r="D28" s="7" t="s">
        <v>113</v>
      </c>
      <c r="E28" s="2"/>
      <c r="F28" s="42"/>
    </row>
    <row r="29" spans="1:6" ht="19.5" customHeight="1">
      <c r="A29" s="76"/>
      <c r="B29" s="78"/>
      <c r="C29" s="2">
        <v>25</v>
      </c>
      <c r="D29" s="7" t="s">
        <v>114</v>
      </c>
      <c r="E29" s="2"/>
      <c r="F29" s="42"/>
    </row>
    <row r="30" spans="1:6" ht="33" customHeight="1" thickBot="1">
      <c r="A30" s="83"/>
      <c r="B30" s="84"/>
      <c r="C30" s="11">
        <v>26</v>
      </c>
      <c r="D30" s="17" t="s">
        <v>115</v>
      </c>
      <c r="E30" s="15"/>
      <c r="F30" s="44"/>
    </row>
    <row r="31" spans="1:6" ht="19.5" customHeight="1" thickTop="1">
      <c r="A31" s="76" t="s">
        <v>116</v>
      </c>
      <c r="B31" s="81" t="s">
        <v>31</v>
      </c>
      <c r="C31" s="9">
        <v>27</v>
      </c>
      <c r="D31" s="14" t="s">
        <v>22</v>
      </c>
      <c r="E31" s="9"/>
      <c r="F31" s="45"/>
    </row>
    <row r="32" spans="1:6" ht="19.5" customHeight="1">
      <c r="A32" s="80"/>
      <c r="B32" s="82"/>
      <c r="C32" s="4">
        <v>28</v>
      </c>
      <c r="D32" s="7" t="s">
        <v>117</v>
      </c>
      <c r="E32" s="67"/>
      <c r="F32" s="42">
        <f>COUNTIF(E31:E34,"○")</f>
        <v>0</v>
      </c>
    </row>
    <row r="33" spans="1:6" ht="19.5" customHeight="1">
      <c r="A33" s="75" t="s">
        <v>118</v>
      </c>
      <c r="B33" s="77" t="s">
        <v>32</v>
      </c>
      <c r="C33" s="2">
        <v>29</v>
      </c>
      <c r="D33" s="7" t="s">
        <v>24</v>
      </c>
      <c r="E33" s="2"/>
      <c r="F33" s="42"/>
    </row>
    <row r="34" spans="1:6" ht="19.5" customHeight="1">
      <c r="A34" s="76"/>
      <c r="B34" s="78"/>
      <c r="C34" s="20" t="s">
        <v>119</v>
      </c>
      <c r="D34" s="19" t="s">
        <v>25</v>
      </c>
      <c r="E34" s="18"/>
      <c r="F34" s="46"/>
    </row>
    <row r="35" spans="1:6" s="6" customFormat="1" ht="27.75" customHeight="1" thickBot="1">
      <c r="A35" s="88" t="s">
        <v>5</v>
      </c>
      <c r="B35" s="89"/>
      <c r="C35" s="89"/>
      <c r="D35" s="89"/>
      <c r="E35" s="48">
        <f>COUNTIF(E5:E34,"○")</f>
        <v>0</v>
      </c>
      <c r="F35" s="47"/>
    </row>
    <row r="37" ht="13.5">
      <c r="A37" s="1" t="s">
        <v>120</v>
      </c>
    </row>
    <row r="38" spans="1:5" ht="27.75" customHeight="1">
      <c r="A38" s="79" t="s">
        <v>121</v>
      </c>
      <c r="B38" s="79"/>
      <c r="C38" s="79"/>
      <c r="D38" s="79"/>
      <c r="E38" s="79"/>
    </row>
  </sheetData>
  <sheetProtection/>
  <mergeCells count="22">
    <mergeCell ref="A33:A34"/>
    <mergeCell ref="B33:B34"/>
    <mergeCell ref="A38:E38"/>
    <mergeCell ref="A14:A17"/>
    <mergeCell ref="B14:B17"/>
    <mergeCell ref="A18:A19"/>
    <mergeCell ref="B18:B19"/>
    <mergeCell ref="A20:A24"/>
    <mergeCell ref="B20:B24"/>
    <mergeCell ref="A25:A26"/>
    <mergeCell ref="A35:D35"/>
    <mergeCell ref="B25:B26"/>
    <mergeCell ref="B2:D2"/>
    <mergeCell ref="C3:D3"/>
    <mergeCell ref="A5:A9"/>
    <mergeCell ref="B5:B9"/>
    <mergeCell ref="A10:A12"/>
    <mergeCell ref="B10:B12"/>
    <mergeCell ref="B27:B30"/>
    <mergeCell ref="A31:A32"/>
    <mergeCell ref="B31:B32"/>
    <mergeCell ref="A27:A30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60" zoomScalePageLayoutView="0" workbookViewId="0" topLeftCell="A1">
      <selection activeCell="K35" sqref="K35"/>
    </sheetView>
  </sheetViews>
  <sheetFormatPr defaultColWidth="9.00390625" defaultRowHeight="13.5"/>
  <cols>
    <col min="1" max="1" width="12.625" style="1" customWidth="1"/>
    <col min="2" max="2" width="5.50390625" style="1" bestFit="1" customWidth="1"/>
    <col min="3" max="3" width="9.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ht="27" customHeight="1" thickBot="1">
      <c r="A2" s="1" t="s">
        <v>122</v>
      </c>
    </row>
    <row r="3" spans="1:4" ht="19.5" customHeight="1">
      <c r="A3" s="22" t="s">
        <v>123</v>
      </c>
      <c r="B3" s="23"/>
      <c r="C3" s="23" t="s">
        <v>5</v>
      </c>
      <c r="D3" s="24" t="s">
        <v>124</v>
      </c>
    </row>
    <row r="4" spans="1:8" ht="19.5" customHeight="1">
      <c r="A4" s="25" t="s">
        <v>125</v>
      </c>
      <c r="B4" s="72">
        <v>5</v>
      </c>
      <c r="C4" s="27">
        <f>'生活習慣チェック表 (中・高)'!F6</f>
        <v>0</v>
      </c>
      <c r="D4" s="31">
        <f aca="true" t="shared" si="0" ref="D4:D9">100*C4/B4</f>
        <v>0</v>
      </c>
      <c r="H4" s="21"/>
    </row>
    <row r="5" spans="1:4" ht="19.5" customHeight="1">
      <c r="A5" s="25" t="s">
        <v>126</v>
      </c>
      <c r="B5" s="72">
        <v>4</v>
      </c>
      <c r="C5" s="28">
        <f>'生活習慣チェック表 (中・高)'!F12</f>
        <v>0</v>
      </c>
      <c r="D5" s="31">
        <f t="shared" si="0"/>
        <v>0</v>
      </c>
    </row>
    <row r="6" spans="1:8" ht="19.5" customHeight="1">
      <c r="A6" s="25" t="s">
        <v>127</v>
      </c>
      <c r="B6" s="72">
        <v>6</v>
      </c>
      <c r="C6" s="28">
        <f>'生活習慣チェック表 (中・高)'!F17</f>
        <v>0</v>
      </c>
      <c r="D6" s="31">
        <f t="shared" si="0"/>
        <v>0</v>
      </c>
      <c r="F6" s="30"/>
      <c r="H6" s="21"/>
    </row>
    <row r="7" spans="1:4" ht="19.5" customHeight="1">
      <c r="A7" s="25" t="s">
        <v>128</v>
      </c>
      <c r="B7" s="72">
        <v>5</v>
      </c>
      <c r="C7" s="28">
        <f>'生活習慣チェック表 (中・高)'!F21</f>
        <v>0</v>
      </c>
      <c r="D7" s="31">
        <f t="shared" si="0"/>
        <v>0</v>
      </c>
    </row>
    <row r="8" spans="1:4" ht="19.5" customHeight="1">
      <c r="A8" s="25" t="s">
        <v>129</v>
      </c>
      <c r="B8" s="72">
        <v>6</v>
      </c>
      <c r="C8" s="28">
        <f>'生活習慣チェック表 (中・高)'!F27</f>
        <v>0</v>
      </c>
      <c r="D8" s="31">
        <f t="shared" si="0"/>
        <v>0</v>
      </c>
    </row>
    <row r="9" spans="1:4" ht="19.5" customHeight="1" thickBot="1">
      <c r="A9" s="26" t="s">
        <v>130</v>
      </c>
      <c r="B9" s="73">
        <v>4</v>
      </c>
      <c r="C9" s="29">
        <f>'生活習慣チェック表 (中・高)'!F32</f>
        <v>0</v>
      </c>
      <c r="D9" s="32">
        <f t="shared" si="0"/>
        <v>0</v>
      </c>
    </row>
    <row r="10" ht="13.5">
      <c r="A10" s="1" t="s">
        <v>81</v>
      </c>
    </row>
    <row r="38" ht="14.25">
      <c r="A38" s="66" t="s">
        <v>75</v>
      </c>
    </row>
    <row r="39" spans="1:7" ht="13.5">
      <c r="A39" s="93"/>
      <c r="B39" s="94"/>
      <c r="C39" s="94"/>
      <c r="D39" s="94"/>
      <c r="E39" s="94"/>
      <c r="F39" s="94"/>
      <c r="G39" s="95"/>
    </row>
    <row r="40" spans="1:7" ht="13.5">
      <c r="A40" s="96"/>
      <c r="B40" s="90"/>
      <c r="C40" s="90"/>
      <c r="D40" s="90"/>
      <c r="E40" s="90"/>
      <c r="F40" s="90"/>
      <c r="G40" s="97"/>
    </row>
    <row r="41" spans="1:7" ht="13.5">
      <c r="A41" s="96"/>
      <c r="B41" s="90"/>
      <c r="C41" s="90"/>
      <c r="D41" s="90"/>
      <c r="E41" s="90"/>
      <c r="F41" s="90"/>
      <c r="G41" s="97"/>
    </row>
    <row r="42" spans="1:7" ht="13.5">
      <c r="A42" s="96"/>
      <c r="B42" s="90"/>
      <c r="C42" s="90"/>
      <c r="D42" s="90"/>
      <c r="E42" s="90"/>
      <c r="F42" s="90"/>
      <c r="G42" s="97"/>
    </row>
    <row r="43" spans="1:7" ht="13.5">
      <c r="A43" s="98"/>
      <c r="B43" s="99"/>
      <c r="C43" s="99"/>
      <c r="D43" s="99"/>
      <c r="E43" s="99"/>
      <c r="F43" s="99"/>
      <c r="G43" s="100"/>
    </row>
    <row r="44" spans="1:7" ht="51.75" customHeight="1">
      <c r="A44" s="101" t="s">
        <v>131</v>
      </c>
      <c r="B44" s="101"/>
      <c r="C44" s="101"/>
      <c r="D44" s="101"/>
      <c r="E44" s="101"/>
      <c r="F44" s="101"/>
      <c r="G44" s="101"/>
    </row>
  </sheetData>
  <sheetProtection/>
  <mergeCells count="2">
    <mergeCell ref="A39:G43"/>
    <mergeCell ref="A44:G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H23" sqref="H23:K30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/>
      <c r="C1" s="34"/>
      <c r="D1" s="34"/>
      <c r="E1" s="35"/>
      <c r="F1" s="36"/>
    </row>
    <row r="2" spans="1:6" ht="27" customHeight="1">
      <c r="A2" s="37"/>
      <c r="B2" s="102" t="s">
        <v>73</v>
      </c>
      <c r="C2" s="102"/>
      <c r="D2" s="102"/>
      <c r="E2" s="52"/>
      <c r="F2" s="38"/>
    </row>
    <row r="3" spans="1:6" ht="27" customHeight="1">
      <c r="A3" s="37"/>
      <c r="B3" s="54"/>
      <c r="C3" s="54"/>
      <c r="D3" s="56" t="s">
        <v>74</v>
      </c>
      <c r="E3" s="57">
        <v>35</v>
      </c>
      <c r="F3" s="38"/>
    </row>
    <row r="4" spans="1:6" ht="14.25" customHeight="1">
      <c r="A4" s="37"/>
      <c r="B4" s="5"/>
      <c r="C4" s="99"/>
      <c r="D4" s="99"/>
      <c r="E4" s="5"/>
      <c r="F4" s="38"/>
    </row>
    <row r="5" spans="1:6" ht="27" customHeight="1">
      <c r="A5" s="39" t="s">
        <v>7</v>
      </c>
      <c r="B5" s="2" t="s">
        <v>10</v>
      </c>
      <c r="C5" s="3"/>
      <c r="D5" s="2" t="s">
        <v>9</v>
      </c>
      <c r="E5" s="2" t="s">
        <v>72</v>
      </c>
      <c r="F5" s="40" t="s">
        <v>34</v>
      </c>
    </row>
    <row r="6" spans="1:7" ht="19.5" customHeight="1">
      <c r="A6" s="75" t="s">
        <v>27</v>
      </c>
      <c r="B6" s="92" t="s">
        <v>54</v>
      </c>
      <c r="C6" s="2">
        <v>1</v>
      </c>
      <c r="D6" s="7" t="s">
        <v>43</v>
      </c>
      <c r="E6" s="2">
        <v>20</v>
      </c>
      <c r="F6" s="41"/>
      <c r="G6" s="5"/>
    </row>
    <row r="7" spans="1:7" ht="19.5" customHeight="1">
      <c r="A7" s="76"/>
      <c r="B7" s="78"/>
      <c r="C7" s="4">
        <v>2</v>
      </c>
      <c r="D7" s="8" t="s">
        <v>64</v>
      </c>
      <c r="E7" s="2">
        <v>20</v>
      </c>
      <c r="F7" s="42">
        <f>SUM(E6:E10)</f>
        <v>100</v>
      </c>
      <c r="G7" s="5"/>
    </row>
    <row r="8" spans="1:7" ht="19.5" customHeight="1">
      <c r="A8" s="76"/>
      <c r="B8" s="78"/>
      <c r="C8" s="2">
        <v>3</v>
      </c>
      <c r="D8" s="49" t="s">
        <v>11</v>
      </c>
      <c r="E8" s="2">
        <v>20</v>
      </c>
      <c r="F8" s="42"/>
      <c r="G8" s="6"/>
    </row>
    <row r="9" spans="1:7" ht="19.5" customHeight="1">
      <c r="A9" s="76"/>
      <c r="B9" s="78"/>
      <c r="C9" s="20">
        <v>4</v>
      </c>
      <c r="D9" s="49" t="s">
        <v>55</v>
      </c>
      <c r="E9" s="2">
        <v>20</v>
      </c>
      <c r="F9" s="42"/>
      <c r="G9" s="6"/>
    </row>
    <row r="10" spans="1:7" ht="19.5" customHeight="1" thickBot="1">
      <c r="A10" s="83"/>
      <c r="B10" s="84"/>
      <c r="C10" s="11">
        <v>5</v>
      </c>
      <c r="D10" s="12" t="s">
        <v>49</v>
      </c>
      <c r="E10" s="15">
        <v>20</v>
      </c>
      <c r="F10" s="44"/>
      <c r="G10" s="5"/>
    </row>
    <row r="11" spans="1:7" ht="19.5" customHeight="1" thickTop="1">
      <c r="A11" s="76" t="s">
        <v>28</v>
      </c>
      <c r="B11" s="81" t="s">
        <v>30</v>
      </c>
      <c r="C11" s="9">
        <v>6</v>
      </c>
      <c r="D11" s="10" t="s">
        <v>48</v>
      </c>
      <c r="E11" s="55">
        <v>30</v>
      </c>
      <c r="F11" s="61"/>
      <c r="G11" s="5"/>
    </row>
    <row r="12" spans="1:7" ht="19.5" customHeight="1">
      <c r="A12" s="76"/>
      <c r="B12" s="78"/>
      <c r="C12" s="4" t="s">
        <v>58</v>
      </c>
      <c r="D12" s="8" t="s">
        <v>12</v>
      </c>
      <c r="E12" s="55">
        <v>30</v>
      </c>
      <c r="F12" s="62"/>
      <c r="G12" s="5"/>
    </row>
    <row r="13" spans="1:7" ht="19.5" customHeight="1">
      <c r="A13" s="80"/>
      <c r="B13" s="82"/>
      <c r="C13" s="2">
        <v>8</v>
      </c>
      <c r="D13" s="8" t="s">
        <v>13</v>
      </c>
      <c r="E13" s="55">
        <v>30</v>
      </c>
      <c r="F13" s="62">
        <f>SUM(E11:E14)</f>
        <v>120</v>
      </c>
      <c r="G13" s="5"/>
    </row>
    <row r="14" spans="1:6" ht="39" customHeight="1" thickBot="1">
      <c r="A14" s="43" t="s">
        <v>56</v>
      </c>
      <c r="B14" s="51" t="s">
        <v>57</v>
      </c>
      <c r="C14" s="15" t="s">
        <v>59</v>
      </c>
      <c r="D14" s="17" t="s">
        <v>65</v>
      </c>
      <c r="E14" s="60">
        <v>30</v>
      </c>
      <c r="F14" s="63"/>
    </row>
    <row r="15" spans="1:6" ht="19.5" customHeight="1" thickTop="1">
      <c r="A15" s="76" t="s">
        <v>37</v>
      </c>
      <c r="B15" s="81" t="s">
        <v>30</v>
      </c>
      <c r="C15" s="13">
        <v>10</v>
      </c>
      <c r="D15" s="14" t="s">
        <v>14</v>
      </c>
      <c r="E15" s="9">
        <v>18</v>
      </c>
      <c r="F15" s="45"/>
    </row>
    <row r="16" spans="1:6" ht="19.5" customHeight="1">
      <c r="A16" s="76"/>
      <c r="B16" s="78"/>
      <c r="C16" s="2" t="s">
        <v>60</v>
      </c>
      <c r="D16" s="50" t="s">
        <v>68</v>
      </c>
      <c r="E16" s="9">
        <v>18</v>
      </c>
      <c r="F16" s="42"/>
    </row>
    <row r="17" spans="1:6" ht="19.5" customHeight="1">
      <c r="A17" s="76"/>
      <c r="B17" s="78"/>
      <c r="C17" s="4">
        <v>12</v>
      </c>
      <c r="D17" s="7" t="s">
        <v>15</v>
      </c>
      <c r="E17" s="9">
        <v>18</v>
      </c>
      <c r="F17" s="42"/>
    </row>
    <row r="18" spans="1:6" ht="19.5" customHeight="1">
      <c r="A18" s="80"/>
      <c r="B18" s="82"/>
      <c r="C18" s="2">
        <v>13</v>
      </c>
      <c r="D18" s="7" t="s">
        <v>16</v>
      </c>
      <c r="E18" s="9">
        <v>18</v>
      </c>
      <c r="F18" s="42">
        <f>SUM(E15:E20)</f>
        <v>108</v>
      </c>
    </row>
    <row r="19" spans="1:6" ht="19.5" customHeight="1">
      <c r="A19" s="76" t="s">
        <v>66</v>
      </c>
      <c r="B19" s="78" t="s">
        <v>31</v>
      </c>
      <c r="C19" s="2" t="s">
        <v>51</v>
      </c>
      <c r="D19" s="7" t="s">
        <v>67</v>
      </c>
      <c r="E19" s="9">
        <v>18</v>
      </c>
      <c r="F19" s="42"/>
    </row>
    <row r="20" spans="1:6" ht="19.5" customHeight="1" thickBot="1">
      <c r="A20" s="83"/>
      <c r="B20" s="84"/>
      <c r="C20" s="11" t="s">
        <v>52</v>
      </c>
      <c r="D20" s="16" t="s">
        <v>17</v>
      </c>
      <c r="E20" s="15">
        <v>18</v>
      </c>
      <c r="F20" s="44"/>
    </row>
    <row r="21" spans="1:6" ht="19.5" customHeight="1" thickTop="1">
      <c r="A21" s="76" t="s">
        <v>38</v>
      </c>
      <c r="B21" s="85" t="s">
        <v>33</v>
      </c>
      <c r="C21" s="9" t="s">
        <v>53</v>
      </c>
      <c r="D21" s="14" t="s">
        <v>44</v>
      </c>
      <c r="E21" s="9">
        <v>25</v>
      </c>
      <c r="F21" s="45"/>
    </row>
    <row r="22" spans="1:6" ht="19.5" customHeight="1">
      <c r="A22" s="76"/>
      <c r="B22" s="86"/>
      <c r="C22" s="4">
        <v>17</v>
      </c>
      <c r="D22" s="7" t="s">
        <v>18</v>
      </c>
      <c r="E22" s="9">
        <v>25</v>
      </c>
      <c r="F22" s="42">
        <f>SUM(E21:E25)</f>
        <v>125</v>
      </c>
    </row>
    <row r="23" spans="1:6" ht="19.5" customHeight="1">
      <c r="A23" s="76"/>
      <c r="B23" s="86"/>
      <c r="C23" s="2">
        <v>18</v>
      </c>
      <c r="D23" s="7" t="s">
        <v>45</v>
      </c>
      <c r="E23" s="9">
        <v>25</v>
      </c>
      <c r="F23" s="42"/>
    </row>
    <row r="24" spans="1:6" ht="19.5" customHeight="1">
      <c r="A24" s="76"/>
      <c r="B24" s="86"/>
      <c r="C24" s="20">
        <v>19</v>
      </c>
      <c r="D24" s="19" t="s">
        <v>46</v>
      </c>
      <c r="E24" s="9">
        <v>25</v>
      </c>
      <c r="F24" s="42"/>
    </row>
    <row r="25" spans="1:6" ht="19.5" customHeight="1" thickBot="1">
      <c r="A25" s="83"/>
      <c r="B25" s="87"/>
      <c r="C25" s="11">
        <v>20</v>
      </c>
      <c r="D25" s="16" t="s">
        <v>78</v>
      </c>
      <c r="E25" s="15">
        <v>25</v>
      </c>
      <c r="F25" s="44"/>
    </row>
    <row r="26" spans="1:6" ht="19.5" customHeight="1" thickTop="1">
      <c r="A26" s="76" t="s">
        <v>39</v>
      </c>
      <c r="B26" s="81" t="s">
        <v>30</v>
      </c>
      <c r="C26" s="9" t="s">
        <v>61</v>
      </c>
      <c r="D26" s="14" t="s">
        <v>50</v>
      </c>
      <c r="E26" s="9">
        <v>22</v>
      </c>
      <c r="F26" s="45"/>
    </row>
    <row r="27" spans="1:6" ht="19.5" customHeight="1">
      <c r="A27" s="80"/>
      <c r="B27" s="82"/>
      <c r="C27" s="4">
        <v>22</v>
      </c>
      <c r="D27" s="7" t="s">
        <v>19</v>
      </c>
      <c r="E27" s="9">
        <v>22</v>
      </c>
      <c r="F27" s="42"/>
    </row>
    <row r="28" spans="1:6" ht="19.5" customHeight="1">
      <c r="A28" s="75" t="s">
        <v>40</v>
      </c>
      <c r="B28" s="77" t="s">
        <v>31</v>
      </c>
      <c r="C28" s="2">
        <v>23</v>
      </c>
      <c r="D28" s="7" t="s">
        <v>20</v>
      </c>
      <c r="E28" s="9">
        <v>22</v>
      </c>
      <c r="F28" s="42">
        <f>SUM(E26:E31)</f>
        <v>132</v>
      </c>
    </row>
    <row r="29" spans="1:6" ht="19.5" customHeight="1">
      <c r="A29" s="76"/>
      <c r="B29" s="78"/>
      <c r="C29" s="4" t="s">
        <v>62</v>
      </c>
      <c r="D29" s="7" t="s">
        <v>21</v>
      </c>
      <c r="E29" s="9">
        <v>22</v>
      </c>
      <c r="F29" s="42"/>
    </row>
    <row r="30" spans="1:6" ht="19.5" customHeight="1">
      <c r="A30" s="76"/>
      <c r="B30" s="78"/>
      <c r="C30" s="2">
        <v>25</v>
      </c>
      <c r="D30" s="7" t="s">
        <v>47</v>
      </c>
      <c r="E30" s="9">
        <v>22</v>
      </c>
      <c r="F30" s="42"/>
    </row>
    <row r="31" spans="1:6" ht="33" customHeight="1" thickBot="1">
      <c r="A31" s="83"/>
      <c r="B31" s="84"/>
      <c r="C31" s="11">
        <v>26</v>
      </c>
      <c r="D31" s="17" t="s">
        <v>29</v>
      </c>
      <c r="E31" s="15">
        <v>22</v>
      </c>
      <c r="F31" s="44"/>
    </row>
    <row r="32" spans="1:6" ht="19.5" customHeight="1" thickTop="1">
      <c r="A32" s="76" t="s">
        <v>41</v>
      </c>
      <c r="B32" s="81" t="s">
        <v>31</v>
      </c>
      <c r="C32" s="9">
        <v>27</v>
      </c>
      <c r="D32" s="14" t="s">
        <v>22</v>
      </c>
      <c r="E32" s="9">
        <v>23</v>
      </c>
      <c r="F32" s="45"/>
    </row>
    <row r="33" spans="1:6" ht="19.5" customHeight="1">
      <c r="A33" s="80"/>
      <c r="B33" s="82"/>
      <c r="C33" s="4">
        <v>28</v>
      </c>
      <c r="D33" s="7" t="s">
        <v>23</v>
      </c>
      <c r="E33" s="9">
        <v>23</v>
      </c>
      <c r="F33" s="42">
        <f>SUM(E32:E35)</f>
        <v>92</v>
      </c>
    </row>
    <row r="34" spans="1:6" ht="19.5" customHeight="1">
      <c r="A34" s="75" t="s">
        <v>42</v>
      </c>
      <c r="B34" s="77" t="s">
        <v>32</v>
      </c>
      <c r="C34" s="2">
        <v>29</v>
      </c>
      <c r="D34" s="7" t="s">
        <v>24</v>
      </c>
      <c r="E34" s="9">
        <v>23</v>
      </c>
      <c r="F34" s="42"/>
    </row>
    <row r="35" spans="1:6" ht="19.5" customHeight="1">
      <c r="A35" s="76"/>
      <c r="B35" s="78"/>
      <c r="C35" s="20" t="s">
        <v>63</v>
      </c>
      <c r="D35" s="19" t="s">
        <v>25</v>
      </c>
      <c r="E35" s="9">
        <v>23</v>
      </c>
      <c r="F35" s="46"/>
    </row>
    <row r="36" spans="1:6" s="6" customFormat="1" ht="27.75" customHeight="1" thickBot="1">
      <c r="A36" s="88" t="s">
        <v>71</v>
      </c>
      <c r="B36" s="89"/>
      <c r="C36" s="89"/>
      <c r="D36" s="89"/>
      <c r="E36" s="48">
        <f>SUM(E6:E35)</f>
        <v>677</v>
      </c>
      <c r="F36" s="47"/>
    </row>
    <row r="38" ht="13.5">
      <c r="A38" s="1" t="s">
        <v>36</v>
      </c>
    </row>
    <row r="39" spans="1:4" ht="27.75" customHeight="1">
      <c r="A39" s="79" t="s">
        <v>35</v>
      </c>
      <c r="B39" s="79"/>
      <c r="C39" s="79"/>
      <c r="D39" s="79"/>
    </row>
  </sheetData>
  <sheetProtection/>
  <mergeCells count="22">
    <mergeCell ref="A11:A13"/>
    <mergeCell ref="B11:B13"/>
    <mergeCell ref="A15:A18"/>
    <mergeCell ref="B15:B18"/>
    <mergeCell ref="B2:D2"/>
    <mergeCell ref="C4:D4"/>
    <mergeCell ref="A6:A10"/>
    <mergeCell ref="B6:B10"/>
    <mergeCell ref="B32:B33"/>
    <mergeCell ref="A34:A35"/>
    <mergeCell ref="B34:B35"/>
    <mergeCell ref="A36:D36"/>
    <mergeCell ref="A19:A20"/>
    <mergeCell ref="B19:B20"/>
    <mergeCell ref="A39:D39"/>
    <mergeCell ref="A21:A25"/>
    <mergeCell ref="B21:B25"/>
    <mergeCell ref="A26:A27"/>
    <mergeCell ref="B26:B27"/>
    <mergeCell ref="A28:A31"/>
    <mergeCell ref="B28:B31"/>
    <mergeCell ref="A32:A33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46"/>
  <sheetViews>
    <sheetView view="pageBreakPreview" zoomScale="60" zoomScalePageLayoutView="0" workbookViewId="0" topLeftCell="A7">
      <selection activeCell="G8" sqref="G8"/>
    </sheetView>
  </sheetViews>
  <sheetFormatPr defaultColWidth="9.00390625" defaultRowHeight="13.5"/>
  <cols>
    <col min="1" max="1" width="12.625" style="1" customWidth="1"/>
    <col min="2" max="2" width="7.25390625" style="1" bestFit="1" customWidth="1"/>
    <col min="3" max="3" width="9.625" style="1" bestFit="1" customWidth="1"/>
    <col min="4" max="4" width="13.50390625" style="1" customWidth="1"/>
    <col min="5" max="5" width="9.125" style="1" bestFit="1" customWidth="1"/>
    <col min="6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spans="1:6" ht="27" customHeight="1" thickBot="1">
      <c r="A2" s="1" t="s">
        <v>6</v>
      </c>
      <c r="F2" s="1" t="s">
        <v>69</v>
      </c>
    </row>
    <row r="3" spans="1:5" ht="19.5" customHeight="1">
      <c r="A3" s="22" t="s">
        <v>7</v>
      </c>
      <c r="B3" s="58"/>
      <c r="C3" s="23"/>
      <c r="D3" s="23" t="s">
        <v>5</v>
      </c>
      <c r="E3" s="24" t="s">
        <v>8</v>
      </c>
    </row>
    <row r="4" spans="1:8" ht="19.5" customHeight="1">
      <c r="A4" s="25" t="s">
        <v>0</v>
      </c>
      <c r="B4" s="27" t="e">
        <f>#REF!</f>
        <v>#REF!</v>
      </c>
      <c r="C4" s="27" t="e">
        <f>SUM(B4*5)</f>
        <v>#REF!</v>
      </c>
      <c r="D4" s="27">
        <f>'生活習慣チェック表 集計用(中・高)'!F7</f>
        <v>100</v>
      </c>
      <c r="E4" s="31" t="e">
        <f aca="true" t="shared" si="0" ref="E4:E9">100*D4/C4</f>
        <v>#REF!</v>
      </c>
      <c r="H4" s="21"/>
    </row>
    <row r="5" spans="1:5" ht="19.5" customHeight="1">
      <c r="A5" s="25" t="s">
        <v>70</v>
      </c>
      <c r="B5" s="27" t="e">
        <f>#REF!</f>
        <v>#REF!</v>
      </c>
      <c r="C5" s="27" t="e">
        <f>SUM(B5*4)</f>
        <v>#REF!</v>
      </c>
      <c r="D5" s="27">
        <f>'生活習慣チェック表 集計用(中・高)'!F13</f>
        <v>120</v>
      </c>
      <c r="E5" s="31" t="e">
        <f t="shared" si="0"/>
        <v>#REF!</v>
      </c>
    </row>
    <row r="6" spans="1:8" ht="19.5" customHeight="1">
      <c r="A6" s="25" t="s">
        <v>1</v>
      </c>
      <c r="B6" s="27" t="e">
        <f>#REF!</f>
        <v>#REF!</v>
      </c>
      <c r="C6" s="27" t="e">
        <f>SUM(B6*6)</f>
        <v>#REF!</v>
      </c>
      <c r="D6" s="27">
        <f>'生活習慣チェック表 集計用(中・高)'!F18</f>
        <v>108</v>
      </c>
      <c r="E6" s="31" t="e">
        <f t="shared" si="0"/>
        <v>#REF!</v>
      </c>
      <c r="F6" s="30"/>
      <c r="H6" s="21"/>
    </row>
    <row r="7" spans="1:5" ht="19.5" customHeight="1">
      <c r="A7" s="25" t="s">
        <v>2</v>
      </c>
      <c r="B7" s="27" t="e">
        <f>#REF!</f>
        <v>#REF!</v>
      </c>
      <c r="C7" s="27" t="e">
        <f>SUM(B7*5)</f>
        <v>#REF!</v>
      </c>
      <c r="D7" s="27">
        <f>'生活習慣チェック表 集計用(中・高)'!F22</f>
        <v>125</v>
      </c>
      <c r="E7" s="31" t="e">
        <f t="shared" si="0"/>
        <v>#REF!</v>
      </c>
    </row>
    <row r="8" spans="1:5" ht="19.5" customHeight="1">
      <c r="A8" s="25" t="s">
        <v>3</v>
      </c>
      <c r="B8" s="27" t="e">
        <f>#REF!</f>
        <v>#REF!</v>
      </c>
      <c r="C8" s="27" t="e">
        <f>SUM(B8*6)</f>
        <v>#REF!</v>
      </c>
      <c r="D8" s="27">
        <f>'生活習慣チェック表 集計用(中・高)'!F28</f>
        <v>132</v>
      </c>
      <c r="E8" s="31" t="e">
        <f t="shared" si="0"/>
        <v>#REF!</v>
      </c>
    </row>
    <row r="9" spans="1:5" ht="19.5" customHeight="1" thickBot="1">
      <c r="A9" s="26" t="s">
        <v>4</v>
      </c>
      <c r="B9" s="59" t="e">
        <f>#REF!</f>
        <v>#REF!</v>
      </c>
      <c r="C9" s="59" t="e">
        <f>SUM(B9*4)</f>
        <v>#REF!</v>
      </c>
      <c r="D9" s="59">
        <f>'生活習慣チェック表 集計用(中・高)'!F33</f>
        <v>92</v>
      </c>
      <c r="E9" s="32" t="e">
        <f t="shared" si="0"/>
        <v>#REF!</v>
      </c>
    </row>
    <row r="10" spans="1:5" ht="19.5" customHeight="1">
      <c r="A10" s="64"/>
      <c r="B10" s="53"/>
      <c r="C10" s="53"/>
      <c r="D10" s="53"/>
      <c r="E10" s="65"/>
    </row>
    <row r="11" spans="1:5" ht="19.5" customHeight="1">
      <c r="A11" s="74" t="s">
        <v>77</v>
      </c>
      <c r="B11" s="74"/>
      <c r="C11" s="74"/>
      <c r="D11" s="53"/>
      <c r="E11" s="65"/>
    </row>
    <row r="40" ht="14.25">
      <c r="A40" s="66" t="s">
        <v>75</v>
      </c>
    </row>
    <row r="41" spans="1:7" ht="13.5">
      <c r="A41" s="93"/>
      <c r="B41" s="94"/>
      <c r="C41" s="94"/>
      <c r="D41" s="94"/>
      <c r="E41" s="94"/>
      <c r="F41" s="94"/>
      <c r="G41" s="95"/>
    </row>
    <row r="42" spans="1:7" ht="13.5">
      <c r="A42" s="96"/>
      <c r="B42" s="90"/>
      <c r="C42" s="90"/>
      <c r="D42" s="90"/>
      <c r="E42" s="90"/>
      <c r="F42" s="90"/>
      <c r="G42" s="97"/>
    </row>
    <row r="43" spans="1:7" ht="13.5">
      <c r="A43" s="96"/>
      <c r="B43" s="90"/>
      <c r="C43" s="90"/>
      <c r="D43" s="90"/>
      <c r="E43" s="90"/>
      <c r="F43" s="90"/>
      <c r="G43" s="97"/>
    </row>
    <row r="44" spans="1:7" ht="13.5">
      <c r="A44" s="96"/>
      <c r="B44" s="90"/>
      <c r="C44" s="90"/>
      <c r="D44" s="90"/>
      <c r="E44" s="90"/>
      <c r="F44" s="90"/>
      <c r="G44" s="97"/>
    </row>
    <row r="45" spans="1:7" ht="13.5">
      <c r="A45" s="98"/>
      <c r="B45" s="99"/>
      <c r="C45" s="99"/>
      <c r="D45" s="99"/>
      <c r="E45" s="99"/>
      <c r="F45" s="99"/>
      <c r="G45" s="100"/>
    </row>
    <row r="46" spans="1:7" ht="45" customHeight="1">
      <c r="A46" s="101" t="s">
        <v>76</v>
      </c>
      <c r="B46" s="101"/>
      <c r="C46" s="101"/>
      <c r="D46" s="101"/>
      <c r="E46" s="101"/>
      <c r="F46" s="101"/>
      <c r="G46" s="101"/>
    </row>
  </sheetData>
  <sheetProtection/>
  <mergeCells count="3">
    <mergeCell ref="A41:G45"/>
    <mergeCell ref="A46:G46"/>
    <mergeCell ref="A11:C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2012-03-21T05:45:01Z</cp:lastPrinted>
  <dcterms:created xsi:type="dcterms:W3CDTF">2012-03-01T08:28:25Z</dcterms:created>
  <dcterms:modified xsi:type="dcterms:W3CDTF">2012-03-23T02:44:40Z</dcterms:modified>
  <cp:category/>
  <cp:version/>
  <cp:contentType/>
  <cp:contentStatus/>
</cp:coreProperties>
</file>