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<sst xmlns="http://schemas.openxmlformats.org/spreadsheetml/2006/main" count="25" uniqueCount="14">
  <si>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</si>
  <si>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</si>
  <si>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</si>
  <si>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</si>
  <si>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</si>
  <si>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</si>
  <si>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</si>
  <si>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</si>
  <si>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</si>
  <si>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</si>
  <si>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</si>
  <si>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３０年</t>
  </si>
  <si>
    <t>２９年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</si>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</sst>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57150</xdr:rowOff>
    </xdr:from>
    <xdr:to>
      <xdr:col>8</xdr:col>
      <xdr:colOff>542925</xdr:colOff>
      <xdr:row>13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238125"/>
          <a:ext cx="582930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11,236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23,074,220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37,782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120,132,183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447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％の減少であった。</a:t>
          </a:r>
        </a:p>
      </xdr:txBody>
    </xdr:sp>
    <xdr:clientData/>
  </xdr:twoCellAnchor>
  <xdr:twoCellAnchor>
    <xdr:from>
      <xdr:col>1</xdr:col>
      <xdr:colOff>38100</xdr:colOff>
      <xdr:row>27</xdr:row>
      <xdr:rowOff>28575</xdr:rowOff>
    </xdr:from>
    <xdr:to>
      <xdr:col>8</xdr:col>
      <xdr:colOff>666750</xdr:colOff>
      <xdr:row>35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5562600"/>
          <a:ext cx="59436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12,174,601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141,023,418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J43" sqref="J43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11236</v>
      </c>
      <c r="E21" s="5">
        <v>23074220</v>
      </c>
      <c r="F21" s="5">
        <v>37782</v>
      </c>
      <c r="G21" s="5">
        <v>120132183</v>
      </c>
      <c r="H21" s="23">
        <f>ROUND(D21/(D21+F21)*100,1)</f>
        <v>22.9</v>
      </c>
      <c r="I21" s="24">
        <f>E21/(E21+G21)*100</f>
        <v>16.11256167086328</v>
      </c>
    </row>
    <row r="22" spans="1:9" ht="24.75" customHeight="1">
      <c r="A22" s="6"/>
      <c r="B22" s="13" t="s">
        <v>12</v>
      </c>
      <c r="C22" s="3"/>
      <c r="D22" s="4">
        <v>11132</v>
      </c>
      <c r="E22" s="5">
        <v>24379118</v>
      </c>
      <c r="F22" s="5">
        <v>38229</v>
      </c>
      <c r="G22" s="5">
        <v>116305236</v>
      </c>
      <c r="H22" s="23">
        <f>ROUND(D22/(D22+F22)*100,1)</f>
        <v>22.6</v>
      </c>
      <c r="I22" s="24">
        <f>E22/(E22+G22)*100</f>
        <v>17.32894760990977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104</v>
      </c>
      <c r="E23" s="4">
        <f t="shared" si="0"/>
        <v>-1304898</v>
      </c>
      <c r="F23" s="4">
        <f t="shared" si="0"/>
        <v>-447</v>
      </c>
      <c r="G23" s="4">
        <f t="shared" si="0"/>
        <v>3826947</v>
      </c>
      <c r="H23" s="26">
        <f t="shared" si="0"/>
        <v>0.29999999999999716</v>
      </c>
      <c r="I23" s="25">
        <f t="shared" si="0"/>
        <v>-1.2163859390464893</v>
      </c>
    </row>
    <row r="24" spans="1:9" ht="24.75" customHeight="1" thickBot="1">
      <c r="A24" s="8"/>
      <c r="B24" s="14" t="s">
        <v>1</v>
      </c>
      <c r="C24" s="9"/>
      <c r="D24" s="22">
        <f>(D21-D22)/D22*100</f>
        <v>0.9342436219906577</v>
      </c>
      <c r="E24" s="22">
        <f>(E21-E22)/E22*100</f>
        <v>-5.352523417787305</v>
      </c>
      <c r="F24" s="22">
        <f>(F21-F22)/F22*100</f>
        <v>-1.1692694028093855</v>
      </c>
      <c r="G24" s="22">
        <f>(G21-G22)/G22*100</f>
        <v>3.290433974958789</v>
      </c>
      <c r="H24" s="10"/>
      <c r="I24" s="11"/>
    </row>
    <row r="39" spans="4:8" ht="14.25" customHeight="1">
      <c r="D39" s="31" t="s">
        <v>8</v>
      </c>
      <c r="E39" s="31"/>
      <c r="F39" s="31"/>
      <c r="G39" s="31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75" customHeight="1">
      <c r="A43" s="7"/>
      <c r="B43" s="12" t="s">
        <v>11</v>
      </c>
      <c r="C43" s="2"/>
      <c r="D43" s="32">
        <v>12174601</v>
      </c>
      <c r="E43" s="33"/>
      <c r="F43" s="32">
        <v>141023418</v>
      </c>
      <c r="G43" s="33"/>
      <c r="H43" s="46">
        <f>ROUND(D43/(D43+F43)*100,1)</f>
        <v>7.9</v>
      </c>
      <c r="I43" s="47"/>
    </row>
    <row r="44" spans="1:9" ht="24.75" customHeight="1">
      <c r="A44" s="6"/>
      <c r="B44" s="13" t="s">
        <v>12</v>
      </c>
      <c r="C44" s="3"/>
      <c r="D44" s="32">
        <v>12461404</v>
      </c>
      <c r="E44" s="33"/>
      <c r="F44" s="32">
        <v>140829860</v>
      </c>
      <c r="G44" s="33"/>
      <c r="H44" s="46">
        <f>ROUND(D44/(D44+F44)*100,1)</f>
        <v>8.1</v>
      </c>
      <c r="I44" s="47"/>
    </row>
    <row r="45" spans="1:9" ht="24.75" customHeight="1">
      <c r="A45" s="7"/>
      <c r="B45" s="12" t="s">
        <v>0</v>
      </c>
      <c r="C45" s="2"/>
      <c r="D45" s="32">
        <f>D43-D44</f>
        <v>-286803</v>
      </c>
      <c r="E45" s="33"/>
      <c r="F45" s="32">
        <f>F43-F44</f>
        <v>193558</v>
      </c>
      <c r="G45" s="33"/>
      <c r="H45" s="42">
        <f>H43-H44</f>
        <v>-0.1999999999999993</v>
      </c>
      <c r="I45" s="43"/>
    </row>
    <row r="46" spans="1:9" ht="24.75" customHeight="1" thickBot="1">
      <c r="A46" s="8"/>
      <c r="B46" s="14" t="s">
        <v>1</v>
      </c>
      <c r="C46" s="9"/>
      <c r="D46" s="34">
        <f>(D43-D44)/D44*100</f>
        <v>-2.301530389352596</v>
      </c>
      <c r="E46" s="35"/>
      <c r="F46" s="34">
        <f>(F43-F44)/F44*100</f>
        <v>0.13744102280581688</v>
      </c>
      <c r="G46" s="35"/>
      <c r="H46" s="44"/>
      <c r="I46" s="45"/>
    </row>
  </sheetData>
  <sheetProtection/>
  <mergeCells count="21"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2000-08-31T02:04:37Z</cp:lastPrinted>
  <dcterms:created xsi:type="dcterms:W3CDTF">2000-08-31T01:34:43Z</dcterms:created>
  <dcterms:modified xsi:type="dcterms:W3CDTF">2019-08-28T05:17:52Z</dcterms:modified>
  <cp:category/>
  <cp:version/>
  <cp:contentType/>
  <cp:contentStatus/>
</cp:coreProperties>
</file>