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<sst xmlns="http://schemas.openxmlformats.org/spreadsheetml/2006/main" count="32" uniqueCount="24">
  <si>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</si>
  <si>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</si>
  <si>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</si>
  <si>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</si>
  <si>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</si>
  <si>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</si>
  <si>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</si>
  <si>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</si>
  <si>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</si>
  <si>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</si>
  <si>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</si>
  <si>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</si>
  <si>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</si>
  <si>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</si>
  <si>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平成３０年</t>
  </si>
  <si>
    <t>合計</t>
  </si>
  <si>
    <t>自動車部品</t>
  </si>
  <si>
    <t>金属くず</t>
  </si>
  <si>
    <t>鋼材</t>
  </si>
  <si>
    <t>産業機械</t>
  </si>
  <si>
    <t>窯業品</t>
  </si>
  <si>
    <t>非金属鉱物</t>
  </si>
  <si>
    <t>令和元年</t>
  </si>
  <si>
    <t>染料･塗料･合成樹脂･
その他化学工業品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</si>
</sst>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distributed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1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distributed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0725"/>
          <c:w val="0.848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Sheet1!$C$46:$C$50</c:f>
              <c:strCache/>
            </c:strRef>
          </c:cat>
          <c:val>
            <c:numRef>
              <c:f>Sheet1!$F$46:$F$50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104775</xdr:rowOff>
    </xdr:from>
    <xdr:to>
      <xdr:col>5</xdr:col>
      <xdr:colOff>57150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3533775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17</xdr:row>
      <xdr:rowOff>76200</xdr:rowOff>
    </xdr:from>
    <xdr:to>
      <xdr:col>8</xdr:col>
      <xdr:colOff>790575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3381375" y="3495675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723900</xdr:colOff>
      <xdr:row>25</xdr:row>
      <xdr:rowOff>57150</xdr:rowOff>
    </xdr:from>
    <xdr:to>
      <xdr:col>2</xdr:col>
      <xdr:colOff>1762125</xdr:colOff>
      <xdr:row>28</xdr:row>
      <xdr:rowOff>57150</xdr:rowOff>
    </xdr:to>
    <xdr:sp>
      <xdr:nvSpPr>
        <xdr:cNvPr id="3" name="テキスト ボックス 62"/>
        <xdr:cNvSpPr txBox="1">
          <a:spLocks noChangeArrowheads="1"/>
        </xdr:cNvSpPr>
      </xdr:nvSpPr>
      <xdr:spPr>
        <a:xfrm>
          <a:off x="1190625" y="4857750"/>
          <a:ext cx="1038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295,172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6</xdr:col>
      <xdr:colOff>438150</xdr:colOff>
      <xdr:row>25</xdr:row>
      <xdr:rowOff>28575</xdr:rowOff>
    </xdr:from>
    <xdr:to>
      <xdr:col>7</xdr:col>
      <xdr:colOff>723900</xdr:colOff>
      <xdr:row>27</xdr:row>
      <xdr:rowOff>152400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4581525" y="4829175"/>
          <a:ext cx="1095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255,006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0"/>
    </row>
    <row r="5" spans="3:7" ht="14.25">
      <c r="C5" s="52" t="s">
        <v>10</v>
      </c>
      <c r="D5" s="52"/>
      <c r="E5" s="52"/>
      <c r="F5" s="52"/>
      <c r="G5" s="52"/>
    </row>
    <row r="6" spans="8:9" ht="14.25" thickBot="1">
      <c r="H6" s="32" t="s">
        <v>4</v>
      </c>
      <c r="I6" s="31"/>
    </row>
    <row r="7" spans="1:9" ht="21" customHeight="1">
      <c r="A7" s="2"/>
      <c r="B7" s="3"/>
      <c r="C7" s="33" t="s">
        <v>8</v>
      </c>
      <c r="D7" s="4"/>
      <c r="E7" s="50" t="s">
        <v>22</v>
      </c>
      <c r="F7" s="5" t="s">
        <v>0</v>
      </c>
      <c r="G7" s="5" t="s">
        <v>14</v>
      </c>
      <c r="H7" s="5" t="s">
        <v>1</v>
      </c>
      <c r="I7" s="6" t="s">
        <v>2</v>
      </c>
    </row>
    <row r="8" spans="1:9" ht="16.5" customHeight="1">
      <c r="A8" s="7"/>
      <c r="B8" s="8"/>
      <c r="C8" s="9" t="s">
        <v>15</v>
      </c>
      <c r="D8" s="10"/>
      <c r="E8" s="35">
        <v>295172</v>
      </c>
      <c r="F8" s="45">
        <v>100</v>
      </c>
      <c r="G8" s="36">
        <v>263096</v>
      </c>
      <c r="H8" s="45">
        <f aca="true" t="shared" si="0" ref="H8:H13">(E8-G8)/G8*100</f>
        <v>12.191747499011768</v>
      </c>
      <c r="I8" s="37">
        <f aca="true" t="shared" si="1" ref="I8:I13">E8-G8</f>
        <v>32076</v>
      </c>
    </row>
    <row r="9" spans="1:9" ht="28.5" customHeight="1">
      <c r="A9" s="40" t="s">
        <v>7</v>
      </c>
      <c r="B9" s="18"/>
      <c r="C9" s="51" t="s">
        <v>23</v>
      </c>
      <c r="D9" s="34"/>
      <c r="E9" s="47">
        <v>133677</v>
      </c>
      <c r="F9" s="48">
        <f>ROUND(E9/E8*100,1)</f>
        <v>45.3</v>
      </c>
      <c r="G9" s="47">
        <v>136915</v>
      </c>
      <c r="H9" s="45">
        <f t="shared" si="0"/>
        <v>-2.3649709673885257</v>
      </c>
      <c r="I9" s="37">
        <f t="shared" si="1"/>
        <v>-3238</v>
      </c>
    </row>
    <row r="10" spans="1:9" ht="16.5" customHeight="1">
      <c r="A10" s="7"/>
      <c r="B10" s="12"/>
      <c r="C10" s="14" t="s">
        <v>16</v>
      </c>
      <c r="D10" s="13"/>
      <c r="E10" s="38">
        <v>75210</v>
      </c>
      <c r="F10" s="48">
        <f>ROUND(E10/E8*100,1)</f>
        <v>25.5</v>
      </c>
      <c r="G10" s="39">
        <v>46783</v>
      </c>
      <c r="H10" s="45">
        <f t="shared" si="0"/>
        <v>60.763525212149716</v>
      </c>
      <c r="I10" s="37">
        <f t="shared" si="1"/>
        <v>28427</v>
      </c>
    </row>
    <row r="11" spans="1:9" ht="16.5" customHeight="1">
      <c r="A11" s="7" t="s">
        <v>3</v>
      </c>
      <c r="B11" s="15"/>
      <c r="C11" s="16" t="s">
        <v>17</v>
      </c>
      <c r="D11" s="17"/>
      <c r="E11" s="26">
        <v>23315</v>
      </c>
      <c r="F11" s="48">
        <f>ROUND(E11/E8*100,1)</f>
        <v>7.9</v>
      </c>
      <c r="G11" s="24">
        <v>4800</v>
      </c>
      <c r="H11" s="45">
        <f t="shared" si="0"/>
        <v>385.7291666666667</v>
      </c>
      <c r="I11" s="37">
        <f t="shared" si="1"/>
        <v>18515</v>
      </c>
    </row>
    <row r="12" spans="1:9" ht="16.5" customHeight="1">
      <c r="A12" s="7"/>
      <c r="B12" s="18"/>
      <c r="C12" s="19" t="s">
        <v>18</v>
      </c>
      <c r="D12" s="11"/>
      <c r="E12" s="26">
        <v>21266</v>
      </c>
      <c r="F12" s="48">
        <f>ROUND(E12/E8*100,1)</f>
        <v>7.2</v>
      </c>
      <c r="G12" s="24">
        <v>28429</v>
      </c>
      <c r="H12" s="45">
        <f t="shared" si="0"/>
        <v>-25.19610257131802</v>
      </c>
      <c r="I12" s="37">
        <f t="shared" si="1"/>
        <v>-7163</v>
      </c>
    </row>
    <row r="13" spans="1:9" ht="16.5" customHeight="1" thickBot="1">
      <c r="A13" s="20"/>
      <c r="B13" s="21"/>
      <c r="C13" s="22" t="s">
        <v>12</v>
      </c>
      <c r="D13" s="23"/>
      <c r="E13" s="27">
        <f>E8-(E9+E10+E11+E12)</f>
        <v>41704</v>
      </c>
      <c r="F13" s="46">
        <f>ROUND(E13/E8*100,1)</f>
        <v>14.1</v>
      </c>
      <c r="G13" s="25">
        <f>G8-(G9+G10+G11+G12)</f>
        <v>46169</v>
      </c>
      <c r="H13" s="46">
        <f t="shared" si="0"/>
        <v>-9.670991357837512</v>
      </c>
      <c r="I13" s="29">
        <f t="shared" si="1"/>
        <v>-4465</v>
      </c>
    </row>
    <row r="35" spans="7:11" ht="13.5">
      <c r="G35" s="42"/>
      <c r="K35" s="43"/>
    </row>
    <row r="42" spans="3:7" ht="14.25">
      <c r="C42" s="52" t="s">
        <v>11</v>
      </c>
      <c r="D42" s="52"/>
      <c r="E42" s="52"/>
      <c r="F42" s="52"/>
      <c r="G42" s="52"/>
    </row>
    <row r="43" spans="8:9" ht="14.25" thickBot="1">
      <c r="H43" s="32" t="s">
        <v>4</v>
      </c>
      <c r="I43" s="31"/>
    </row>
    <row r="44" spans="1:9" ht="21" customHeight="1">
      <c r="A44" s="2"/>
      <c r="B44" s="3"/>
      <c r="C44" s="33" t="s">
        <v>5</v>
      </c>
      <c r="D44" s="4"/>
      <c r="E44" s="50" t="s">
        <v>22</v>
      </c>
      <c r="F44" s="5" t="s">
        <v>0</v>
      </c>
      <c r="G44" s="5" t="s">
        <v>14</v>
      </c>
      <c r="H44" s="5" t="s">
        <v>1</v>
      </c>
      <c r="I44" s="6" t="s">
        <v>2</v>
      </c>
    </row>
    <row r="45" spans="1:9" ht="16.5" customHeight="1">
      <c r="A45" s="7"/>
      <c r="B45" s="8"/>
      <c r="C45" s="9" t="s">
        <v>15</v>
      </c>
      <c r="D45" s="10"/>
      <c r="E45" s="26">
        <v>255006</v>
      </c>
      <c r="F45" s="44">
        <v>100</v>
      </c>
      <c r="G45" s="24">
        <v>213891</v>
      </c>
      <c r="H45" s="44">
        <f aca="true" t="shared" si="2" ref="H45:H50">(E45-G45)/G45*100</f>
        <v>19.222407674937234</v>
      </c>
      <c r="I45" s="28">
        <f aca="true" t="shared" si="3" ref="I45:I50">E45-G45</f>
        <v>41115</v>
      </c>
    </row>
    <row r="46" spans="1:9" ht="28.5" customHeight="1">
      <c r="A46" s="7" t="s">
        <v>9</v>
      </c>
      <c r="B46" s="18"/>
      <c r="C46" s="51" t="s">
        <v>23</v>
      </c>
      <c r="D46" s="11"/>
      <c r="E46" s="35">
        <v>50317</v>
      </c>
      <c r="F46" s="45">
        <f>ROUND(E46/E45*100,1)</f>
        <v>19.7</v>
      </c>
      <c r="G46" s="36">
        <v>47202</v>
      </c>
      <c r="H46" s="44">
        <f t="shared" si="2"/>
        <v>6.599296639972882</v>
      </c>
      <c r="I46" s="28">
        <f t="shared" si="3"/>
        <v>3115</v>
      </c>
    </row>
    <row r="47" spans="1:9" ht="16.5" customHeight="1">
      <c r="A47" s="41"/>
      <c r="B47" s="18"/>
      <c r="C47" s="19" t="s">
        <v>19</v>
      </c>
      <c r="D47" s="34"/>
      <c r="E47" s="47">
        <v>36860</v>
      </c>
      <c r="F47" s="45">
        <f>ROUND(E47/E45*100,1)</f>
        <v>14.5</v>
      </c>
      <c r="G47" s="47">
        <v>29069</v>
      </c>
      <c r="H47" s="44">
        <f t="shared" si="2"/>
        <v>26.80174756613575</v>
      </c>
      <c r="I47" s="28">
        <f t="shared" si="3"/>
        <v>7791</v>
      </c>
    </row>
    <row r="48" spans="1:9" ht="16.5" customHeight="1">
      <c r="A48" s="7" t="s">
        <v>6</v>
      </c>
      <c r="B48" s="12"/>
      <c r="C48" s="14" t="s">
        <v>20</v>
      </c>
      <c r="D48" s="13"/>
      <c r="E48" s="38">
        <v>23763</v>
      </c>
      <c r="F48" s="45">
        <f>ROUND(E48/E45*100,1)</f>
        <v>9.3</v>
      </c>
      <c r="G48" s="39">
        <v>19837</v>
      </c>
      <c r="H48" s="44">
        <f t="shared" si="2"/>
        <v>19.791299087563644</v>
      </c>
      <c r="I48" s="28">
        <f t="shared" si="3"/>
        <v>3926</v>
      </c>
    </row>
    <row r="49" spans="1:9" ht="16.5" customHeight="1">
      <c r="A49" s="7"/>
      <c r="B49" s="18"/>
      <c r="C49" s="19" t="s">
        <v>21</v>
      </c>
      <c r="D49" s="11"/>
      <c r="E49" s="26">
        <v>22795</v>
      </c>
      <c r="F49" s="45">
        <f>ROUND(E49/E45*100,1)</f>
        <v>8.9</v>
      </c>
      <c r="G49" s="24">
        <v>19578</v>
      </c>
      <c r="H49" s="44">
        <f t="shared" si="2"/>
        <v>16.431709061191132</v>
      </c>
      <c r="I49" s="28">
        <f t="shared" si="3"/>
        <v>3217</v>
      </c>
    </row>
    <row r="50" spans="1:9" ht="16.5" customHeight="1" thickBot="1">
      <c r="A50" s="20"/>
      <c r="B50" s="21"/>
      <c r="C50" s="22" t="s">
        <v>13</v>
      </c>
      <c r="D50" s="23"/>
      <c r="E50" s="27">
        <f>E45-(E46+E47+E48+E49)</f>
        <v>121271</v>
      </c>
      <c r="F50" s="49">
        <f>ROUND(E50/E45*100,1)</f>
        <v>47.6</v>
      </c>
      <c r="G50" s="25">
        <f>G45-(G46+G47+G48+G49)</f>
        <v>98205</v>
      </c>
      <c r="H50" s="46">
        <f t="shared" si="2"/>
        <v>23.48760246423298</v>
      </c>
      <c r="I50" s="29">
        <f t="shared" si="3"/>
        <v>23066</v>
      </c>
    </row>
  </sheetData>
  <sheetProtection/>
  <mergeCells count="2">
    <mergeCell ref="C5:G5"/>
    <mergeCell ref="C42:G4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2020-07-28T06:27:23Z</cp:lastPrinted>
  <dcterms:created xsi:type="dcterms:W3CDTF">2000-08-31T00:04:09Z</dcterms:created>
  <dcterms:modified xsi:type="dcterms:W3CDTF">2020-08-31T02:11:00Z</dcterms:modified>
  <cp:category/>
  <cp:version/>
  <cp:contentType/>
  <cp:contentStatus/>
</cp:coreProperties>
</file>