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75" windowWidth="14955" windowHeight="855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<sst xmlns="http://schemas.openxmlformats.org/spreadsheetml/2006/main" count="25" uniqueCount="14">
  <si>
    <t>増減数</t>
  </si>
  <si>
    <t>増減率</t>
  </si>
  <si>
    <t>隻数</t>
  </si>
  <si>
    <t>総トン数</t>
  </si>
  <si>
    <t>入港船舶公専別前年比較</t>
  </si>
  <si>
    <t>公共施設</t>
  </si>
  <si>
    <t>専用施設</t>
  </si>
  <si>
    <t xml:space="preserve">       （単位：隻、総トン、％）</t>
  </si>
  <si>
    <t>海上出入貨物公専別前年比較</t>
  </si>
  <si>
    <t xml:space="preserve">       （単位：トン、％）</t>
  </si>
  <si>
    <t>公共施設利用比率</t>
  </si>
  <si>
    <t>２９年</t>
  </si>
  <si>
    <t>２８年</t>
  </si>
  <si>
    <t>３　施設利用の概要</t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</si>
</sst>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_ "/>
    <numFmt numFmtId="177" formatCode="#,##0.0"/>
  </numFmts>
  <fonts count="40">
    <font>
      <sz val="11"/>
      <name val="ＭＳ Ｐゴシック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sz val="12"/>
      <name val="ＭＳ ゴシック"/>
      <family val="3"/>
    </font>
    <font>
      <b/>
      <sz val="12"/>
      <name val="ＭＳ ゴシック"/>
      <family val="3"/>
    </font>
    <font>
      <sz val="11"/>
      <color indexed="9"/>
      <name val="ＭＳ Ｐゴシック"/>
      <family val="3"/>
    </font>
    <font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2"/>
      <color indexed="8"/>
      <name val="ＭＳ 明朝"/>
      <family val="1"/>
    </font>
    <font>
      <sz val="11"/>
      <color theme="1"/>
      <name val="Calibri"/>
      <family val="3"/>
    </font>
    <font>
      <sz val="11"/>
      <color theme="0"/>
      <name val="Calibri"/>
      <family val="3"/>
    </font>
    <font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 style="thin"/>
      <top style="thin"/>
      <bottom style="thin"/>
    </border>
    <border>
      <left/>
      <right style="thin"/>
      <top/>
      <bottom/>
    </border>
    <border>
      <left style="thin"/>
      <right style="thin"/>
      <top style="thin"/>
      <bottom style="thin"/>
    </border>
    <border>
      <left style="medium"/>
      <right/>
      <top/>
      <bottom/>
    </border>
    <border>
      <left style="medium"/>
      <right/>
      <top style="thin"/>
      <bottom style="thin"/>
    </border>
    <border>
      <left style="medium"/>
      <right/>
      <top/>
      <bottom style="medium"/>
    </border>
    <border>
      <left/>
      <right style="thin"/>
      <top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thin"/>
    </border>
    <border>
      <left/>
      <right/>
      <top/>
      <bottom style="medium"/>
    </border>
    <border>
      <left/>
      <right style="thin"/>
      <top/>
      <bottom style="thin"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thin"/>
      <top style="medium"/>
      <bottom/>
    </border>
    <border>
      <left/>
      <right style="thin"/>
      <top style="thin"/>
      <bottom style="medium"/>
    </border>
    <border>
      <left style="thin"/>
      <right style="medium"/>
      <top style="thin"/>
      <bottom style="thin"/>
    </border>
    <border>
      <left/>
      <right style="medium"/>
      <top style="thin"/>
      <bottom style="thin"/>
    </border>
    <border>
      <left style="thin"/>
      <right/>
      <top style="thin"/>
      <bottom style="thin"/>
    </border>
    <border>
      <left style="thin"/>
      <right/>
      <top style="thin"/>
      <bottom style="medium"/>
    </border>
    <border>
      <left style="thin"/>
      <right/>
      <top style="medium"/>
      <bottom style="thin"/>
    </border>
    <border>
      <left/>
      <right style="medium"/>
      <top style="medium"/>
      <bottom style="thin"/>
    </border>
    <border diagonalDown="1">
      <left style="medium"/>
      <right/>
      <top style="medium"/>
      <bottom/>
      <diagonal style="thin"/>
    </border>
    <border diagonalDown="1">
      <left/>
      <right/>
      <top style="medium"/>
      <bottom/>
      <diagonal style="thin"/>
    </border>
    <border diagonalDown="1">
      <left style="medium"/>
      <right/>
      <top/>
      <bottom style="thin"/>
      <diagonal style="thin"/>
    </border>
    <border diagonalDown="1">
      <left/>
      <right/>
      <top/>
      <bottom style="thin"/>
      <diagonal style="thin"/>
    </border>
    <border diagonalDown="1">
      <left/>
      <right style="thin"/>
      <top/>
      <bottom style="thin"/>
      <diagonal style="thin"/>
    </border>
    <border>
      <left/>
      <right style="medium"/>
      <top style="thin"/>
      <bottom style="medium"/>
    </border>
    <border>
      <left/>
      <right style="thin"/>
      <top style="medium"/>
      <bottom style="thin"/>
    </border>
  </borders>
  <cellStyleXfs count="61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48">
    <xf numFmtId="0" fontId="0" fillId="0" borderId="0" xfId="0" applyAlignment="1">
      <alignment/>
    </xf>
    <xf numFmtId="0" fontId="3" fillId="0" borderId="0" xfId="0" applyFont="1" applyAlignment="1">
      <alignment/>
    </xf>
    <xf numFmtId="0" fontId="3" fillId="0" borderId="10" xfId="0" applyFont="1" applyBorder="1" applyAlignment="1">
      <alignment horizontal="distributed"/>
    </xf>
    <xf numFmtId="0" fontId="3" fillId="0" borderId="11" xfId="0" applyFont="1" applyBorder="1" applyAlignment="1">
      <alignment horizontal="distributed"/>
    </xf>
    <xf numFmtId="3" fontId="3" fillId="0" borderId="10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0" fontId="3" fillId="0" borderId="13" xfId="0" applyFont="1" applyBorder="1" applyAlignment="1">
      <alignment/>
    </xf>
    <xf numFmtId="0" fontId="3" fillId="0" borderId="14" xfId="0" applyFont="1" applyBorder="1" applyAlignment="1">
      <alignment/>
    </xf>
    <xf numFmtId="0" fontId="3" fillId="0" borderId="15" xfId="0" applyFont="1" applyBorder="1" applyAlignment="1">
      <alignment/>
    </xf>
    <xf numFmtId="0" fontId="3" fillId="0" borderId="16" xfId="0" applyFont="1" applyBorder="1" applyAlignment="1">
      <alignment horizontal="distributed"/>
    </xf>
    <xf numFmtId="0" fontId="3" fillId="0" borderId="17" xfId="0" applyFont="1" applyBorder="1" applyAlignment="1">
      <alignment/>
    </xf>
    <xf numFmtId="0" fontId="3" fillId="0" borderId="18" xfId="0" applyFont="1" applyBorder="1" applyAlignment="1">
      <alignment/>
    </xf>
    <xf numFmtId="0" fontId="3" fillId="0" borderId="19" xfId="0" applyFont="1" applyBorder="1" applyAlignment="1">
      <alignment horizontal="distributed" vertical="center"/>
    </xf>
    <xf numFmtId="0" fontId="3" fillId="0" borderId="0" xfId="0" applyFont="1" applyBorder="1" applyAlignment="1">
      <alignment horizontal="distributed" vertical="center"/>
    </xf>
    <xf numFmtId="0" fontId="3" fillId="0" borderId="20" xfId="0" applyFont="1" applyBorder="1" applyAlignment="1">
      <alignment horizontal="distributed" vertical="center"/>
    </xf>
    <xf numFmtId="0" fontId="3" fillId="0" borderId="21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4" xfId="0" applyFont="1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0" xfId="0" applyFont="1" applyAlignment="1">
      <alignment horizontal="distributed" vertical="center"/>
    </xf>
    <xf numFmtId="176" fontId="3" fillId="0" borderId="27" xfId="0" applyNumberFormat="1" applyFont="1" applyBorder="1" applyAlignment="1">
      <alignment horizontal="right"/>
    </xf>
    <xf numFmtId="176" fontId="3" fillId="0" borderId="12" xfId="0" applyNumberFormat="1" applyFont="1" applyBorder="1" applyAlignment="1">
      <alignment horizontal="right"/>
    </xf>
    <xf numFmtId="176" fontId="3" fillId="0" borderId="28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177" fontId="3" fillId="0" borderId="10" xfId="0" applyNumberFormat="1" applyFont="1" applyBorder="1" applyAlignment="1">
      <alignment horizontal="right"/>
    </xf>
    <xf numFmtId="0" fontId="5" fillId="0" borderId="0" xfId="0" applyFont="1" applyAlignment="1">
      <alignment/>
    </xf>
    <xf numFmtId="176" fontId="3" fillId="0" borderId="30" xfId="0" applyNumberFormat="1" applyFont="1" applyBorder="1" applyAlignment="1">
      <alignment horizontal="right"/>
    </xf>
    <xf numFmtId="176" fontId="3" fillId="0" borderId="29" xfId="0" applyNumberFormat="1" applyFont="1" applyBorder="1" applyAlignment="1">
      <alignment horizontal="right"/>
    </xf>
    <xf numFmtId="3" fontId="3" fillId="0" borderId="30" xfId="0" applyNumberFormat="1" applyFont="1" applyBorder="1" applyAlignment="1">
      <alignment horizontal="right"/>
    </xf>
    <xf numFmtId="3" fontId="3" fillId="0" borderId="10" xfId="0" applyNumberFormat="1" applyFont="1" applyBorder="1" applyAlignment="1">
      <alignment horizontal="right"/>
    </xf>
    <xf numFmtId="176" fontId="3" fillId="0" borderId="31" xfId="0" applyNumberFormat="1" applyFont="1" applyBorder="1" applyAlignment="1">
      <alignment horizontal="right"/>
    </xf>
    <xf numFmtId="176" fontId="3" fillId="0" borderId="27" xfId="0" applyNumberFormat="1" applyFont="1" applyBorder="1" applyAlignment="1">
      <alignment horizontal="right"/>
    </xf>
    <xf numFmtId="0" fontId="3" fillId="0" borderId="32" xfId="0" applyFont="1" applyBorder="1" applyAlignment="1">
      <alignment horizontal="distributed" vertical="center"/>
    </xf>
    <xf numFmtId="0" fontId="3" fillId="0" borderId="33" xfId="0" applyFont="1" applyBorder="1" applyAlignment="1">
      <alignment horizontal="distributed" vertical="center"/>
    </xf>
    <xf numFmtId="0" fontId="3" fillId="0" borderId="34" xfId="0" applyFont="1" applyBorder="1" applyAlignment="1">
      <alignment/>
    </xf>
    <xf numFmtId="0" fontId="0" fillId="0" borderId="35" xfId="0" applyBorder="1" applyAlignment="1">
      <alignment/>
    </xf>
    <xf numFmtId="0" fontId="0" fillId="0" borderId="36" xfId="0" applyBorder="1" applyAlignment="1">
      <alignment/>
    </xf>
    <xf numFmtId="0" fontId="0" fillId="0" borderId="37" xfId="0" applyBorder="1" applyAlignment="1">
      <alignment/>
    </xf>
    <xf numFmtId="0" fontId="0" fillId="0" borderId="38" xfId="0" applyBorder="1" applyAlignment="1">
      <alignment/>
    </xf>
    <xf numFmtId="177" fontId="3" fillId="0" borderId="30" xfId="0" applyNumberFormat="1" applyFont="1" applyBorder="1" applyAlignment="1">
      <alignment horizontal="right"/>
    </xf>
    <xf numFmtId="177" fontId="3" fillId="0" borderId="29" xfId="0" applyNumberFormat="1" applyFont="1" applyBorder="1" applyAlignment="1">
      <alignment horizontal="right"/>
    </xf>
    <xf numFmtId="0" fontId="3" fillId="0" borderId="31" xfId="0" applyFont="1" applyBorder="1" applyAlignment="1">
      <alignment horizontal="right"/>
    </xf>
    <xf numFmtId="0" fontId="3" fillId="0" borderId="39" xfId="0" applyFont="1" applyBorder="1" applyAlignment="1">
      <alignment horizontal="right"/>
    </xf>
    <xf numFmtId="0" fontId="4" fillId="0" borderId="0" xfId="0" applyFont="1" applyAlignment="1">
      <alignment horizontal="distributed"/>
    </xf>
    <xf numFmtId="0" fontId="3" fillId="0" borderId="40" xfId="0" applyFont="1" applyBorder="1" applyAlignment="1">
      <alignment horizontal="distributed" vertical="center"/>
    </xf>
    <xf numFmtId="0" fontId="4" fillId="0" borderId="0" xfId="0" applyFont="1" applyAlignment="1">
      <alignment horizontal="distributed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0</xdr:colOff>
      <xdr:row>1</xdr:row>
      <xdr:rowOff>142875</xdr:rowOff>
    </xdr:from>
    <xdr:to>
      <xdr:col>8</xdr:col>
      <xdr:colOff>628650</xdr:colOff>
      <xdr:row>14</xdr:row>
      <xdr:rowOff>104775</xdr:rowOff>
    </xdr:to>
    <xdr:sp>
      <xdr:nvSpPr>
        <xdr:cNvPr id="1" name="Text Box 1"/>
        <xdr:cNvSpPr txBox="1">
          <a:spLocks noChangeArrowheads="1"/>
        </xdr:cNvSpPr>
      </xdr:nvSpPr>
      <xdr:spPr>
        <a:xfrm>
          <a:off x="123825" y="333375"/>
          <a:ext cx="5943600" cy="22002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木更津港の公共施設（泊地を含む）に入港した船舶は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7,184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7,801,698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378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(5.0%)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119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(18.1%)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また、専用施設に入港した船舶は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10,413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隻、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47,532,455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総トンで、前年と比較すると隻数は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323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隻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(3.2%)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15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万総トン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(0.3%)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施設全体の利用割合でみると、公共施設の利用は隻数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40.8%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、総トン数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14.1%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で、前年と比較すると隻数は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2.0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％の減少、総トン数は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1.9%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  <xdr:twoCellAnchor>
    <xdr:from>
      <xdr:col>1</xdr:col>
      <xdr:colOff>0</xdr:colOff>
      <xdr:row>26</xdr:row>
      <xdr:rowOff>57150</xdr:rowOff>
    </xdr:from>
    <xdr:to>
      <xdr:col>8</xdr:col>
      <xdr:colOff>609600</xdr:colOff>
      <xdr:row>35</xdr:row>
      <xdr:rowOff>19050</xdr:rowOff>
    </xdr:to>
    <xdr:sp>
      <xdr:nvSpPr>
        <xdr:cNvPr id="2" name="Text Box 2"/>
        <xdr:cNvSpPr txBox="1">
          <a:spLocks noChangeArrowheads="1"/>
        </xdr:cNvSpPr>
      </xdr:nvSpPr>
      <xdr:spPr>
        <a:xfrm>
          <a:off x="123825" y="5419725"/>
          <a:ext cx="5924550" cy="1514475"/>
        </a:xfrm>
        <a:prstGeom prst="rect">
          <a:avLst/>
        </a:prstGeom>
        <a:solidFill>
          <a:srgbClr val="FFFFFF"/>
        </a:solidFill>
        <a:ln w="9525" cmpd="sng">
          <a:noFill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貨物取扱量でみると、公共施設を利用した貨物は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2,965,810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4.8%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また、専用施設を利用した貨物は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59,992,576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トンで、前年と比較すると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1.0%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の減少であった。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
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　施設全体の利用割合でみると、公共施設の利用は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4.7%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で、前年に比べ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0.2%</a:t>
          </a:r>
          <a:r>
            <a:rPr lang="en-US" cap="none" sz="1200" b="0" i="0" u="none" baseline="0">
              <a:solidFill>
                <a:srgbClr val="000000"/>
              </a:solidFill>
              <a:latin typeface="ＭＳ 明朝"/>
              <a:ea typeface="ＭＳ 明朝"/>
              <a:cs typeface="ＭＳ 明朝"/>
            </a:rPr>
            <a:t>の増加であった。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6"/>
  <sheetViews>
    <sheetView tabSelected="1" zoomScalePageLayoutView="0" workbookViewId="0" topLeftCell="A7">
      <selection activeCell="L14" sqref="L14"/>
    </sheetView>
  </sheetViews>
  <sheetFormatPr defaultColWidth="9.00390625" defaultRowHeight="13.5"/>
  <cols>
    <col min="1" max="1" width="1.625" style="1" customWidth="1"/>
    <col min="2" max="2" width="9.00390625" style="1" customWidth="1"/>
    <col min="3" max="3" width="1.625" style="1" customWidth="1"/>
    <col min="4" max="4" width="10.625" style="1" customWidth="1"/>
    <col min="5" max="5" width="13.625" style="1" customWidth="1"/>
    <col min="6" max="6" width="10.625" style="1" customWidth="1"/>
    <col min="7" max="7" width="13.625" style="1" customWidth="1"/>
    <col min="8" max="9" width="10.625" style="1" customWidth="1"/>
    <col min="10" max="16384" width="9.00390625" style="1" customWidth="1"/>
  </cols>
  <sheetData>
    <row r="1" ht="14.25">
      <c r="A1" s="27" t="s">
        <v>13</v>
      </c>
    </row>
    <row r="16" spans="4:7" ht="14.25">
      <c r="D16" s="45" t="s">
        <v>4</v>
      </c>
      <c r="E16" s="45"/>
      <c r="F16" s="45"/>
      <c r="G16" s="45"/>
    </row>
    <row r="18" ht="14.25" thickBot="1">
      <c r="G18" s="1" t="s">
        <v>7</v>
      </c>
    </row>
    <row r="19" spans="1:9" ht="24.75" customHeight="1">
      <c r="A19" s="36"/>
      <c r="B19" s="37"/>
      <c r="C19" s="37"/>
      <c r="D19" s="34" t="s">
        <v>5</v>
      </c>
      <c r="E19" s="46"/>
      <c r="F19" s="34" t="s">
        <v>6</v>
      </c>
      <c r="G19" s="46"/>
      <c r="H19" s="34" t="s">
        <v>10</v>
      </c>
      <c r="I19" s="35"/>
    </row>
    <row r="20" spans="1:9" ht="24.75" customHeight="1">
      <c r="A20" s="38"/>
      <c r="B20" s="39"/>
      <c r="C20" s="40"/>
      <c r="D20" s="15" t="s">
        <v>2</v>
      </c>
      <c r="E20" s="16" t="s">
        <v>3</v>
      </c>
      <c r="F20" s="16" t="s">
        <v>2</v>
      </c>
      <c r="G20" s="16" t="s">
        <v>3</v>
      </c>
      <c r="H20" s="16" t="s">
        <v>2</v>
      </c>
      <c r="I20" s="17" t="s">
        <v>3</v>
      </c>
    </row>
    <row r="21" spans="1:9" ht="24.75" customHeight="1">
      <c r="A21" s="7"/>
      <c r="B21" s="12" t="s">
        <v>11</v>
      </c>
      <c r="C21" s="2"/>
      <c r="D21" s="4">
        <v>7184</v>
      </c>
      <c r="E21" s="5">
        <v>7801698</v>
      </c>
      <c r="F21" s="5">
        <v>10413</v>
      </c>
      <c r="G21" s="5">
        <v>47532455</v>
      </c>
      <c r="H21" s="23">
        <f>ROUND(D21/(D21+F21)*100,1)</f>
        <v>40.8</v>
      </c>
      <c r="I21" s="24">
        <f>E21/(E21+G21)*100</f>
        <v>14.099245361178655</v>
      </c>
    </row>
    <row r="22" spans="1:9" ht="24.75" customHeight="1">
      <c r="A22" s="6"/>
      <c r="B22" s="13" t="s">
        <v>12</v>
      </c>
      <c r="C22" s="3"/>
      <c r="D22" s="4">
        <v>7562</v>
      </c>
      <c r="E22" s="5">
        <v>6607289</v>
      </c>
      <c r="F22" s="5">
        <v>10090</v>
      </c>
      <c r="G22" s="5">
        <v>47683745</v>
      </c>
      <c r="H22" s="23">
        <f>ROUND(D22/(D22+F22)*100,1)</f>
        <v>42.8</v>
      </c>
      <c r="I22" s="24">
        <f>E22/(E22+G22)*100</f>
        <v>12.170129233493693</v>
      </c>
    </row>
    <row r="23" spans="1:9" ht="24.75" customHeight="1">
      <c r="A23" s="7"/>
      <c r="B23" s="12" t="s">
        <v>0</v>
      </c>
      <c r="C23" s="2"/>
      <c r="D23" s="4">
        <f aca="true" t="shared" si="0" ref="D23:I23">D21-D22</f>
        <v>-378</v>
      </c>
      <c r="E23" s="4">
        <f t="shared" si="0"/>
        <v>1194409</v>
      </c>
      <c r="F23" s="4">
        <f t="shared" si="0"/>
        <v>323</v>
      </c>
      <c r="G23" s="4">
        <f t="shared" si="0"/>
        <v>-151290</v>
      </c>
      <c r="H23" s="26">
        <f t="shared" si="0"/>
        <v>-2</v>
      </c>
      <c r="I23" s="25">
        <f t="shared" si="0"/>
        <v>1.9291161276849618</v>
      </c>
    </row>
    <row r="24" spans="1:9" ht="24.75" customHeight="1" thickBot="1">
      <c r="A24" s="8"/>
      <c r="B24" s="14" t="s">
        <v>1</v>
      </c>
      <c r="C24" s="9"/>
      <c r="D24" s="22">
        <f>(D21-D22)/D22*100</f>
        <v>-4.99867759851891</v>
      </c>
      <c r="E24" s="22">
        <f>(E21-E22)/E22*100</f>
        <v>18.07714177478842</v>
      </c>
      <c r="F24" s="22">
        <f>(F21-F22)/F22*100</f>
        <v>3.201189296333003</v>
      </c>
      <c r="G24" s="22">
        <f>(G21-G22)/G22*100</f>
        <v>-0.3172779319241809</v>
      </c>
      <c r="H24" s="10"/>
      <c r="I24" s="11"/>
    </row>
    <row r="39" spans="4:8" ht="14.25" customHeight="1">
      <c r="D39" s="47" t="s">
        <v>8</v>
      </c>
      <c r="E39" s="47"/>
      <c r="F39" s="47"/>
      <c r="G39" s="47"/>
      <c r="H39" s="21"/>
    </row>
    <row r="41" ht="14.25" thickBot="1">
      <c r="G41" s="1" t="s">
        <v>9</v>
      </c>
    </row>
    <row r="42" spans="1:9" ht="24.75" customHeight="1">
      <c r="A42" s="18"/>
      <c r="B42" s="19"/>
      <c r="C42" s="20"/>
      <c r="D42" s="34" t="s">
        <v>5</v>
      </c>
      <c r="E42" s="46"/>
      <c r="F42" s="34" t="s">
        <v>6</v>
      </c>
      <c r="G42" s="46"/>
      <c r="H42" s="34" t="s">
        <v>10</v>
      </c>
      <c r="I42" s="35"/>
    </row>
    <row r="43" spans="1:9" ht="24.75" customHeight="1">
      <c r="A43" s="7"/>
      <c r="B43" s="12" t="s">
        <v>11</v>
      </c>
      <c r="C43" s="2"/>
      <c r="D43" s="30">
        <v>2965810</v>
      </c>
      <c r="E43" s="31"/>
      <c r="F43" s="30">
        <v>59992576</v>
      </c>
      <c r="G43" s="31"/>
      <c r="H43" s="28">
        <f>ROUND(D43/(D43+F43)*100,1)</f>
        <v>4.7</v>
      </c>
      <c r="I43" s="29"/>
    </row>
    <row r="44" spans="1:9" ht="24.75" customHeight="1">
      <c r="A44" s="6"/>
      <c r="B44" s="13" t="s">
        <v>12</v>
      </c>
      <c r="C44" s="3"/>
      <c r="D44" s="30">
        <v>2830959</v>
      </c>
      <c r="E44" s="31"/>
      <c r="F44" s="30">
        <v>60603661</v>
      </c>
      <c r="G44" s="31"/>
      <c r="H44" s="28">
        <f>ROUND(D44/(D44+F44)*100,1)</f>
        <v>4.5</v>
      </c>
      <c r="I44" s="29"/>
    </row>
    <row r="45" spans="1:9" ht="24.75" customHeight="1">
      <c r="A45" s="7"/>
      <c r="B45" s="12" t="s">
        <v>0</v>
      </c>
      <c r="C45" s="2"/>
      <c r="D45" s="30">
        <f>D43-D44</f>
        <v>134851</v>
      </c>
      <c r="E45" s="31"/>
      <c r="F45" s="30">
        <f>F43-F44</f>
        <v>-611085</v>
      </c>
      <c r="G45" s="31"/>
      <c r="H45" s="41">
        <f>H43-H44</f>
        <v>0.20000000000000018</v>
      </c>
      <c r="I45" s="42"/>
    </row>
    <row r="46" spans="1:9" ht="24.75" customHeight="1" thickBot="1">
      <c r="A46" s="8"/>
      <c r="B46" s="14" t="s">
        <v>1</v>
      </c>
      <c r="C46" s="9"/>
      <c r="D46" s="32">
        <f>(D43-D44)/D44*100</f>
        <v>4.763438820555155</v>
      </c>
      <c r="E46" s="33"/>
      <c r="F46" s="32">
        <f>(F43-F44)/F44*100</f>
        <v>-1.0083301733207173</v>
      </c>
      <c r="G46" s="33"/>
      <c r="H46" s="43"/>
      <c r="I46" s="44"/>
    </row>
  </sheetData>
  <sheetProtection/>
  <mergeCells count="21">
    <mergeCell ref="D16:G16"/>
    <mergeCell ref="D19:E19"/>
    <mergeCell ref="F19:G19"/>
    <mergeCell ref="D42:E42"/>
    <mergeCell ref="F42:G42"/>
    <mergeCell ref="D39:G39"/>
    <mergeCell ref="D46:E46"/>
    <mergeCell ref="H19:I19"/>
    <mergeCell ref="A19:C20"/>
    <mergeCell ref="H42:I42"/>
    <mergeCell ref="H45:I45"/>
    <mergeCell ref="H46:I46"/>
    <mergeCell ref="F45:G45"/>
    <mergeCell ref="F46:G46"/>
    <mergeCell ref="H43:I43"/>
    <mergeCell ref="H44:I44"/>
    <mergeCell ref="D45:E45"/>
    <mergeCell ref="D43:E43"/>
    <mergeCell ref="F43:G43"/>
    <mergeCell ref="D44:E44"/>
    <mergeCell ref="F44:G44"/>
  </mergeCells>
  <printOptions/>
  <pageMargins left="0.787" right="0.787" top="0.984" bottom="0.984" header="0.512" footer="0.512"/>
  <pageSetup horizontalDpi="300" verticalDpi="3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***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千葉県</dc:creator>
  <cp:keywords/>
  <dc:description/>
  <cp:lastModifiedBy>千葉県</cp:lastModifiedBy>
  <cp:lastPrinted>2018-07-12T12:01:28Z</cp:lastPrinted>
  <dcterms:created xsi:type="dcterms:W3CDTF">2000-08-31T01:34:43Z</dcterms:created>
  <dcterms:modified xsi:type="dcterms:W3CDTF">2018-09-20T01:16:28Z</dcterms:modified>
  <cp:category/>
  <cp:version/>
  <cp:contentType/>
  <cp:contentStatus/>
</cp:coreProperties>
</file>