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<sst xmlns="http://schemas.openxmlformats.org/spreadsheetml/2006/main" count="34" uniqueCount="23">
  <si>
    <t>構成比</t>
  </si>
  <si>
    <t>増減率％</t>
  </si>
  <si>
    <t>増減数</t>
  </si>
  <si>
    <t>輸</t>
  </si>
  <si>
    <t>出</t>
  </si>
  <si>
    <t>輸出貨物主要品種前年比較</t>
  </si>
  <si>
    <t xml:space="preserve">       （単位：トン）</t>
  </si>
  <si>
    <t>入</t>
  </si>
  <si>
    <t>区分</t>
  </si>
  <si>
    <t>輸入貨物主要品種前年比較</t>
  </si>
  <si>
    <t>その他の品種</t>
  </si>
  <si>
    <t>２８年</t>
  </si>
  <si>
    <t>２７年</t>
  </si>
  <si>
    <t>合計</t>
  </si>
  <si>
    <t>石油製品</t>
  </si>
  <si>
    <t>化学薬品</t>
  </si>
  <si>
    <t>鋼材</t>
  </si>
  <si>
    <t>金属くず</t>
  </si>
  <si>
    <t>原油</t>
  </si>
  <si>
    <t>鉄鉱石</t>
  </si>
  <si>
    <t>(１)輸出</t>
  </si>
  <si>
    <t>(２)輸入</t>
  </si>
  <si>
    <r>
      <t xml:space="preserve">ＬＮＧ
</t>
    </r>
    <r>
      <rPr>
        <sz val="8"/>
        <rFont val="ＭＳ 明朝"/>
        <family val="1"/>
      </rPr>
      <t>（液化天然ガス）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</si>
</sst>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8"/>
      <color indexed="8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25"/>
      <color indexed="8"/>
      <name val="ＭＳ 明朝"/>
      <family val="1"/>
    </font>
    <font>
      <sz val="11.5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distributed"/>
    </xf>
    <xf numFmtId="3" fontId="3" fillId="0" borderId="11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3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3" fontId="3" fillId="0" borderId="24" xfId="0" applyNumberFormat="1" applyFont="1" applyBorder="1" applyAlignment="1">
      <alignment/>
    </xf>
    <xf numFmtId="176" fontId="3" fillId="0" borderId="25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0" fontId="3" fillId="0" borderId="23" xfId="0" applyFont="1" applyBorder="1" applyAlignment="1">
      <alignment shrinkToFit="1"/>
    </xf>
    <xf numFmtId="0" fontId="6" fillId="0" borderId="23" xfId="0" applyFont="1" applyBorder="1" applyAlignment="1">
      <alignment horizontal="distributed" shrinkToFit="1"/>
    </xf>
    <xf numFmtId="0" fontId="3" fillId="0" borderId="0" xfId="0" applyFont="1" applyBorder="1" applyAlignment="1">
      <alignment horizontal="distributed" wrapText="1" shrinkToFit="1"/>
    </xf>
    <xf numFmtId="0" fontId="4" fillId="0" borderId="0" xfId="0" applyFont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輸出貨物構成比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325"/>
          <c:y val="0.1015"/>
          <c:w val="0.7995"/>
          <c:h val="0.898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Sheet1!$C$13:$C$17</c:f>
              <c:strCache/>
            </c:strRef>
          </c:cat>
          <c:val>
            <c:numRef>
              <c:f>Sheet1!$F$13:$F$17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輸入貨物構成比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65"/>
          <c:y val="0.106"/>
          <c:w val="0.769"/>
          <c:h val="0.893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Sheet1!$C$50:$C$54</c:f>
              <c:strCache/>
            </c:strRef>
          </c:cat>
          <c:val>
            <c:numRef>
              <c:f>Sheet1!$F$50:$F$54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18</xdr:row>
      <xdr:rowOff>28575</xdr:rowOff>
    </xdr:from>
    <xdr:to>
      <xdr:col>5</xdr:col>
      <xdr:colOff>628650</xdr:colOff>
      <xdr:row>33</xdr:row>
      <xdr:rowOff>76200</xdr:rowOff>
    </xdr:to>
    <xdr:graphicFrame>
      <xdr:nvGraphicFramePr>
        <xdr:cNvPr id="1" name="Chart 2"/>
        <xdr:cNvGraphicFramePr/>
      </xdr:nvGraphicFramePr>
      <xdr:xfrm>
        <a:off x="257175" y="3267075"/>
        <a:ext cx="29337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628650</xdr:colOff>
      <xdr:row>18</xdr:row>
      <xdr:rowOff>9525</xdr:rowOff>
    </xdr:from>
    <xdr:to>
      <xdr:col>8</xdr:col>
      <xdr:colOff>981075</xdr:colOff>
      <xdr:row>33</xdr:row>
      <xdr:rowOff>38100</xdr:rowOff>
    </xdr:to>
    <xdr:graphicFrame>
      <xdr:nvGraphicFramePr>
        <xdr:cNvPr id="2" name="Chart 4"/>
        <xdr:cNvGraphicFramePr/>
      </xdr:nvGraphicFramePr>
      <xdr:xfrm>
        <a:off x="3190875" y="3248025"/>
        <a:ext cx="30099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</xdr:row>
      <xdr:rowOff>114300</xdr:rowOff>
    </xdr:from>
    <xdr:to>
      <xdr:col>8</xdr:col>
      <xdr:colOff>866775</xdr:colOff>
      <xdr:row>6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0" y="295275"/>
          <a:ext cx="6086475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主な品種は石油製品で、輸出全体の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41.5%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石油製品を前年と比較すると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11.8%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減少し、その主な輸出先はオーストラリア、チリ、シンガポールの順となっている。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</a:p>
      </xdr:txBody>
    </xdr:sp>
    <xdr:clientData/>
  </xdr:twoCellAnchor>
  <xdr:twoCellAnchor>
    <xdr:from>
      <xdr:col>0</xdr:col>
      <xdr:colOff>9525</xdr:colOff>
      <xdr:row>36</xdr:row>
      <xdr:rowOff>123825</xdr:rowOff>
    </xdr:from>
    <xdr:to>
      <xdr:col>8</xdr:col>
      <xdr:colOff>923925</xdr:colOff>
      <xdr:row>44</xdr:row>
      <xdr:rowOff>114300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9525" y="6496050"/>
          <a:ext cx="6134100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主な品種は原油と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LNG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（液化天然ガス）で、この２品種で輸入全体の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66.5%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原油を前年と比較すると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13.2%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増加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し、その主な輸入先はアラブ首長国、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サウジアラビア及びカタールの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順となっている。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LNG(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液化天然ガス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18.9%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減少し、その主な輸入先はマレーシア、ブルネイ及びオーストラリアの順となっている。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L43" sqref="L43"/>
    </sheetView>
  </sheetViews>
  <sheetFormatPr defaultColWidth="9.00390625" defaultRowHeight="13.5"/>
  <cols>
    <col min="1" max="1" width="4.125" style="1" customWidth="1"/>
    <col min="2" max="2" width="1.625" style="1" customWidth="1"/>
    <col min="3" max="3" width="12.625" style="1" customWidth="1"/>
    <col min="4" max="4" width="1.625" style="1" customWidth="1"/>
    <col min="5" max="5" width="13.625" style="1" customWidth="1"/>
    <col min="6" max="6" width="10.625" style="1" customWidth="1"/>
    <col min="7" max="7" width="13.625" style="1" customWidth="1"/>
    <col min="8" max="8" width="10.625" style="1" customWidth="1"/>
    <col min="9" max="9" width="13.625" style="1" customWidth="1"/>
    <col min="10" max="16384" width="9.00390625" style="1" customWidth="1"/>
  </cols>
  <sheetData>
    <row r="1" ht="13.5">
      <c r="A1" s="1" t="s">
        <v>20</v>
      </c>
    </row>
    <row r="9" spans="5:7" ht="14.25">
      <c r="E9" s="31" t="s">
        <v>5</v>
      </c>
      <c r="F9" s="31"/>
      <c r="G9" s="31"/>
    </row>
    <row r="10" ht="14.25" thickBot="1">
      <c r="H10" s="1" t="s">
        <v>6</v>
      </c>
    </row>
    <row r="11" spans="1:9" ht="15" customHeight="1">
      <c r="A11" s="11"/>
      <c r="B11" s="12"/>
      <c r="C11" s="13" t="s">
        <v>8</v>
      </c>
      <c r="D11" s="14"/>
      <c r="E11" s="15" t="s">
        <v>11</v>
      </c>
      <c r="F11" s="16" t="s">
        <v>0</v>
      </c>
      <c r="G11" s="16" t="s">
        <v>12</v>
      </c>
      <c r="H11" s="16" t="s">
        <v>1</v>
      </c>
      <c r="I11" s="17" t="s">
        <v>2</v>
      </c>
    </row>
    <row r="12" spans="1:9" ht="15" customHeight="1">
      <c r="A12" s="18"/>
      <c r="B12" s="4"/>
      <c r="C12" s="5" t="s">
        <v>13</v>
      </c>
      <c r="D12" s="6"/>
      <c r="E12" s="8">
        <v>9529156</v>
      </c>
      <c r="F12" s="10">
        <v>100</v>
      </c>
      <c r="G12" s="9">
        <v>11022478</v>
      </c>
      <c r="H12" s="10">
        <f aca="true" t="shared" si="0" ref="H12:H17">(E12-G12)/G12*100</f>
        <v>-13.547969884811744</v>
      </c>
      <c r="I12" s="19">
        <f aca="true" t="shared" si="1" ref="I12:I17">E12-G12</f>
        <v>-1493322</v>
      </c>
    </row>
    <row r="13" spans="1:9" ht="15" customHeight="1">
      <c r="A13" s="20" t="s">
        <v>3</v>
      </c>
      <c r="B13" s="2"/>
      <c r="C13" s="7" t="s">
        <v>14</v>
      </c>
      <c r="D13" s="3"/>
      <c r="E13" s="8">
        <v>3956343</v>
      </c>
      <c r="F13" s="10">
        <f>E13/E12*100</f>
        <v>41.51829396013666</v>
      </c>
      <c r="G13" s="9">
        <v>4485655</v>
      </c>
      <c r="H13" s="10">
        <f t="shared" si="0"/>
        <v>-11.800105001387758</v>
      </c>
      <c r="I13" s="19">
        <f t="shared" si="1"/>
        <v>-529312</v>
      </c>
    </row>
    <row r="14" spans="1:9" ht="15" customHeight="1">
      <c r="A14" s="20"/>
      <c r="B14" s="4"/>
      <c r="C14" s="5" t="s">
        <v>15</v>
      </c>
      <c r="D14" s="6"/>
      <c r="E14" s="8">
        <v>1645343</v>
      </c>
      <c r="F14" s="10">
        <f>E14/E12*100</f>
        <v>17.266408483605474</v>
      </c>
      <c r="G14" s="9">
        <v>2061457</v>
      </c>
      <c r="H14" s="10">
        <f t="shared" si="0"/>
        <v>-20.185431954195504</v>
      </c>
      <c r="I14" s="19">
        <f t="shared" si="1"/>
        <v>-416114</v>
      </c>
    </row>
    <row r="15" spans="1:9" ht="15" customHeight="1">
      <c r="A15" s="20"/>
      <c r="B15" s="2"/>
      <c r="C15" s="7" t="s">
        <v>16</v>
      </c>
      <c r="D15" s="3"/>
      <c r="E15" s="8">
        <v>1571250</v>
      </c>
      <c r="F15" s="10">
        <f>E15/E12*100</f>
        <v>16.488868479013252</v>
      </c>
      <c r="G15" s="9">
        <v>2285881</v>
      </c>
      <c r="H15" s="10">
        <f t="shared" si="0"/>
        <v>-31.262826017627336</v>
      </c>
      <c r="I15" s="19">
        <f t="shared" si="1"/>
        <v>-714631</v>
      </c>
    </row>
    <row r="16" spans="1:9" ht="15" customHeight="1">
      <c r="A16" s="20" t="s">
        <v>4</v>
      </c>
      <c r="B16" s="4"/>
      <c r="C16" s="5" t="s">
        <v>17</v>
      </c>
      <c r="D16" s="6"/>
      <c r="E16" s="8">
        <v>1185619</v>
      </c>
      <c r="F16" s="10">
        <f>E16/E12*100</f>
        <v>12.442014801730604</v>
      </c>
      <c r="G16" s="9">
        <v>1075425</v>
      </c>
      <c r="H16" s="10">
        <f t="shared" si="0"/>
        <v>10.246553688076807</v>
      </c>
      <c r="I16" s="19">
        <f t="shared" si="1"/>
        <v>110194</v>
      </c>
    </row>
    <row r="17" spans="1:9" ht="15" customHeight="1" thickBot="1">
      <c r="A17" s="21"/>
      <c r="B17" s="22"/>
      <c r="C17" s="29" t="s">
        <v>10</v>
      </c>
      <c r="D17" s="23"/>
      <c r="E17" s="24">
        <f>E12-(E13+E14+E15+E16)</f>
        <v>1170601</v>
      </c>
      <c r="F17" s="25">
        <f>E17/E12*100</f>
        <v>12.284414275514012</v>
      </c>
      <c r="G17" s="26">
        <f>G12-(G13+G14+G15+G16)</f>
        <v>1114060</v>
      </c>
      <c r="H17" s="25">
        <f t="shared" si="0"/>
        <v>5.07522036515089</v>
      </c>
      <c r="I17" s="27">
        <f t="shared" si="1"/>
        <v>56541</v>
      </c>
    </row>
    <row r="36" ht="13.5">
      <c r="A36" s="1" t="s">
        <v>21</v>
      </c>
    </row>
    <row r="46" spans="5:7" ht="14.25">
      <c r="E46" s="31" t="s">
        <v>9</v>
      </c>
      <c r="F46" s="31"/>
      <c r="G46" s="31"/>
    </row>
    <row r="47" ht="14.25" thickBot="1">
      <c r="H47" s="1" t="s">
        <v>6</v>
      </c>
    </row>
    <row r="48" spans="1:9" ht="15" customHeight="1">
      <c r="A48" s="11"/>
      <c r="B48" s="12"/>
      <c r="C48" s="13" t="s">
        <v>8</v>
      </c>
      <c r="D48" s="14"/>
      <c r="E48" s="15" t="s">
        <v>11</v>
      </c>
      <c r="F48" s="16" t="s">
        <v>0</v>
      </c>
      <c r="G48" s="16" t="s">
        <v>12</v>
      </c>
      <c r="H48" s="16" t="s">
        <v>1</v>
      </c>
      <c r="I48" s="17" t="s">
        <v>2</v>
      </c>
    </row>
    <row r="49" spans="1:9" ht="15" customHeight="1">
      <c r="A49" s="18"/>
      <c r="B49" s="4"/>
      <c r="C49" s="5" t="s">
        <v>13</v>
      </c>
      <c r="D49" s="6"/>
      <c r="E49" s="8">
        <v>82807626</v>
      </c>
      <c r="F49" s="10">
        <v>100</v>
      </c>
      <c r="G49" s="9">
        <v>84822284</v>
      </c>
      <c r="H49" s="10">
        <f aca="true" t="shared" si="2" ref="H49:H54">(E49-G49)/G49*100</f>
        <v>-2.375151793837572</v>
      </c>
      <c r="I49" s="19">
        <f aca="true" t="shared" si="3" ref="I49:I54">E49-G49</f>
        <v>-2014658</v>
      </c>
    </row>
    <row r="50" spans="1:9" ht="15" customHeight="1">
      <c r="A50" s="20" t="s">
        <v>3</v>
      </c>
      <c r="B50" s="2"/>
      <c r="C50" s="7" t="s">
        <v>18</v>
      </c>
      <c r="D50" s="3"/>
      <c r="E50" s="8">
        <v>32741283</v>
      </c>
      <c r="F50" s="10">
        <f>E50/E49*100</f>
        <v>39.5389707223342</v>
      </c>
      <c r="G50" s="9">
        <v>28932721</v>
      </c>
      <c r="H50" s="10">
        <f t="shared" si="2"/>
        <v>13.163511306109093</v>
      </c>
      <c r="I50" s="19">
        <f t="shared" si="3"/>
        <v>3808562</v>
      </c>
    </row>
    <row r="51" spans="1:9" ht="24">
      <c r="A51" s="20"/>
      <c r="B51" s="4"/>
      <c r="C51" s="30" t="s">
        <v>22</v>
      </c>
      <c r="D51" s="6"/>
      <c r="E51" s="8">
        <v>22368817</v>
      </c>
      <c r="F51" s="10">
        <f>E51/E49*100</f>
        <v>27.012991532929586</v>
      </c>
      <c r="G51" s="9">
        <v>27570111</v>
      </c>
      <c r="H51" s="10">
        <f t="shared" si="2"/>
        <v>-18.865698436977638</v>
      </c>
      <c r="I51" s="19">
        <f t="shared" si="3"/>
        <v>-5201294</v>
      </c>
    </row>
    <row r="52" spans="1:9" ht="15" customHeight="1">
      <c r="A52" s="20"/>
      <c r="B52" s="2"/>
      <c r="C52" s="7" t="s">
        <v>14</v>
      </c>
      <c r="D52" s="3"/>
      <c r="E52" s="8">
        <v>7157485</v>
      </c>
      <c r="F52" s="10">
        <f>E52/E49*100</f>
        <v>8.64350947580601</v>
      </c>
      <c r="G52" s="9">
        <v>7435910</v>
      </c>
      <c r="H52" s="10">
        <f t="shared" si="2"/>
        <v>-3.744329880270202</v>
      </c>
      <c r="I52" s="19">
        <f t="shared" si="3"/>
        <v>-278425</v>
      </c>
    </row>
    <row r="53" spans="1:9" ht="15" customHeight="1">
      <c r="A53" s="20" t="s">
        <v>7</v>
      </c>
      <c r="B53" s="4"/>
      <c r="C53" s="5" t="s">
        <v>19</v>
      </c>
      <c r="D53" s="6"/>
      <c r="E53" s="8">
        <v>6031782</v>
      </c>
      <c r="F53" s="10">
        <f>E53/E49*100</f>
        <v>7.284089994320088</v>
      </c>
      <c r="G53" s="9">
        <v>6623666</v>
      </c>
      <c r="H53" s="10">
        <f t="shared" si="2"/>
        <v>-8.935897432026312</v>
      </c>
      <c r="I53" s="19">
        <f t="shared" si="3"/>
        <v>-591884</v>
      </c>
    </row>
    <row r="54" spans="1:9" ht="15" customHeight="1" thickBot="1">
      <c r="A54" s="21"/>
      <c r="B54" s="22"/>
      <c r="C54" s="28" t="s">
        <v>10</v>
      </c>
      <c r="D54" s="23"/>
      <c r="E54" s="24">
        <f>E49-(E50+E51+E52+E53)</f>
        <v>14508259</v>
      </c>
      <c r="F54" s="25">
        <f>E54/E49*100</f>
        <v>17.520438274610118</v>
      </c>
      <c r="G54" s="26">
        <f>G49-(G50+G51+G52+G53)</f>
        <v>14259876</v>
      </c>
      <c r="H54" s="25">
        <f t="shared" si="2"/>
        <v>1.7418314156448487</v>
      </c>
      <c r="I54" s="27">
        <f t="shared" si="3"/>
        <v>248383</v>
      </c>
    </row>
  </sheetData>
  <sheetProtection/>
  <mergeCells count="2">
    <mergeCell ref="E9:G9"/>
    <mergeCell ref="E46:G46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2017-07-25T10:08:21Z</cp:lastPrinted>
  <dcterms:created xsi:type="dcterms:W3CDTF">2000-09-01T04:21:16Z</dcterms:created>
  <dcterms:modified xsi:type="dcterms:W3CDTF">2017-08-02T10:14:20Z</dcterms:modified>
  <cp:category/>
  <cp:version/>
  <cp:contentType/>
  <cp:contentStatus/>
</cp:coreProperties>
</file>