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<sst xmlns="http://schemas.openxmlformats.org/spreadsheetml/2006/main" count="25" uniqueCount="14">
  <si>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</si>
  <si>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</si>
  <si>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</si>
  <si>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</si>
  <si>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</si>
  <si>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</si>
  <si>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</si>
  <si>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</si>
  <si>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</si>
  <si>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</si>
  <si>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</si>
  <si>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２６年</t>
  </si>
  <si>
    <t>２５年</t>
  </si>
  <si>
    <t>４　施設利用の概要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</si>
</sst>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176" fontId="3" fillId="0" borderId="30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7" fontId="3" fillId="0" borderId="30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3" fillId="0" borderId="4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304800</xdr:rowOff>
    </xdr:from>
    <xdr:to>
      <xdr:col>9</xdr:col>
      <xdr:colOff>228600</xdr:colOff>
      <xdr:row>35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5934075"/>
          <a:ext cx="64484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12,191,981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150,638,346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％の減少であった。</a:t>
          </a:r>
        </a:p>
      </xdr:txBody>
    </xdr:sp>
    <xdr:clientData/>
  </xdr:twoCellAnchor>
  <xdr:twoCellAnchor>
    <xdr:from>
      <xdr:col>0</xdr:col>
      <xdr:colOff>19050</xdr:colOff>
      <xdr:row>1</xdr:row>
      <xdr:rowOff>142875</xdr:rowOff>
    </xdr:from>
    <xdr:to>
      <xdr:col>9</xdr:col>
      <xdr:colOff>323850</xdr:colOff>
      <xdr:row>14</xdr:row>
      <xdr:rowOff>133350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9050" y="333375"/>
          <a:ext cx="6553200" cy="2228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千葉港の公共施設（泊地を含む）に入港した船舶は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10,805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22,667,986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総トンで、前年と比較すると隻数及び総トン数ともに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(3.2%)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(7.4%)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40,869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121,370,795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総トンで、前年と比較すると隻数及び総トン数ともに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1,667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737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J20" sqref="J20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7" t="s">
        <v>13</v>
      </c>
    </row>
    <row r="16" spans="4:7" ht="14.25">
      <c r="D16" s="45" t="s">
        <v>4</v>
      </c>
      <c r="E16" s="45"/>
      <c r="F16" s="45"/>
      <c r="G16" s="45"/>
    </row>
    <row r="18" ht="14.25" thickBot="1">
      <c r="G18" s="1" t="s">
        <v>7</v>
      </c>
    </row>
    <row r="19" spans="1:9" ht="24.75" customHeight="1">
      <c r="A19" s="36"/>
      <c r="B19" s="37"/>
      <c r="C19" s="37"/>
      <c r="D19" s="34" t="s">
        <v>5</v>
      </c>
      <c r="E19" s="46"/>
      <c r="F19" s="34" t="s">
        <v>6</v>
      </c>
      <c r="G19" s="46"/>
      <c r="H19" s="34" t="s">
        <v>10</v>
      </c>
      <c r="I19" s="35"/>
    </row>
    <row r="20" spans="1:9" ht="24.75" customHeight="1">
      <c r="A20" s="38"/>
      <c r="B20" s="39"/>
      <c r="C20" s="40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10805</v>
      </c>
      <c r="E21" s="5">
        <v>22667986</v>
      </c>
      <c r="F21" s="5">
        <v>40869</v>
      </c>
      <c r="G21" s="5">
        <v>121370795</v>
      </c>
      <c r="H21" s="23">
        <f>ROUND(D21/(D21+F21)*100,1)</f>
        <v>20.9</v>
      </c>
      <c r="I21" s="24">
        <f>E21/(E21+G21)*100</f>
        <v>15.737418660881335</v>
      </c>
    </row>
    <row r="22" spans="1:9" ht="24.75" customHeight="1">
      <c r="A22" s="6"/>
      <c r="B22" s="13" t="s">
        <v>12</v>
      </c>
      <c r="C22" s="3"/>
      <c r="D22" s="4">
        <v>10475</v>
      </c>
      <c r="E22" s="5">
        <v>21103651</v>
      </c>
      <c r="F22" s="5">
        <v>39202</v>
      </c>
      <c r="G22" s="5">
        <v>114001977</v>
      </c>
      <c r="H22" s="23">
        <f>ROUND(D22/(D22+F22)*100,1)</f>
        <v>21.1</v>
      </c>
      <c r="I22" s="24">
        <f>E22/(E22+G22)*100</f>
        <v>15.62011243528656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330</v>
      </c>
      <c r="E23" s="4">
        <f t="shared" si="0"/>
        <v>1564335</v>
      </c>
      <c r="F23" s="4">
        <f t="shared" si="0"/>
        <v>1667</v>
      </c>
      <c r="G23" s="4">
        <f t="shared" si="0"/>
        <v>7368818</v>
      </c>
      <c r="H23" s="26">
        <f t="shared" si="0"/>
        <v>-0.20000000000000284</v>
      </c>
      <c r="I23" s="25">
        <f t="shared" si="0"/>
        <v>0.11730622559477588</v>
      </c>
    </row>
    <row r="24" spans="1:9" ht="24.75" customHeight="1" thickBot="1">
      <c r="A24" s="8"/>
      <c r="B24" s="14" t="s">
        <v>1</v>
      </c>
      <c r="C24" s="9"/>
      <c r="D24" s="22">
        <f>(D21-D22)/D22*100</f>
        <v>3.1503579952267304</v>
      </c>
      <c r="E24" s="22">
        <f>(E21-E22)/E22*100</f>
        <v>7.412627322163355</v>
      </c>
      <c r="F24" s="22">
        <f>(F21-F22)/F22*100</f>
        <v>4.252334064588541</v>
      </c>
      <c r="G24" s="22">
        <f>(G21-G22)/G22*100</f>
        <v>6.463763343332195</v>
      </c>
      <c r="H24" s="10"/>
      <c r="I24" s="11"/>
    </row>
    <row r="25" ht="24.75" customHeight="1"/>
    <row r="26" ht="24.75" customHeight="1"/>
    <row r="27" ht="24.75" customHeight="1"/>
    <row r="39" spans="4:8" ht="14.25" customHeight="1">
      <c r="D39" s="47" t="s">
        <v>8</v>
      </c>
      <c r="E39" s="47"/>
      <c r="F39" s="47"/>
      <c r="G39" s="47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34" t="s">
        <v>5</v>
      </c>
      <c r="E42" s="46"/>
      <c r="F42" s="34" t="s">
        <v>6</v>
      </c>
      <c r="G42" s="46"/>
      <c r="H42" s="34" t="s">
        <v>10</v>
      </c>
      <c r="I42" s="35"/>
    </row>
    <row r="43" spans="1:9" ht="24.75" customHeight="1">
      <c r="A43" s="7"/>
      <c r="B43" s="12" t="s">
        <v>11</v>
      </c>
      <c r="C43" s="2"/>
      <c r="D43" s="30">
        <v>12191981</v>
      </c>
      <c r="E43" s="31"/>
      <c r="F43" s="30">
        <v>150638346</v>
      </c>
      <c r="G43" s="31"/>
      <c r="H43" s="28">
        <f>ROUND(D43/(D43+F43)*100,1)</f>
        <v>7.5</v>
      </c>
      <c r="I43" s="29"/>
    </row>
    <row r="44" spans="1:9" ht="24.75" customHeight="1">
      <c r="A44" s="6"/>
      <c r="B44" s="13" t="s">
        <v>12</v>
      </c>
      <c r="C44" s="3"/>
      <c r="D44" s="30">
        <v>11926976</v>
      </c>
      <c r="E44" s="31"/>
      <c r="F44" s="30">
        <v>139017308</v>
      </c>
      <c r="G44" s="31"/>
      <c r="H44" s="28">
        <f>ROUND(D44/(D44+F44)*100,1)</f>
        <v>7.9</v>
      </c>
      <c r="I44" s="29"/>
    </row>
    <row r="45" spans="1:9" ht="24.75" customHeight="1">
      <c r="A45" s="7"/>
      <c r="B45" s="12" t="s">
        <v>0</v>
      </c>
      <c r="C45" s="2"/>
      <c r="D45" s="30">
        <f>D43-D44</f>
        <v>265005</v>
      </c>
      <c r="E45" s="31"/>
      <c r="F45" s="30">
        <f>F43-F44</f>
        <v>11621038</v>
      </c>
      <c r="G45" s="31"/>
      <c r="H45" s="41">
        <f>H43-H44</f>
        <v>-0.40000000000000036</v>
      </c>
      <c r="I45" s="42"/>
    </row>
    <row r="46" spans="1:9" ht="24.75" customHeight="1" thickBot="1">
      <c r="A46" s="8"/>
      <c r="B46" s="14" t="s">
        <v>1</v>
      </c>
      <c r="C46" s="9"/>
      <c r="D46" s="32">
        <f>(D43-D44)/D44*100</f>
        <v>2.2218959776560294</v>
      </c>
      <c r="E46" s="33"/>
      <c r="F46" s="32">
        <f>(F43-F44)/F44*100</f>
        <v>8.359418094903694</v>
      </c>
      <c r="G46" s="33"/>
      <c r="H46" s="43"/>
      <c r="I46" s="44"/>
    </row>
  </sheetData>
  <sheetProtection/>
  <mergeCells count="21">
    <mergeCell ref="D16:G16"/>
    <mergeCell ref="D19:E19"/>
    <mergeCell ref="F19:G19"/>
    <mergeCell ref="D42:E42"/>
    <mergeCell ref="F42:G42"/>
    <mergeCell ref="D39:G39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H44:I44"/>
    <mergeCell ref="D45:E45"/>
    <mergeCell ref="D43:E43"/>
    <mergeCell ref="F43:G43"/>
    <mergeCell ref="D44:E44"/>
    <mergeCell ref="F44:G44"/>
  </mergeCells>
  <printOptions/>
  <pageMargins left="0.787" right="0.787" top="0.984" bottom="0.984" header="0.512" footer="0.512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2015-07-01T07:21:47Z</cp:lastPrinted>
  <dcterms:created xsi:type="dcterms:W3CDTF">2000-08-31T01:34:43Z</dcterms:created>
  <dcterms:modified xsi:type="dcterms:W3CDTF">2015-07-01T07:38:11Z</dcterms:modified>
  <cp:category/>
  <cp:version/>
  <cp:contentType/>
  <cp:contentStatus/>
</cp:coreProperties>
</file>