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<sst xmlns="http://schemas.openxmlformats.org/spreadsheetml/2006/main" count="34" uniqueCount="23">
  <si>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</si>
  <si>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</si>
  <si>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</si>
  <si>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</si>
  <si>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</si>
  <si>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</si>
  <si>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</si>
  <si>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</si>
  <si>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</si>
  <si>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</si>
  <si>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</si>
  <si>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２６年</t>
  </si>
  <si>
    <t>２５年</t>
  </si>
  <si>
    <t>合計</t>
  </si>
  <si>
    <t>石油製品</t>
  </si>
  <si>
    <t>化学薬品</t>
  </si>
  <si>
    <t>鋼材</t>
  </si>
  <si>
    <t>金属くず</t>
  </si>
  <si>
    <t>原油</t>
  </si>
  <si>
    <t>鉄鉱石</t>
  </si>
  <si>
    <t>(１)輸出</t>
  </si>
  <si>
    <t>(２)輸入</t>
  </si>
  <si>
    <t>ＬＮＧ
（液化天然ガス）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</si>
</sst>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distributed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1015"/>
          <c:w val="0.7942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52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20992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</xdr:row>
      <xdr:rowOff>57150</xdr:rowOff>
    </xdr:from>
    <xdr:to>
      <xdr:col>8</xdr:col>
      <xdr:colOff>971550</xdr:colOff>
      <xdr:row>6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228600"/>
          <a:ext cx="62007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69.6%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増加し、その主な輸出先はシンガポール、オーストラリア、香港（中国）の順となっている。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8</xdr:col>
      <xdr:colOff>990600</xdr:colOff>
      <xdr:row>44</xdr:row>
      <xdr:rowOff>28575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381750"/>
          <a:ext cx="62293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カタール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増加し、その主な輸入先はマレーシア、ブルネイ及びオーストラリアの順となっている。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M41" sqref="M41"/>
    </sheetView>
  </sheetViews>
  <sheetFormatPr defaultColWidth="9.00390625" defaultRowHeight="13.5"/>
  <cols>
    <col min="1" max="1" width="4.125" style="1" customWidth="1"/>
    <col min="2" max="2" width="1.37890625" style="1" customWidth="1"/>
    <col min="3" max="3" width="13.1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20</v>
      </c>
    </row>
    <row r="9" spans="5:7" ht="14.25">
      <c r="E9" s="30" t="s">
        <v>5</v>
      </c>
      <c r="F9" s="30"/>
      <c r="G9" s="30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10774134</v>
      </c>
      <c r="F12" s="10">
        <v>100</v>
      </c>
      <c r="G12" s="9">
        <v>9017295</v>
      </c>
      <c r="H12" s="10">
        <f aca="true" t="shared" si="0" ref="H12:H17">(E12-G12)/G12*100</f>
        <v>19.482993514130346</v>
      </c>
      <c r="I12" s="19">
        <f aca="true" t="shared" si="1" ref="I12:I17">E12-G12</f>
        <v>1756839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3844624</v>
      </c>
      <c r="F13" s="10">
        <f>E13/E12*100</f>
        <v>35.68383315076646</v>
      </c>
      <c r="G13" s="9">
        <v>2267163</v>
      </c>
      <c r="H13" s="10">
        <f t="shared" si="0"/>
        <v>69.57863197308707</v>
      </c>
      <c r="I13" s="19">
        <f t="shared" si="1"/>
        <v>1577461</v>
      </c>
    </row>
    <row r="14" spans="1:9" ht="15" customHeight="1">
      <c r="A14" s="20"/>
      <c r="B14" s="4"/>
      <c r="C14" s="5" t="s">
        <v>15</v>
      </c>
      <c r="D14" s="6"/>
      <c r="E14" s="8">
        <v>2480712</v>
      </c>
      <c r="F14" s="10">
        <f>E14/E12*100</f>
        <v>23.024699711364274</v>
      </c>
      <c r="G14" s="9">
        <v>2081728</v>
      </c>
      <c r="H14" s="10">
        <f t="shared" si="0"/>
        <v>19.166000553386418</v>
      </c>
      <c r="I14" s="19">
        <f t="shared" si="1"/>
        <v>398984</v>
      </c>
    </row>
    <row r="15" spans="1:9" ht="15" customHeight="1">
      <c r="A15" s="20"/>
      <c r="B15" s="2"/>
      <c r="C15" s="7" t="s">
        <v>16</v>
      </c>
      <c r="D15" s="3"/>
      <c r="E15" s="8">
        <v>2227144</v>
      </c>
      <c r="F15" s="10">
        <f>E15/E12*100</f>
        <v>20.671211254658612</v>
      </c>
      <c r="G15" s="9">
        <v>1818729</v>
      </c>
      <c r="H15" s="10">
        <f t="shared" si="0"/>
        <v>22.45606684668249</v>
      </c>
      <c r="I15" s="19">
        <f t="shared" si="1"/>
        <v>408415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887246</v>
      </c>
      <c r="F16" s="10">
        <f>E16/E12*100</f>
        <v>8.2349634782712</v>
      </c>
      <c r="G16" s="9">
        <v>785761</v>
      </c>
      <c r="H16" s="10">
        <f t="shared" si="0"/>
        <v>12.915504841803042</v>
      </c>
      <c r="I16" s="19">
        <f t="shared" si="1"/>
        <v>101485</v>
      </c>
    </row>
    <row r="17" spans="1:9" ht="15" customHeight="1" thickBot="1">
      <c r="A17" s="21"/>
      <c r="B17" s="22"/>
      <c r="C17" s="23" t="s">
        <v>10</v>
      </c>
      <c r="D17" s="24"/>
      <c r="E17" s="25">
        <f>E12-(E13+E14+E15+E16)</f>
        <v>1334408</v>
      </c>
      <c r="F17" s="26">
        <f>E17/E12*100</f>
        <v>12.38529240493946</v>
      </c>
      <c r="G17" s="27">
        <f>G12-(G13+G14+G15+G16)</f>
        <v>2063914</v>
      </c>
      <c r="H17" s="26">
        <f t="shared" si="0"/>
        <v>-35.34575568555667</v>
      </c>
      <c r="I17" s="28">
        <f t="shared" si="1"/>
        <v>-729506</v>
      </c>
    </row>
    <row r="36" ht="13.5">
      <c r="A36" s="1" t="s">
        <v>21</v>
      </c>
    </row>
    <row r="46" spans="5:7" ht="14.25">
      <c r="E46" s="30" t="s">
        <v>9</v>
      </c>
      <c r="F46" s="30"/>
      <c r="G46" s="30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89889590</v>
      </c>
      <c r="F49" s="10">
        <v>100</v>
      </c>
      <c r="G49" s="9">
        <v>82605865</v>
      </c>
      <c r="H49" s="10">
        <f aca="true" t="shared" si="2" ref="H49:H54">(E49-G49)/G49*100</f>
        <v>8.817442926116687</v>
      </c>
      <c r="I49" s="19">
        <f aca="true" t="shared" si="3" ref="I49:I54">E49-G49</f>
        <v>7283725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31117299</v>
      </c>
      <c r="F50" s="10">
        <f>E50/E49*100</f>
        <v>34.61724433274198</v>
      </c>
      <c r="G50" s="9">
        <v>25693737</v>
      </c>
      <c r="H50" s="10">
        <f t="shared" si="2"/>
        <v>21.108498152682113</v>
      </c>
      <c r="I50" s="19">
        <f t="shared" si="3"/>
        <v>5423562</v>
      </c>
    </row>
    <row r="51" spans="1:9" ht="21" customHeight="1">
      <c r="A51" s="20"/>
      <c r="B51" s="4"/>
      <c r="C51" s="29" t="s">
        <v>22</v>
      </c>
      <c r="D51" s="6"/>
      <c r="E51" s="8">
        <v>27860285</v>
      </c>
      <c r="F51" s="10">
        <f>E51/E49*100</f>
        <v>30.99389484366321</v>
      </c>
      <c r="G51" s="9">
        <v>26517908</v>
      </c>
      <c r="H51" s="10">
        <f t="shared" si="2"/>
        <v>5.062152715817552</v>
      </c>
      <c r="I51" s="19">
        <f t="shared" si="3"/>
        <v>1342377</v>
      </c>
    </row>
    <row r="52" spans="1:9" ht="15" customHeight="1">
      <c r="A52" s="20"/>
      <c r="B52" s="2"/>
      <c r="C52" s="7" t="s">
        <v>14</v>
      </c>
      <c r="D52" s="3"/>
      <c r="E52" s="8">
        <v>8194615</v>
      </c>
      <c r="F52" s="10">
        <f>E52/E49*100</f>
        <v>9.11631146609969</v>
      </c>
      <c r="G52" s="9">
        <v>7940097</v>
      </c>
      <c r="H52" s="10">
        <f t="shared" si="2"/>
        <v>3.2054772126839257</v>
      </c>
      <c r="I52" s="19">
        <f t="shared" si="3"/>
        <v>254518</v>
      </c>
    </row>
    <row r="53" spans="1:9" ht="15" customHeight="1">
      <c r="A53" s="20" t="s">
        <v>7</v>
      </c>
      <c r="B53" s="4"/>
      <c r="C53" s="5" t="s">
        <v>19</v>
      </c>
      <c r="D53" s="6"/>
      <c r="E53" s="8">
        <v>6640485</v>
      </c>
      <c r="F53" s="10">
        <f>E53/E49*100</f>
        <v>7.38737933947635</v>
      </c>
      <c r="G53" s="9">
        <v>6185259</v>
      </c>
      <c r="H53" s="10">
        <f t="shared" si="2"/>
        <v>7.3598534839042316</v>
      </c>
      <c r="I53" s="19">
        <f t="shared" si="3"/>
        <v>455226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16076906</v>
      </c>
      <c r="F54" s="26">
        <f>E54/E49*100</f>
        <v>17.885170018018773</v>
      </c>
      <c r="G54" s="27">
        <f>G49-(G50+G51+G52+G53)</f>
        <v>16268864</v>
      </c>
      <c r="H54" s="26">
        <f t="shared" si="2"/>
        <v>-1.1799102875283731</v>
      </c>
      <c r="I54" s="28">
        <f t="shared" si="3"/>
        <v>-191958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2015-07-01T06:51:13Z</cp:lastPrinted>
  <dcterms:created xsi:type="dcterms:W3CDTF">2000-09-01T04:21:16Z</dcterms:created>
  <dcterms:modified xsi:type="dcterms:W3CDTF">2015-07-01T06:53:28Z</dcterms:modified>
  <cp:category/>
  <cp:version/>
  <cp:contentType/>
  <cp:contentStatus/>
</cp:coreProperties>
</file>