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<sst xmlns="http://schemas.openxmlformats.org/spreadsheetml/2006/main" count="25" uniqueCount="14">
  <si>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</si>
  <si>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</si>
  <si>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</si>
  <si>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</si>
  <si>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</si>
  <si>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</si>
  <si>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</si>
  <si>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</si>
  <si>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</si>
  <si>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</si>
  <si>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</si>
  <si>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２４年</t>
  </si>
  <si>
    <t>２３年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</si>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</sst>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676275</xdr:colOff>
      <xdr:row>14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0975"/>
          <a:ext cx="61150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木更津港の公共施設（泊地を含む）に入港した船舶は8,379隻、3,879,599総トンで、前年と比較すると隻数及び総トン数ともに656隻(8.5%)、22万総トン(6.1%)の増加であった。
　また、専用施設に入港した船舶は、10,759隻、50,334,081総トンで、前年と比較すると隻数及び総トン数ともに204隻(1.9%)、11万総トン(0.2%)の減少であった。
　施設全体の利用割合でみると、公共施設の利用は隻数43.8%、総トン数7.2%で、前年と比較すると隻数は2.5ポイント、総トン数は0.4ポイントの増加であった。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8</xdr:col>
      <xdr:colOff>571500</xdr:colOff>
      <xdr:row>35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553075"/>
          <a:ext cx="60102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貨物取扱量でみると、公共施設を利用した貨物は3,319,869トンで、前年と比較すると6.7%の減少であった。
　また、専用施設を利用した貨物は64,948,950トンで、前年と比較すると0.7%の減少であった。
　施設全体の利用割合でみると、公共施設の利用は4.9%で、前年に比べ0.3%の減少であった。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I40" sqref="I40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s="48" customFormat="1" ht="14.25">
      <c r="A1" s="47" t="s">
        <v>13</v>
      </c>
    </row>
    <row r="16" spans="4:7" ht="14.25">
      <c r="D16" s="27" t="s">
        <v>4</v>
      </c>
      <c r="E16" s="27"/>
      <c r="F16" s="27"/>
      <c r="G16" s="27"/>
    </row>
    <row r="18" ht="14.25" thickBot="1">
      <c r="G18" s="1" t="s">
        <v>7</v>
      </c>
    </row>
    <row r="19" spans="1:9" ht="24.75" customHeight="1">
      <c r="A19" s="36"/>
      <c r="B19" s="37"/>
      <c r="C19" s="37"/>
      <c r="D19" s="28" t="s">
        <v>5</v>
      </c>
      <c r="E19" s="29"/>
      <c r="F19" s="28" t="s">
        <v>6</v>
      </c>
      <c r="G19" s="29"/>
      <c r="H19" s="28" t="s">
        <v>10</v>
      </c>
      <c r="I19" s="35"/>
    </row>
    <row r="20" spans="1:9" ht="24.75" customHeight="1">
      <c r="A20" s="38"/>
      <c r="B20" s="39"/>
      <c r="C20" s="40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8379</v>
      </c>
      <c r="E21" s="5">
        <v>3879599</v>
      </c>
      <c r="F21" s="5">
        <v>10759</v>
      </c>
      <c r="G21" s="5">
        <v>50334081</v>
      </c>
      <c r="H21" s="23">
        <f>ROUND(D21/(D21+F21)*100,1)</f>
        <v>43.8</v>
      </c>
      <c r="I21" s="24">
        <f>E21/(E21+G21)*100</f>
        <v>7.156125538793899</v>
      </c>
    </row>
    <row r="22" spans="1:9" ht="24.75" customHeight="1">
      <c r="A22" s="6"/>
      <c r="B22" s="13" t="s">
        <v>12</v>
      </c>
      <c r="C22" s="3"/>
      <c r="D22" s="4">
        <v>7723</v>
      </c>
      <c r="E22" s="5">
        <v>3655550</v>
      </c>
      <c r="F22" s="5">
        <v>10963</v>
      </c>
      <c r="G22" s="5">
        <v>50445035</v>
      </c>
      <c r="H22" s="23">
        <f>ROUND(D22/(D22+F22)*100,1)</f>
        <v>41.3</v>
      </c>
      <c r="I22" s="24">
        <f>E22/(E22+G22)*100</f>
        <v>6.756950964578294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656</v>
      </c>
      <c r="E23" s="4">
        <f t="shared" si="0"/>
        <v>224049</v>
      </c>
      <c r="F23" s="4">
        <f t="shared" si="0"/>
        <v>-204</v>
      </c>
      <c r="G23" s="4">
        <f t="shared" si="0"/>
        <v>-110954</v>
      </c>
      <c r="H23" s="26">
        <f t="shared" si="0"/>
        <v>2.5</v>
      </c>
      <c r="I23" s="25">
        <f t="shared" si="0"/>
        <v>0.3991745742156043</v>
      </c>
    </row>
    <row r="24" spans="1:9" ht="24.75" customHeight="1" thickBot="1">
      <c r="A24" s="8"/>
      <c r="B24" s="14" t="s">
        <v>1</v>
      </c>
      <c r="C24" s="9"/>
      <c r="D24" s="22">
        <f>(D21-D22)/D22*100</f>
        <v>8.494108507056843</v>
      </c>
      <c r="E24" s="22">
        <f>(E21-E22)/E22*100</f>
        <v>6.129009314603821</v>
      </c>
      <c r="F24" s="22">
        <f>(F21-F22)/F22*100</f>
        <v>-1.8608045243090394</v>
      </c>
      <c r="G24" s="22">
        <f>(G21-G22)/G22*100</f>
        <v>-0.2199502884674379</v>
      </c>
      <c r="H24" s="10"/>
      <c r="I24" s="11"/>
    </row>
    <row r="39" spans="4:8" ht="14.25" customHeight="1">
      <c r="D39" s="30" t="s">
        <v>8</v>
      </c>
      <c r="E39" s="30"/>
      <c r="F39" s="30"/>
      <c r="G39" s="30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8" t="s">
        <v>5</v>
      </c>
      <c r="E42" s="29"/>
      <c r="F42" s="28" t="s">
        <v>6</v>
      </c>
      <c r="G42" s="29"/>
      <c r="H42" s="28" t="s">
        <v>10</v>
      </c>
      <c r="I42" s="35"/>
    </row>
    <row r="43" spans="1:9" ht="24.75" customHeight="1">
      <c r="A43" s="7"/>
      <c r="B43" s="12" t="s">
        <v>11</v>
      </c>
      <c r="C43" s="2"/>
      <c r="D43" s="31">
        <v>3319869</v>
      </c>
      <c r="E43" s="32"/>
      <c r="F43" s="31">
        <v>64948950</v>
      </c>
      <c r="G43" s="32"/>
      <c r="H43" s="45">
        <f>ROUND(D43/(D43+F43)*100,1)</f>
        <v>4.9</v>
      </c>
      <c r="I43" s="46"/>
    </row>
    <row r="44" spans="1:9" ht="24.75" customHeight="1">
      <c r="A44" s="6"/>
      <c r="B44" s="13" t="s">
        <v>12</v>
      </c>
      <c r="C44" s="3"/>
      <c r="D44" s="31">
        <v>3556578</v>
      </c>
      <c r="E44" s="32"/>
      <c r="F44" s="31">
        <v>65425206</v>
      </c>
      <c r="G44" s="32"/>
      <c r="H44" s="45">
        <f>ROUND(D44/(D44+F44)*100,1)</f>
        <v>5.2</v>
      </c>
      <c r="I44" s="46"/>
    </row>
    <row r="45" spans="1:9" ht="24.75" customHeight="1">
      <c r="A45" s="7"/>
      <c r="B45" s="12" t="s">
        <v>0</v>
      </c>
      <c r="C45" s="2"/>
      <c r="D45" s="31">
        <f>D43-D44</f>
        <v>-236709</v>
      </c>
      <c r="E45" s="32"/>
      <c r="F45" s="31">
        <f>F43-F44</f>
        <v>-476256</v>
      </c>
      <c r="G45" s="32"/>
      <c r="H45" s="41">
        <f>H43-H44</f>
        <v>-0.2999999999999998</v>
      </c>
      <c r="I45" s="42"/>
    </row>
    <row r="46" spans="1:9" ht="24.75" customHeight="1" thickBot="1">
      <c r="A46" s="8"/>
      <c r="B46" s="14" t="s">
        <v>1</v>
      </c>
      <c r="C46" s="9"/>
      <c r="D46" s="33">
        <f>(D43-D44)/D44*100</f>
        <v>-6.655526745090365</v>
      </c>
      <c r="E46" s="34"/>
      <c r="F46" s="33">
        <f>(F43-F44)/F44*100</f>
        <v>-0.727939626204616</v>
      </c>
      <c r="G46" s="34"/>
      <c r="H46" s="43"/>
      <c r="I46" s="44"/>
    </row>
  </sheetData>
  <sheetProtection/>
  <mergeCells count="21">
    <mergeCell ref="H44:I44"/>
    <mergeCell ref="D45:E45"/>
    <mergeCell ref="D43:E43"/>
    <mergeCell ref="F43:G43"/>
    <mergeCell ref="D44:E44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  <mergeCell ref="D39:G3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k.tmt14</cp:lastModifiedBy>
  <cp:lastPrinted>2013-06-27T00:35:53Z</cp:lastPrinted>
  <dcterms:created xsi:type="dcterms:W3CDTF">2000-08-31T01:34:43Z</dcterms:created>
  <dcterms:modified xsi:type="dcterms:W3CDTF">2013-06-27T00:43:46Z</dcterms:modified>
  <cp:category/>
  <cp:version/>
  <cp:contentType/>
  <cp:contentStatus/>
</cp:coreProperties>
</file>