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<sst xmlns="http://schemas.openxmlformats.org/spreadsheetml/2006/main" count="34" uniqueCount="23">
  <si>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</si>
  <si>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</si>
  <si>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</si>
  <si>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</si>
  <si>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</si>
  <si>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</si>
  <si>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</si>
  <si>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</si>
  <si>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</si>
  <si>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</si>
  <si>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</si>
  <si>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２３年</t>
  </si>
  <si>
    <t>２２年</t>
  </si>
  <si>
    <t>合計</t>
  </si>
  <si>
    <t>石油製品</t>
  </si>
  <si>
    <t>鋼材</t>
  </si>
  <si>
    <t>化学薬品</t>
  </si>
  <si>
    <t>完成自動車</t>
  </si>
  <si>
    <t>ＬＮＧ（液化天然ガス）</t>
  </si>
  <si>
    <t>原油</t>
  </si>
  <si>
    <t>鉄鉱石</t>
  </si>
  <si>
    <t>(1)輸出</t>
  </si>
  <si>
    <t>(2)輸入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</si>
</sst>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.25"/>
      <color indexed="8"/>
      <name val="ＭＳ 明朝"/>
      <family val="1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distributed"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distributed"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0" xfId="0" applyFont="1" applyAlignment="1">
      <alignment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輸出貨物構成比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5"/>
          <c:y val="0.1015"/>
          <c:w val="0.788"/>
          <c:h val="0.89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輸入貨物構成比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06"/>
          <c:w val="0.769"/>
          <c:h val="0.893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28575</xdr:rowOff>
    </xdr:from>
    <xdr:to>
      <xdr:col>5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257175" y="3267075"/>
        <a:ext cx="29718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8</xdr:col>
      <xdr:colOff>981075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3228975" y="3248025"/>
        <a:ext cx="3009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8</xdr:col>
      <xdr:colOff>923925</xdr:colOff>
      <xdr:row>6</xdr:row>
      <xdr:rowOff>161925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0" y="342900"/>
          <a:ext cx="61817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主な品種は石油製品で、輸出全体の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石油製品を前年と比較すると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減少し、その主な輸出先はシンガポール、オーストラリア、香港の順となっている。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8</xdr:col>
      <xdr:colOff>1009650</xdr:colOff>
      <xdr:row>45</xdr:row>
      <xdr:rowOff>9525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0" y="6534150"/>
          <a:ext cx="62674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主な品種は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（液化天然ガス）と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で、この２品種で輸入全体の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液化天然ガス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増加し、その主な輸入先はブルネイ、マレーシア及び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オストラリア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原油を前年と比較すると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減少し、その主な輸入先はアラブ首長国、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カタール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及び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サウジアラビア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34">
      <selection activeCell="K46" sqref="K46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2.625" style="1" customWidth="1"/>
    <col min="4" max="4" width="2.1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.00390625" style="1" customWidth="1"/>
  </cols>
  <sheetData>
    <row r="1" ht="13.5">
      <c r="A1" s="1" t="s">
        <v>21</v>
      </c>
    </row>
    <row r="9" spans="5:7" ht="14.25">
      <c r="E9" s="32" t="s">
        <v>5</v>
      </c>
      <c r="F9" s="32"/>
      <c r="G9" s="32"/>
    </row>
    <row r="10" ht="14.25" thickBot="1">
      <c r="H10" s="1" t="s">
        <v>6</v>
      </c>
    </row>
    <row r="11" spans="1:9" ht="15" customHeight="1">
      <c r="A11" s="11"/>
      <c r="B11" s="12"/>
      <c r="C11" s="13" t="s">
        <v>8</v>
      </c>
      <c r="D11" s="14"/>
      <c r="E11" s="15" t="s">
        <v>11</v>
      </c>
      <c r="F11" s="16" t="s">
        <v>0</v>
      </c>
      <c r="G11" s="16" t="s">
        <v>12</v>
      </c>
      <c r="H11" s="16" t="s">
        <v>1</v>
      </c>
      <c r="I11" s="17" t="s">
        <v>2</v>
      </c>
    </row>
    <row r="12" spans="1:9" ht="15" customHeight="1">
      <c r="A12" s="18"/>
      <c r="B12" s="4"/>
      <c r="C12" s="5" t="s">
        <v>13</v>
      </c>
      <c r="D12" s="6"/>
      <c r="E12" s="8">
        <v>9803582</v>
      </c>
      <c r="F12" s="10">
        <v>100</v>
      </c>
      <c r="G12" s="9">
        <v>11627506</v>
      </c>
      <c r="H12" s="10">
        <f aca="true" t="shared" si="0" ref="H12:H17">(E12-G12)/G12*100</f>
        <v>-15.686287325932147</v>
      </c>
      <c r="I12" s="19">
        <f aca="true" t="shared" si="1" ref="I12:I17">E12-G12</f>
        <v>-1823924</v>
      </c>
    </row>
    <row r="13" spans="1:9" ht="15" customHeight="1">
      <c r="A13" s="20" t="s">
        <v>3</v>
      </c>
      <c r="B13" s="2"/>
      <c r="C13" s="7" t="s">
        <v>14</v>
      </c>
      <c r="D13" s="3"/>
      <c r="E13" s="8">
        <v>4063081</v>
      </c>
      <c r="F13" s="10">
        <f>E13/E12*100</f>
        <v>41.444861684229295</v>
      </c>
      <c r="G13" s="9">
        <v>5034553</v>
      </c>
      <c r="H13" s="10">
        <f t="shared" si="0"/>
        <v>-19.296092423696802</v>
      </c>
      <c r="I13" s="19">
        <f t="shared" si="1"/>
        <v>-971472</v>
      </c>
    </row>
    <row r="14" spans="1:9" ht="15" customHeight="1">
      <c r="A14" s="20"/>
      <c r="B14" s="4"/>
      <c r="C14" s="5" t="s">
        <v>15</v>
      </c>
      <c r="D14" s="6"/>
      <c r="E14" s="8">
        <v>1866721</v>
      </c>
      <c r="F14" s="10">
        <f>E14/E12*100</f>
        <v>19.04121371147811</v>
      </c>
      <c r="G14" s="9">
        <v>2164382</v>
      </c>
      <c r="H14" s="10">
        <f t="shared" si="0"/>
        <v>-13.752701694987298</v>
      </c>
      <c r="I14" s="19">
        <f t="shared" si="1"/>
        <v>-297661</v>
      </c>
    </row>
    <row r="15" spans="1:9" ht="15" customHeight="1">
      <c r="A15" s="20"/>
      <c r="B15" s="2"/>
      <c r="C15" s="7" t="s">
        <v>16</v>
      </c>
      <c r="D15" s="3"/>
      <c r="E15" s="8">
        <v>1480987</v>
      </c>
      <c r="F15" s="10">
        <f>E15/E12*100</f>
        <v>15.106590631873127</v>
      </c>
      <c r="G15" s="9">
        <v>1831017</v>
      </c>
      <c r="H15" s="10">
        <f t="shared" si="0"/>
        <v>-19.116698534202577</v>
      </c>
      <c r="I15" s="19">
        <f t="shared" si="1"/>
        <v>-350030</v>
      </c>
    </row>
    <row r="16" spans="1:9" ht="15" customHeight="1">
      <c r="A16" s="20" t="s">
        <v>4</v>
      </c>
      <c r="B16" s="4"/>
      <c r="C16" s="5" t="s">
        <v>17</v>
      </c>
      <c r="D16" s="6"/>
      <c r="E16" s="8">
        <v>1043560</v>
      </c>
      <c r="F16" s="10">
        <f>E16/E12*100</f>
        <v>10.644680689160351</v>
      </c>
      <c r="G16" s="9">
        <v>1253570</v>
      </c>
      <c r="H16" s="10">
        <f t="shared" si="0"/>
        <v>-16.752953564619446</v>
      </c>
      <c r="I16" s="19">
        <f t="shared" si="1"/>
        <v>-210010</v>
      </c>
    </row>
    <row r="17" spans="1:9" ht="15" customHeight="1" thickBot="1">
      <c r="A17" s="21"/>
      <c r="B17" s="22"/>
      <c r="C17" s="31" t="s">
        <v>10</v>
      </c>
      <c r="D17" s="24"/>
      <c r="E17" s="25">
        <f>E12-(E13+E14+E15+E16)</f>
        <v>1349233</v>
      </c>
      <c r="F17" s="26">
        <f>E17/E12*100</f>
        <v>13.76265328325912</v>
      </c>
      <c r="G17" s="27">
        <f>G12-(G13+G14+G15+G16)</f>
        <v>1343984</v>
      </c>
      <c r="H17" s="26">
        <f t="shared" si="0"/>
        <v>0.3905552447052941</v>
      </c>
      <c r="I17" s="28">
        <f t="shared" si="1"/>
        <v>5249</v>
      </c>
    </row>
    <row r="36" ht="13.5">
      <c r="A36" s="1" t="s">
        <v>22</v>
      </c>
    </row>
    <row r="46" spans="5:7" ht="14.25">
      <c r="E46" s="32" t="s">
        <v>9</v>
      </c>
      <c r="F46" s="32"/>
      <c r="G46" s="32"/>
    </row>
    <row r="47" ht="14.25" thickBot="1">
      <c r="H47" s="1" t="s">
        <v>6</v>
      </c>
    </row>
    <row r="48" spans="1:9" ht="15" customHeight="1">
      <c r="A48" s="11"/>
      <c r="B48" s="12"/>
      <c r="C48" s="13" t="s">
        <v>8</v>
      </c>
      <c r="D48" s="14"/>
      <c r="E48" s="15" t="s">
        <v>11</v>
      </c>
      <c r="F48" s="16" t="s">
        <v>0</v>
      </c>
      <c r="G48" s="16" t="s">
        <v>12</v>
      </c>
      <c r="H48" s="16" t="s">
        <v>1</v>
      </c>
      <c r="I48" s="17" t="s">
        <v>2</v>
      </c>
    </row>
    <row r="49" spans="1:9" ht="15" customHeight="1">
      <c r="A49" s="18"/>
      <c r="B49" s="4"/>
      <c r="C49" s="5" t="s">
        <v>13</v>
      </c>
      <c r="D49" s="6"/>
      <c r="E49" s="8">
        <v>80692810</v>
      </c>
      <c r="F49" s="10">
        <v>100</v>
      </c>
      <c r="G49" s="9">
        <v>82924498</v>
      </c>
      <c r="H49" s="10">
        <f aca="true" t="shared" si="2" ref="H49:H54">(E49-G49)/G49*100</f>
        <v>-2.6912288332453937</v>
      </c>
      <c r="I49" s="19">
        <f aca="true" t="shared" si="3" ref="I49:I54">E49-G49</f>
        <v>-2231688</v>
      </c>
    </row>
    <row r="50" spans="1:9" ht="15" customHeight="1">
      <c r="A50" s="20" t="s">
        <v>3</v>
      </c>
      <c r="B50" s="2"/>
      <c r="C50" s="29" t="s">
        <v>18</v>
      </c>
      <c r="D50" s="3"/>
      <c r="E50" s="8">
        <v>24748593</v>
      </c>
      <c r="F50" s="10">
        <f>E50/E49*100</f>
        <v>30.670134055314225</v>
      </c>
      <c r="G50" s="9">
        <v>23512301</v>
      </c>
      <c r="H50" s="10">
        <f t="shared" si="2"/>
        <v>5.258064704088299</v>
      </c>
      <c r="I50" s="19">
        <f t="shared" si="3"/>
        <v>1236292</v>
      </c>
    </row>
    <row r="51" spans="1:9" ht="15" customHeight="1">
      <c r="A51" s="20"/>
      <c r="B51" s="4"/>
      <c r="C51" s="5" t="s">
        <v>19</v>
      </c>
      <c r="D51" s="6"/>
      <c r="E51" s="8">
        <v>24127975</v>
      </c>
      <c r="F51" s="10">
        <f>E51/E49*100</f>
        <v>29.901022160462627</v>
      </c>
      <c r="G51" s="9">
        <v>30481396</v>
      </c>
      <c r="H51" s="10">
        <f t="shared" si="2"/>
        <v>-20.843602438680957</v>
      </c>
      <c r="I51" s="19">
        <f t="shared" si="3"/>
        <v>-6353421</v>
      </c>
    </row>
    <row r="52" spans="1:9" ht="15" customHeight="1">
      <c r="A52" s="20"/>
      <c r="B52" s="2"/>
      <c r="C52" s="7" t="s">
        <v>14</v>
      </c>
      <c r="D52" s="3"/>
      <c r="E52" s="8">
        <v>8901593</v>
      </c>
      <c r="F52" s="10">
        <f>E52/E49*100</f>
        <v>11.031457449554676</v>
      </c>
      <c r="G52" s="9">
        <v>8132592</v>
      </c>
      <c r="H52" s="10">
        <f t="shared" si="2"/>
        <v>9.45579220007594</v>
      </c>
      <c r="I52" s="19">
        <f t="shared" si="3"/>
        <v>769001</v>
      </c>
    </row>
    <row r="53" spans="1:9" ht="15" customHeight="1">
      <c r="A53" s="20" t="s">
        <v>7</v>
      </c>
      <c r="B53" s="4"/>
      <c r="C53" s="5" t="s">
        <v>20</v>
      </c>
      <c r="D53" s="6"/>
      <c r="E53" s="8">
        <v>5964949</v>
      </c>
      <c r="F53" s="10">
        <f>E53/E49*100</f>
        <v>7.392169141215928</v>
      </c>
      <c r="G53" s="9">
        <v>5616080</v>
      </c>
      <c r="H53" s="10">
        <f t="shared" si="2"/>
        <v>6.211966353755645</v>
      </c>
      <c r="I53" s="19">
        <f t="shared" si="3"/>
        <v>348869</v>
      </c>
    </row>
    <row r="54" spans="1:9" ht="15" customHeight="1" thickBot="1">
      <c r="A54" s="21"/>
      <c r="B54" s="22"/>
      <c r="C54" s="23" t="s">
        <v>10</v>
      </c>
      <c r="D54" s="24"/>
      <c r="E54" s="25">
        <f>E49-(E50+E51+E52+E53)</f>
        <v>16949700</v>
      </c>
      <c r="F54" s="26">
        <f>E54/E49*100</f>
        <v>21.005217193452552</v>
      </c>
      <c r="G54" s="27">
        <f>G49-(G50+G51+G52+G53)</f>
        <v>15182129</v>
      </c>
      <c r="H54" s="26">
        <f t="shared" si="2"/>
        <v>11.642444877131528</v>
      </c>
      <c r="I54" s="28">
        <f t="shared" si="3"/>
        <v>1767571</v>
      </c>
    </row>
    <row r="57" ht="13.5">
      <c r="E57" s="30"/>
    </row>
  </sheetData>
  <sheetProtection/>
  <mergeCells count="2">
    <mergeCell ref="E9:G9"/>
    <mergeCell ref="E46:G46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2012-06-26T05:13:20Z</cp:lastPrinted>
  <dcterms:created xsi:type="dcterms:W3CDTF">2000-09-01T04:21:16Z</dcterms:created>
  <dcterms:modified xsi:type="dcterms:W3CDTF">2012-07-04T00:47:48Z</dcterms:modified>
  <cp:category/>
  <cp:version/>
  <cp:contentType/>
  <cp:contentStatus/>
</cp:coreProperties>
</file>