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<sst xmlns="http://schemas.openxmlformats.org/spreadsheetml/2006/main" count="32" uniqueCount="21">
  <si>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</si>
  <si>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</si>
  <si>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</si>
  <si>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</si>
  <si>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</si>
  <si>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</si>
  <si>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</si>
  <si>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</si>
  <si>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その他の品種</t>
  </si>
  <si>
    <t>２２年</t>
  </si>
  <si>
    <t>２１年</t>
  </si>
  <si>
    <t>合計</t>
  </si>
  <si>
    <t>合計</t>
  </si>
  <si>
    <t>砂利・砂</t>
  </si>
  <si>
    <t>鋼材</t>
  </si>
  <si>
    <t>鉄鋼</t>
  </si>
  <si>
    <t>セメント</t>
  </si>
  <si>
    <t>その他輸送機械</t>
  </si>
  <si>
    <t>石灰石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</si>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</sst>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Sheet1!$C$12:$C$16</c:f>
              <c:strCache/>
            </c:strRef>
          </c:cat>
          <c:val>
            <c:numRef>
              <c:f>Sheet1!$F$12:$F$16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Sheet1!$C$48:$C$52</c:f>
              <c:strCache/>
            </c:strRef>
          </c:cat>
          <c:val>
            <c:numRef>
              <c:f>Sheet1!$F$48:$F$52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17</xdr:row>
      <xdr:rowOff>19050</xdr:rowOff>
    </xdr:from>
    <xdr:to>
      <xdr:col>5</xdr:col>
      <xdr:colOff>571500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304800" y="327660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17</xdr:row>
      <xdr:rowOff>19050</xdr:rowOff>
    </xdr:from>
    <xdr:to>
      <xdr:col>8</xdr:col>
      <xdr:colOff>857250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3238500" y="327660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</xdr:row>
      <xdr:rowOff>104775</xdr:rowOff>
    </xdr:from>
    <xdr:to>
      <xdr:col>8</xdr:col>
      <xdr:colOff>1019175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419100"/>
          <a:ext cx="62103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主な品種は砂利・砂と鋼材で、この２品種で移出全体の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砂利・砂を前年と比較すると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減少し、その主な移出先は東京都、神奈川県及び北海道の順となっている。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増加し、その主な移出先は千葉港、神奈川県及び大阪府の順となっている。</a:t>
          </a:r>
        </a:p>
      </xdr:txBody>
    </xdr:sp>
    <xdr:clientData/>
  </xdr:twoCellAnchor>
  <xdr:twoCellAnchor>
    <xdr:from>
      <xdr:col>0</xdr:col>
      <xdr:colOff>295275</xdr:colOff>
      <xdr:row>35</xdr:row>
      <xdr:rowOff>19050</xdr:rowOff>
    </xdr:from>
    <xdr:to>
      <xdr:col>8</xdr:col>
      <xdr:colOff>1000125</xdr:colOff>
      <xdr:row>43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5275" y="6391275"/>
          <a:ext cx="591502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主な品種はその他輸送機械と石灰石で、この２品種で移入全体の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空シャーシ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増加し、その主な移入先は千葉港及び神奈川県となっている。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石灰石を前年と比較すると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増加し、移入先は高知県と大分県、青森県となっている。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4">
      <selection activeCell="K43" sqref="K43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24.75" customHeight="1">
      <c r="A1" s="32" t="s">
        <v>19</v>
      </c>
    </row>
    <row r="2" ht="8.25" customHeight="1"/>
    <row r="8" ht="33" customHeight="1"/>
    <row r="9" ht="14.25" thickBot="1">
      <c r="H9" s="4" t="s">
        <v>6</v>
      </c>
    </row>
    <row r="10" spans="1:9" ht="13.5">
      <c r="A10" s="11"/>
      <c r="B10" s="12"/>
      <c r="C10" s="13" t="s">
        <v>0</v>
      </c>
      <c r="D10" s="14"/>
      <c r="E10" s="15" t="s">
        <v>9</v>
      </c>
      <c r="F10" s="16" t="s">
        <v>1</v>
      </c>
      <c r="G10" s="16" t="s">
        <v>10</v>
      </c>
      <c r="H10" s="16" t="s">
        <v>2</v>
      </c>
      <c r="I10" s="17" t="s">
        <v>3</v>
      </c>
    </row>
    <row r="11" spans="1:9" ht="13.5">
      <c r="A11" s="18"/>
      <c r="B11" s="1"/>
      <c r="C11" s="8" t="s">
        <v>12</v>
      </c>
      <c r="D11" s="2"/>
      <c r="E11" s="24">
        <v>10245585</v>
      </c>
      <c r="F11" s="30">
        <v>100</v>
      </c>
      <c r="G11" s="26">
        <v>14215528</v>
      </c>
      <c r="H11" s="30">
        <f aca="true" t="shared" si="0" ref="H11:H16">(E11-G11)/G11*100</f>
        <v>-27.926806517492704</v>
      </c>
      <c r="I11" s="28">
        <f aca="true" t="shared" si="1" ref="I11:I16">E11-G11</f>
        <v>-3969943</v>
      </c>
    </row>
    <row r="12" spans="1:9" ht="13.5">
      <c r="A12" s="19" t="s">
        <v>4</v>
      </c>
      <c r="B12" s="5"/>
      <c r="C12" s="9" t="s">
        <v>13</v>
      </c>
      <c r="D12" s="3"/>
      <c r="E12" s="24">
        <v>4652357</v>
      </c>
      <c r="F12" s="30">
        <f>E12/E11*100</f>
        <v>45.408407621429134</v>
      </c>
      <c r="G12" s="26">
        <v>9381449</v>
      </c>
      <c r="H12" s="30">
        <f t="shared" si="0"/>
        <v>-50.408972004218114</v>
      </c>
      <c r="I12" s="28">
        <f t="shared" si="1"/>
        <v>-4729092</v>
      </c>
    </row>
    <row r="13" spans="1:9" ht="13.5">
      <c r="A13" s="19"/>
      <c r="B13" s="6"/>
      <c r="C13" s="10" t="s">
        <v>14</v>
      </c>
      <c r="D13" s="7"/>
      <c r="E13" s="24">
        <v>2360711</v>
      </c>
      <c r="F13" s="30">
        <f>E13/E11*100</f>
        <v>23.041251426834094</v>
      </c>
      <c r="G13" s="26">
        <v>2030411</v>
      </c>
      <c r="H13" s="30">
        <f t="shared" si="0"/>
        <v>16.267642364033684</v>
      </c>
      <c r="I13" s="28">
        <f t="shared" si="1"/>
        <v>330300</v>
      </c>
    </row>
    <row r="14" spans="1:9" ht="13.5">
      <c r="A14" s="19"/>
      <c r="B14" s="5"/>
      <c r="C14" s="9" t="s">
        <v>15</v>
      </c>
      <c r="D14" s="3"/>
      <c r="E14" s="24">
        <v>1798248</v>
      </c>
      <c r="F14" s="30">
        <f>E14/E11*100</f>
        <v>17.551442889791065</v>
      </c>
      <c r="G14" s="26">
        <v>938990</v>
      </c>
      <c r="H14" s="30">
        <f t="shared" si="0"/>
        <v>91.50874876196765</v>
      </c>
      <c r="I14" s="28">
        <f t="shared" si="1"/>
        <v>859258</v>
      </c>
    </row>
    <row r="15" spans="1:9" ht="13.5">
      <c r="A15" s="19" t="s">
        <v>5</v>
      </c>
      <c r="B15" s="6"/>
      <c r="C15" s="10" t="s">
        <v>16</v>
      </c>
      <c r="D15" s="7"/>
      <c r="E15" s="24">
        <v>434460</v>
      </c>
      <c r="F15" s="30">
        <f>E15/E11*100</f>
        <v>4.240460647195841</v>
      </c>
      <c r="G15" s="26">
        <v>665132</v>
      </c>
      <c r="H15" s="30">
        <f t="shared" si="0"/>
        <v>-34.680634821358765</v>
      </c>
      <c r="I15" s="28">
        <f t="shared" si="1"/>
        <v>-230672</v>
      </c>
    </row>
    <row r="16" spans="1:9" ht="14.25" thickBot="1">
      <c r="A16" s="20"/>
      <c r="B16" s="21"/>
      <c r="C16" s="22" t="s">
        <v>8</v>
      </c>
      <c r="D16" s="23"/>
      <c r="E16" s="25">
        <f>E11-(E12+E13+E14+E15)</f>
        <v>999809</v>
      </c>
      <c r="F16" s="31">
        <f>E16/E11*100</f>
        <v>9.758437414749865</v>
      </c>
      <c r="G16" s="27">
        <f>G11-(G12+G13+G14+G15)</f>
        <v>1199546</v>
      </c>
      <c r="H16" s="31">
        <f t="shared" si="0"/>
        <v>-16.65104964711649</v>
      </c>
      <c r="I16" s="29">
        <f t="shared" si="1"/>
        <v>-199737</v>
      </c>
    </row>
    <row r="35" ht="14.25">
      <c r="A35" s="32" t="s">
        <v>20</v>
      </c>
    </row>
    <row r="44" ht="22.5" customHeight="1"/>
    <row r="45" ht="14.25" thickBot="1">
      <c r="H45" s="4" t="s">
        <v>6</v>
      </c>
    </row>
    <row r="46" spans="1:9" ht="13.5">
      <c r="A46" s="11"/>
      <c r="B46" s="12"/>
      <c r="C46" s="13" t="s">
        <v>0</v>
      </c>
      <c r="D46" s="14"/>
      <c r="E46" s="15" t="s">
        <v>9</v>
      </c>
      <c r="F46" s="16" t="s">
        <v>1</v>
      </c>
      <c r="G46" s="16" t="s">
        <v>10</v>
      </c>
      <c r="H46" s="16" t="s">
        <v>2</v>
      </c>
      <c r="I46" s="17" t="s">
        <v>3</v>
      </c>
    </row>
    <row r="47" spans="1:9" ht="13.5">
      <c r="A47" s="18"/>
      <c r="B47" s="1"/>
      <c r="C47" s="8" t="s">
        <v>11</v>
      </c>
      <c r="D47" s="2"/>
      <c r="E47" s="24">
        <v>8599024</v>
      </c>
      <c r="F47" s="30">
        <v>100</v>
      </c>
      <c r="G47" s="26">
        <v>6664440</v>
      </c>
      <c r="H47" s="30">
        <f aca="true" t="shared" si="2" ref="H47:H52">(E47-G47)/G47*100</f>
        <v>29.028455504138385</v>
      </c>
      <c r="I47" s="28">
        <f aca="true" t="shared" si="3" ref="I47:I52">E47-G47</f>
        <v>1934584</v>
      </c>
    </row>
    <row r="48" spans="1:9" ht="13.5">
      <c r="A48" s="19" t="s">
        <v>4</v>
      </c>
      <c r="B48" s="33" t="s">
        <v>17</v>
      </c>
      <c r="C48" s="34"/>
      <c r="D48" s="35"/>
      <c r="E48" s="24">
        <v>2734080</v>
      </c>
      <c r="F48" s="30">
        <f>E48/E47*100</f>
        <v>31.795236296584356</v>
      </c>
      <c r="G48" s="26">
        <v>2086200</v>
      </c>
      <c r="H48" s="30">
        <f t="shared" si="2"/>
        <v>31.055507621512795</v>
      </c>
      <c r="I48" s="28">
        <f t="shared" si="3"/>
        <v>647880</v>
      </c>
    </row>
    <row r="49" spans="1:9" ht="13.5">
      <c r="A49" s="19"/>
      <c r="B49" s="6"/>
      <c r="C49" s="10" t="s">
        <v>18</v>
      </c>
      <c r="D49" s="7"/>
      <c r="E49" s="24">
        <v>2578707</v>
      </c>
      <c r="F49" s="30">
        <f>E49/E47*100</f>
        <v>29.988368447395892</v>
      </c>
      <c r="G49" s="26">
        <v>1806580</v>
      </c>
      <c r="H49" s="30">
        <f t="shared" si="2"/>
        <v>42.739707070818895</v>
      </c>
      <c r="I49" s="28">
        <f t="shared" si="3"/>
        <v>772127</v>
      </c>
    </row>
    <row r="50" spans="1:9" ht="13.5">
      <c r="A50" s="19"/>
      <c r="B50" s="5"/>
      <c r="C50" s="9" t="s">
        <v>15</v>
      </c>
      <c r="D50" s="3"/>
      <c r="E50" s="24">
        <v>835820</v>
      </c>
      <c r="F50" s="30">
        <f>E50/E47*100</f>
        <v>9.719940309504892</v>
      </c>
      <c r="G50" s="26">
        <v>341494</v>
      </c>
      <c r="H50" s="30">
        <f t="shared" si="2"/>
        <v>144.75393418332388</v>
      </c>
      <c r="I50" s="28">
        <f t="shared" si="3"/>
        <v>494326</v>
      </c>
    </row>
    <row r="51" spans="1:9" ht="13.5" customHeight="1">
      <c r="A51" s="19" t="s">
        <v>7</v>
      </c>
      <c r="B51" s="6"/>
      <c r="C51" s="10" t="s">
        <v>13</v>
      </c>
      <c r="D51" s="7"/>
      <c r="E51" s="24">
        <v>624375</v>
      </c>
      <c r="F51" s="30">
        <f>E51/E47*100</f>
        <v>7.260998457499363</v>
      </c>
      <c r="G51" s="26">
        <v>752277</v>
      </c>
      <c r="H51" s="30">
        <f t="shared" si="2"/>
        <v>-17.00198198270052</v>
      </c>
      <c r="I51" s="28">
        <f t="shared" si="3"/>
        <v>-127902</v>
      </c>
    </row>
    <row r="52" spans="1:9" ht="14.25" thickBot="1">
      <c r="A52" s="20"/>
      <c r="B52" s="21"/>
      <c r="C52" s="22" t="s">
        <v>8</v>
      </c>
      <c r="D52" s="23"/>
      <c r="E52" s="25">
        <f>E47-(E48+E49+E50+E51)</f>
        <v>1826042</v>
      </c>
      <c r="F52" s="31">
        <f>E52/E47*100</f>
        <v>21.235456489015498</v>
      </c>
      <c r="G52" s="27">
        <f>G47-(G48+G49+G50+G51)</f>
        <v>1677889</v>
      </c>
      <c r="H52" s="31">
        <f t="shared" si="2"/>
        <v>8.829725923466928</v>
      </c>
      <c r="I52" s="29">
        <f t="shared" si="3"/>
        <v>148153</v>
      </c>
    </row>
  </sheetData>
  <sheetProtection/>
  <mergeCells count="1">
    <mergeCell ref="B48:D48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2011-04-27T06:14:14Z</cp:lastPrinted>
  <dcterms:created xsi:type="dcterms:W3CDTF">2000-09-01T05:16:43Z</dcterms:created>
  <dcterms:modified xsi:type="dcterms:W3CDTF">2011-06-26T23:51:06Z</dcterms:modified>
  <cp:category/>
  <cp:version/>
  <cp:contentType/>
  <cp:contentStatus/>
</cp:coreProperties>
</file>