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<sst xmlns="http://schemas.openxmlformats.org/spreadsheetml/2006/main" count="32" uniqueCount="24">
  <si>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構成比</t>
  </si>
  <si>
    <t>増減率％</t>
  </si>
  <si>
    <t>増減数</t>
  </si>
  <si>
    <t>出</t>
  </si>
  <si>
    <t xml:space="preserve">      （単位：トン）</t>
  </si>
  <si>
    <t>区分</t>
  </si>
  <si>
    <t>入</t>
  </si>
  <si>
    <t>輸</t>
  </si>
  <si>
    <t>区分</t>
  </si>
  <si>
    <t>輸</t>
  </si>
  <si>
    <t>外貿コンテナ輸出貨物主要品種別前年比較</t>
  </si>
  <si>
    <t>外貿コンテナ輸入貨物主要品種別前年比較</t>
  </si>
  <si>
    <t>その他の品種　</t>
  </si>
  <si>
    <t>その他の品種</t>
  </si>
  <si>
    <t>２２年</t>
  </si>
  <si>
    <t>２１年</t>
  </si>
  <si>
    <t>合計</t>
  </si>
  <si>
    <t>染料･塗料･合成樹脂･その他化学工業品</t>
  </si>
  <si>
    <t>鋼材</t>
  </si>
  <si>
    <t>化学薬品</t>
  </si>
  <si>
    <t>金属くず</t>
  </si>
  <si>
    <t>非金属鉱物</t>
  </si>
  <si>
    <t>窯業品</t>
  </si>
  <si>
    <t>産業機械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</si>
</sst>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176" fontId="4" fillId="0" borderId="32" xfId="0" applyNumberFormat="1" applyFont="1" applyBorder="1" applyAlignment="1">
      <alignment/>
    </xf>
    <xf numFmtId="176" fontId="4" fillId="0" borderId="37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176" fontId="4" fillId="0" borderId="32" xfId="0" applyNumberFormat="1" applyFont="1" applyBorder="1" applyAlignment="1">
      <alignment/>
    </xf>
    <xf numFmtId="176" fontId="4" fillId="0" borderId="3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26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コンテナ輸出貨物構成比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75"/>
          <c:y val="0.11325"/>
          <c:w val="0.78325"/>
          <c:h val="0.770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染料・塗料合成樹脂・その他化学工業品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42%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Sheet1!$C$5:$C$9</c:f>
              <c:strCache/>
            </c:strRef>
          </c:cat>
          <c:val>
            <c:numRef>
              <c:f>Sheet1!$F$5:$F$9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コンテナ輸入貨物構成比</a:t>
            </a:r>
          </a:p>
        </c:rich>
      </c:tx>
      <c:layout>
        <c:manualLayout>
          <c:xMode val="factor"/>
          <c:yMode val="factor"/>
          <c:x val="0.02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25"/>
          <c:y val="0.10475"/>
          <c:w val="0.8485"/>
          <c:h val="0.763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染料・塗料合成樹脂・その他化学工業品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22%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Sheet1!$C$35:$C$39</c:f>
              <c:strCache/>
            </c:strRef>
          </c:cat>
          <c:val>
            <c:numRef>
              <c:f>Sheet1!$F$35:$F$39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95250</xdr:rowOff>
    </xdr:from>
    <xdr:to>
      <xdr:col>5</xdr:col>
      <xdr:colOff>57150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2667000"/>
        <a:ext cx="33909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9</xdr:row>
      <xdr:rowOff>57150</xdr:rowOff>
    </xdr:from>
    <xdr:to>
      <xdr:col>8</xdr:col>
      <xdr:colOff>790575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3381375" y="2619375"/>
        <a:ext cx="31718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6">
      <selection activeCell="M29" sqref="M29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1" spans="3:7" ht="14.25">
      <c r="C1" s="48" t="s">
        <v>10</v>
      </c>
      <c r="D1" s="48"/>
      <c r="E1" s="48"/>
      <c r="F1" s="48"/>
      <c r="G1" s="48"/>
    </row>
    <row r="2" spans="8:9" ht="14.25" thickBot="1">
      <c r="H2" s="32" t="s">
        <v>4</v>
      </c>
      <c r="I2" s="31"/>
    </row>
    <row r="3" spans="1:9" ht="24.75" customHeight="1">
      <c r="A3" s="2"/>
      <c r="B3" s="3"/>
      <c r="C3" s="33" t="s">
        <v>8</v>
      </c>
      <c r="D3" s="4"/>
      <c r="E3" s="5" t="s">
        <v>14</v>
      </c>
      <c r="F3" s="6" t="s">
        <v>0</v>
      </c>
      <c r="G3" s="6" t="s">
        <v>15</v>
      </c>
      <c r="H3" s="6" t="s">
        <v>1</v>
      </c>
      <c r="I3" s="7" t="s">
        <v>2</v>
      </c>
    </row>
    <row r="4" spans="1:9" ht="24.75" customHeight="1">
      <c r="A4" s="8"/>
      <c r="B4" s="9"/>
      <c r="C4" s="10" t="s">
        <v>16</v>
      </c>
      <c r="D4" s="11"/>
      <c r="E4" s="35">
        <v>275826</v>
      </c>
      <c r="F4" s="43">
        <v>100</v>
      </c>
      <c r="G4" s="36">
        <v>212318</v>
      </c>
      <c r="H4" s="43">
        <f aca="true" t="shared" si="0" ref="H4:H9">(E4-G4)/G4*100</f>
        <v>29.91173616933091</v>
      </c>
      <c r="I4" s="37">
        <f aca="true" t="shared" si="1" ref="I4:I9">E4-G4</f>
        <v>63508</v>
      </c>
    </row>
    <row r="5" spans="1:9" ht="24.75" customHeight="1">
      <c r="A5" s="40" t="s">
        <v>7</v>
      </c>
      <c r="B5" s="49" t="s">
        <v>17</v>
      </c>
      <c r="C5" s="50"/>
      <c r="D5" s="51"/>
      <c r="E5" s="45">
        <v>114875</v>
      </c>
      <c r="F5" s="46">
        <f>ROUND(E5/E4*100,1)</f>
        <v>41.6</v>
      </c>
      <c r="G5" s="45">
        <v>113833</v>
      </c>
      <c r="H5" s="43">
        <f t="shared" si="0"/>
        <v>0.915376033311957</v>
      </c>
      <c r="I5" s="37">
        <f t="shared" si="1"/>
        <v>1042</v>
      </c>
    </row>
    <row r="6" spans="1:9" ht="24.75" customHeight="1">
      <c r="A6" s="8"/>
      <c r="B6" s="13"/>
      <c r="C6" s="15" t="s">
        <v>18</v>
      </c>
      <c r="D6" s="14"/>
      <c r="E6" s="38">
        <v>88434</v>
      </c>
      <c r="F6" s="46">
        <f>ROUND(E6/E4*100,1)</f>
        <v>32.1</v>
      </c>
      <c r="G6" s="39">
        <v>50853</v>
      </c>
      <c r="H6" s="43">
        <f t="shared" si="0"/>
        <v>73.90124476432068</v>
      </c>
      <c r="I6" s="37">
        <f t="shared" si="1"/>
        <v>37581</v>
      </c>
    </row>
    <row r="7" spans="1:9" ht="24.75" customHeight="1">
      <c r="A7" s="8" t="s">
        <v>3</v>
      </c>
      <c r="B7" s="16"/>
      <c r="C7" s="17" t="s">
        <v>19</v>
      </c>
      <c r="D7" s="18"/>
      <c r="E7" s="27">
        <v>20214</v>
      </c>
      <c r="F7" s="46">
        <f>ROUND(E7/E4*100,1)</f>
        <v>7.3</v>
      </c>
      <c r="G7" s="25">
        <v>13851</v>
      </c>
      <c r="H7" s="43">
        <f t="shared" si="0"/>
        <v>45.938921377517865</v>
      </c>
      <c r="I7" s="37">
        <f t="shared" si="1"/>
        <v>6363</v>
      </c>
    </row>
    <row r="8" spans="1:9" ht="24.75" customHeight="1">
      <c r="A8" s="8"/>
      <c r="B8" s="19"/>
      <c r="C8" s="20" t="s">
        <v>20</v>
      </c>
      <c r="D8" s="12"/>
      <c r="E8" s="27">
        <v>14862</v>
      </c>
      <c r="F8" s="46">
        <f>ROUND(E8/E4*100,1)</f>
        <v>5.4</v>
      </c>
      <c r="G8" s="25">
        <v>1234</v>
      </c>
      <c r="H8" s="43">
        <f t="shared" si="0"/>
        <v>1104.3760129659643</v>
      </c>
      <c r="I8" s="37">
        <f t="shared" si="1"/>
        <v>13628</v>
      </c>
    </row>
    <row r="9" spans="1:9" ht="24.75" customHeight="1" thickBot="1">
      <c r="A9" s="21"/>
      <c r="B9" s="22"/>
      <c r="C9" s="23" t="s">
        <v>12</v>
      </c>
      <c r="D9" s="24"/>
      <c r="E9" s="28">
        <f>E4-(E5+E6+E7+E8)</f>
        <v>37441</v>
      </c>
      <c r="F9" s="44">
        <f>ROUND(E9/E4*100,1)</f>
        <v>13.6</v>
      </c>
      <c r="G9" s="26">
        <f>G4-(G5+G6+G7+G8)</f>
        <v>32547</v>
      </c>
      <c r="H9" s="44">
        <f t="shared" si="0"/>
        <v>15.03671613359142</v>
      </c>
      <c r="I9" s="30">
        <f t="shared" si="1"/>
        <v>4894</v>
      </c>
    </row>
    <row r="31" spans="3:7" ht="14.25">
      <c r="C31" s="48" t="s">
        <v>11</v>
      </c>
      <c r="D31" s="48"/>
      <c r="E31" s="48"/>
      <c r="F31" s="48"/>
      <c r="G31" s="48"/>
    </row>
    <row r="32" spans="8:9" ht="14.25" thickBot="1">
      <c r="H32" s="32" t="s">
        <v>4</v>
      </c>
      <c r="I32" s="31"/>
    </row>
    <row r="33" spans="1:9" ht="24.75" customHeight="1">
      <c r="A33" s="2"/>
      <c r="B33" s="3"/>
      <c r="C33" s="33" t="s">
        <v>5</v>
      </c>
      <c r="D33" s="4"/>
      <c r="E33" s="5" t="s">
        <v>14</v>
      </c>
      <c r="F33" s="6" t="s">
        <v>0</v>
      </c>
      <c r="G33" s="6" t="s">
        <v>15</v>
      </c>
      <c r="H33" s="6" t="s">
        <v>1</v>
      </c>
      <c r="I33" s="7" t="s">
        <v>2</v>
      </c>
    </row>
    <row r="34" spans="1:9" ht="24.75" customHeight="1">
      <c r="A34" s="8"/>
      <c r="B34" s="9"/>
      <c r="C34" s="10" t="s">
        <v>16</v>
      </c>
      <c r="D34" s="11"/>
      <c r="E34" s="27">
        <v>144709</v>
      </c>
      <c r="F34" s="42">
        <v>100</v>
      </c>
      <c r="G34" s="25">
        <v>112305</v>
      </c>
      <c r="H34" s="42">
        <f aca="true" t="shared" si="2" ref="H34:H39">(E34-G34)/G34*100</f>
        <v>28.85356840746182</v>
      </c>
      <c r="I34" s="29">
        <f aca="true" t="shared" si="3" ref="I34:I39">E34-G34</f>
        <v>32404</v>
      </c>
    </row>
    <row r="35" spans="1:9" ht="24.75" customHeight="1">
      <c r="A35" s="8" t="s">
        <v>9</v>
      </c>
      <c r="B35" s="49" t="s">
        <v>17</v>
      </c>
      <c r="C35" s="50"/>
      <c r="D35" s="51"/>
      <c r="E35" s="35">
        <v>31171</v>
      </c>
      <c r="F35" s="43">
        <f>ROUND(E35/E34*100,1)</f>
        <v>21.5</v>
      </c>
      <c r="G35" s="36">
        <v>28442</v>
      </c>
      <c r="H35" s="42">
        <f t="shared" si="2"/>
        <v>9.594965192321215</v>
      </c>
      <c r="I35" s="29">
        <f t="shared" si="3"/>
        <v>2729</v>
      </c>
    </row>
    <row r="36" spans="1:9" ht="24.75" customHeight="1">
      <c r="A36" s="41"/>
      <c r="B36" s="19"/>
      <c r="C36" s="20" t="s">
        <v>21</v>
      </c>
      <c r="D36" s="34"/>
      <c r="E36" s="45">
        <v>27933</v>
      </c>
      <c r="F36" s="43">
        <f>ROUND(E36/E34*100,1)</f>
        <v>19.3</v>
      </c>
      <c r="G36" s="45">
        <v>13404</v>
      </c>
      <c r="H36" s="42">
        <f t="shared" si="2"/>
        <v>108.3930170098478</v>
      </c>
      <c r="I36" s="29">
        <f t="shared" si="3"/>
        <v>14529</v>
      </c>
    </row>
    <row r="37" spans="1:9" ht="24.75" customHeight="1">
      <c r="A37" s="8" t="s">
        <v>6</v>
      </c>
      <c r="B37" s="13"/>
      <c r="C37" s="15" t="s">
        <v>22</v>
      </c>
      <c r="D37" s="14"/>
      <c r="E37" s="38">
        <v>14893</v>
      </c>
      <c r="F37" s="43">
        <f>ROUND(E37/E34*100,1)</f>
        <v>10.3</v>
      </c>
      <c r="G37" s="39">
        <v>13558</v>
      </c>
      <c r="H37" s="42">
        <f t="shared" si="2"/>
        <v>9.846585042041598</v>
      </c>
      <c r="I37" s="29">
        <f t="shared" si="3"/>
        <v>1335</v>
      </c>
    </row>
    <row r="38" spans="1:9" ht="24.75" customHeight="1">
      <c r="A38" s="8"/>
      <c r="B38" s="19"/>
      <c r="C38" s="20" t="s">
        <v>23</v>
      </c>
      <c r="D38" s="12"/>
      <c r="E38" s="27">
        <v>13184</v>
      </c>
      <c r="F38" s="43">
        <f>ROUND(E38/E34*100,1)</f>
        <v>9.1</v>
      </c>
      <c r="G38" s="25">
        <v>6265</v>
      </c>
      <c r="H38" s="42">
        <f t="shared" si="2"/>
        <v>110.438946528332</v>
      </c>
      <c r="I38" s="29">
        <f t="shared" si="3"/>
        <v>6919</v>
      </c>
    </row>
    <row r="39" spans="1:9" ht="24.75" customHeight="1" thickBot="1">
      <c r="A39" s="21"/>
      <c r="B39" s="22"/>
      <c r="C39" s="23" t="s">
        <v>13</v>
      </c>
      <c r="D39" s="24"/>
      <c r="E39" s="28">
        <f>E34-(E35+E36+E37+E38)</f>
        <v>57528</v>
      </c>
      <c r="F39" s="47">
        <f>ROUND(E39/E34*100,1)</f>
        <v>39.8</v>
      </c>
      <c r="G39" s="26">
        <f>G34-(G35+G36+G37+G38)</f>
        <v>50636</v>
      </c>
      <c r="H39" s="44">
        <f t="shared" si="2"/>
        <v>13.610869736946047</v>
      </c>
      <c r="I39" s="30">
        <f t="shared" si="3"/>
        <v>6892</v>
      </c>
    </row>
    <row r="40" ht="24.75" customHeight="1"/>
  </sheetData>
  <sheetProtection/>
  <mergeCells count="4">
    <mergeCell ref="C1:G1"/>
    <mergeCell ref="C31:G31"/>
    <mergeCell ref="B5:D5"/>
    <mergeCell ref="B35:D35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2011-04-27T04:59:03Z</cp:lastPrinted>
  <dcterms:created xsi:type="dcterms:W3CDTF">2000-08-31T00:04:09Z</dcterms:created>
  <dcterms:modified xsi:type="dcterms:W3CDTF">2011-06-24T08:34:46Z</dcterms:modified>
  <cp:category/>
  <cp:version/>
  <cp:contentType/>
  <cp:contentStatus/>
</cp:coreProperties>
</file>