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25" windowHeight="90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<sst xmlns="http://schemas.openxmlformats.org/spreadsheetml/2006/main" count="37" uniqueCount="29">
  <si>
    <t>年</t>
  </si>
  <si>
    <t>ID</t>
  </si>
  <si>
    <t>外航船</t>
  </si>
  <si>
    <t>内航船</t>
  </si>
  <si>
    <t>隻数</t>
  </si>
  <si>
    <t>入港船舶年次比較データ</t>
  </si>
  <si>
    <t>入港船舶年次比較図</t>
  </si>
  <si>
    <t>入　港　船　舶　総　括　表</t>
  </si>
  <si>
    <t>区　分</t>
  </si>
  <si>
    <t>構成比％</t>
  </si>
  <si>
    <t>増減率％</t>
  </si>
  <si>
    <t>増減数</t>
  </si>
  <si>
    <t xml:space="preserve">船舶隻数計 </t>
  </si>
  <si>
    <t xml:space="preserve">外航船 </t>
  </si>
  <si>
    <t xml:space="preserve">内航船 </t>
  </si>
  <si>
    <t xml:space="preserve">総トン数計 </t>
  </si>
  <si>
    <t>　（単位　隻・総トン）</t>
  </si>
  <si>
    <t xml:space="preserve">1 入港船舶の概要 </t>
  </si>
  <si>
    <t>２２年</t>
  </si>
  <si>
    <t>２１年</t>
  </si>
  <si>
    <t>１３年</t>
  </si>
  <si>
    <t>１４年</t>
  </si>
  <si>
    <t>１５年</t>
  </si>
  <si>
    <t>１６年</t>
  </si>
  <si>
    <t>１７年</t>
  </si>
  <si>
    <t>１８年</t>
  </si>
  <si>
    <t>１９年</t>
  </si>
  <si>
    <t>２０年</t>
  </si>
  <si>
    <t>平成２２年　千葉港の港勢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</si>
</sst>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2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9.2"/>
      <color indexed="8"/>
      <name val="ＭＳ Ｐ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dashDot"/>
      <bottom/>
    </border>
    <border>
      <left style="thin"/>
      <right style="thin"/>
      <top style="dashDot"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8" fontId="0" fillId="0" borderId="11" xfId="48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14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3" fontId="5" fillId="0" borderId="16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3" fontId="5" fillId="0" borderId="18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入港船舶年次比較図</a:t>
            </a:r>
          </a:p>
        </c:rich>
      </c:tx>
      <c:layout>
        <c:manualLayout>
          <c:xMode val="factor"/>
          <c:yMode val="factor"/>
          <c:x val="-0.003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"/>
          <c:y val="0.21"/>
          <c:w val="0.8745"/>
          <c:h val="0.729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Sheet2!$A$10:$A$10</c:f>
              <c:strCache>
                <c:ptCount val="1"/>
                <c:pt idx="0">
                  <c:v>外航船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Sheet2!$B$9:$K$9</c:f>
              <c:strCache>
                <c:ptCount val="10"/>
                <c:pt idx="0">
                  <c:v>１３年</c:v>
                </c:pt>
                <c:pt idx="1">
                  <c:v>１４年</c:v>
                </c:pt>
                <c:pt idx="2">
                  <c:v>１５年</c:v>
                </c:pt>
                <c:pt idx="3">
                  <c:v>１６年</c:v>
                </c:pt>
                <c:pt idx="4">
                  <c:v>１７年</c:v>
                </c:pt>
                <c:pt idx="5">
                  <c:v>１８年</c:v>
                </c:pt>
                <c:pt idx="6">
                  <c:v>１９年</c:v>
                </c:pt>
                <c:pt idx="7">
                  <c:v>２０年</c:v>
                </c:pt>
                <c:pt idx="8">
                  <c:v>２１年</c:v>
                </c:pt>
                <c:pt idx="9">
                  <c:v>２２年</c:v>
                </c:pt>
              </c:strCache>
            </c:strRef>
          </c:cat>
          <c:val>
            <c:numRef>
              <c:f>Sheet2!$B$10:$K$10</c:f>
              <c:numCache>
                <c:ptCount val="10"/>
                <c:pt idx="0">
                  <c:v>79.466504</c:v>
                </c:pt>
                <c:pt idx="1">
                  <c:v>80.494814</c:v>
                </c:pt>
                <c:pt idx="2">
                  <c:v>87.389854</c:v>
                </c:pt>
                <c:pt idx="3">
                  <c:v>89.361349</c:v>
                </c:pt>
                <c:pt idx="4">
                  <c:v>88.867932</c:v>
                </c:pt>
                <c:pt idx="5">
                  <c:v>87.376028</c:v>
                </c:pt>
                <c:pt idx="6">
                  <c:v>86.410346</c:v>
                </c:pt>
                <c:pt idx="7">
                  <c:v>85.592268</c:v>
                </c:pt>
                <c:pt idx="8">
                  <c:v>80.164374</c:v>
                </c:pt>
                <c:pt idx="9">
                  <c:v>90.492468</c:v>
                </c:pt>
              </c:numCache>
            </c:numRef>
          </c:val>
        </c:ser>
        <c:ser>
          <c:idx val="0"/>
          <c:order val="1"/>
          <c:tx>
            <c:strRef>
              <c:f>Sheet2!$A$11:$A$11</c:f>
              <c:strCache>
                <c:ptCount val="1"/>
                <c:pt idx="0">
                  <c:v>内航船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Sheet2!$B$9:$K$9</c:f>
              <c:strCache>
                <c:ptCount val="10"/>
                <c:pt idx="0">
                  <c:v>１３年</c:v>
                </c:pt>
                <c:pt idx="1">
                  <c:v>１４年</c:v>
                </c:pt>
                <c:pt idx="2">
                  <c:v>１５年</c:v>
                </c:pt>
                <c:pt idx="3">
                  <c:v>１６年</c:v>
                </c:pt>
                <c:pt idx="4">
                  <c:v>１７年</c:v>
                </c:pt>
                <c:pt idx="5">
                  <c:v>１８年</c:v>
                </c:pt>
                <c:pt idx="6">
                  <c:v>１９年</c:v>
                </c:pt>
                <c:pt idx="7">
                  <c:v>２０年</c:v>
                </c:pt>
                <c:pt idx="8">
                  <c:v>２１年</c:v>
                </c:pt>
                <c:pt idx="9">
                  <c:v>２２年</c:v>
                </c:pt>
              </c:strCache>
            </c:strRef>
          </c:cat>
          <c:val>
            <c:numRef>
              <c:f>Sheet2!$B$11:$K$11</c:f>
              <c:numCache>
                <c:ptCount val="10"/>
                <c:pt idx="0">
                  <c:v>45.344636</c:v>
                </c:pt>
                <c:pt idx="1">
                  <c:v>46.444678</c:v>
                </c:pt>
                <c:pt idx="2">
                  <c:v>46.446641</c:v>
                </c:pt>
                <c:pt idx="3">
                  <c:v>51.938386</c:v>
                </c:pt>
                <c:pt idx="4">
                  <c:v>52.960679</c:v>
                </c:pt>
                <c:pt idx="5">
                  <c:v>56.133782</c:v>
                </c:pt>
                <c:pt idx="6">
                  <c:v>52.184409</c:v>
                </c:pt>
                <c:pt idx="7">
                  <c:v>52.69731</c:v>
                </c:pt>
                <c:pt idx="8">
                  <c:v>46.641641</c:v>
                </c:pt>
                <c:pt idx="9">
                  <c:v>49.586506</c:v>
                </c:pt>
              </c:numCache>
            </c:numRef>
          </c:val>
        </c:ser>
        <c:overlap val="100"/>
        <c:gapWidth val="40"/>
        <c:axId val="42930672"/>
        <c:axId val="50831729"/>
      </c:barChart>
      <c:lineChart>
        <c:grouping val="standard"/>
        <c:varyColors val="0"/>
        <c:ser>
          <c:idx val="2"/>
          <c:order val="2"/>
          <c:tx>
            <c:strRef>
              <c:f>Sheet2!$A$12:$A$12</c:f>
              <c:strCache>
                <c:ptCount val="1"/>
                <c:pt idx="0">
                  <c:v>隻数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Sheet2!$B$12:$K$12</c:f>
              <c:numCache>
                <c:ptCount val="10"/>
                <c:pt idx="0">
                  <c:v>65.891</c:v>
                </c:pt>
                <c:pt idx="1">
                  <c:v>65.193</c:v>
                </c:pt>
                <c:pt idx="2">
                  <c:v>66.327</c:v>
                </c:pt>
                <c:pt idx="3">
                  <c:v>66.295</c:v>
                </c:pt>
                <c:pt idx="4">
                  <c:v>65.192</c:v>
                </c:pt>
                <c:pt idx="5">
                  <c:v>65.617</c:v>
                </c:pt>
                <c:pt idx="6">
                  <c:v>66.252</c:v>
                </c:pt>
                <c:pt idx="7">
                  <c:v>66.662</c:v>
                </c:pt>
                <c:pt idx="8">
                  <c:v>56.241</c:v>
                </c:pt>
                <c:pt idx="9">
                  <c:v>57.918</c:v>
                </c:pt>
              </c:numCache>
            </c:numRef>
          </c:val>
          <c:smooth val="0"/>
        </c:ser>
        <c:axId val="54832378"/>
        <c:axId val="23729355"/>
      </c:lineChart>
      <c:catAx>
        <c:axId val="42930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831729"/>
        <c:crosses val="autoZero"/>
        <c:auto val="0"/>
        <c:lblOffset val="100"/>
        <c:tickLblSkip val="1"/>
        <c:noMultiLvlLbl val="0"/>
      </c:catAx>
      <c:valAx>
        <c:axId val="50831729"/>
        <c:scaling>
          <c:orientation val="minMax"/>
          <c:max val="1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総トン数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930672"/>
        <c:crossesAt val="1"/>
        <c:crossBetween val="between"/>
        <c:dispUnits/>
        <c:majorUnit val="50"/>
        <c:minorUnit val="50"/>
      </c:valAx>
      <c:catAx>
        <c:axId val="54832378"/>
        <c:scaling>
          <c:orientation val="minMax"/>
        </c:scaling>
        <c:axPos val="b"/>
        <c:delete val="1"/>
        <c:majorTickMark val="out"/>
        <c:minorTickMark val="none"/>
        <c:tickLblPos val="none"/>
        <c:crossAx val="23729355"/>
        <c:crosses val="autoZero"/>
        <c:auto val="0"/>
        <c:lblOffset val="100"/>
        <c:tickLblSkip val="1"/>
        <c:noMultiLvlLbl val="0"/>
      </c:catAx>
      <c:valAx>
        <c:axId val="23729355"/>
        <c:scaling>
          <c:orientation val="minMax"/>
          <c:max val="9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隻数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832378"/>
        <c:crosses val="max"/>
        <c:crossBetween val="between"/>
        <c:dispUnits/>
        <c:majorUnit val="15"/>
        <c:minorUnit val="15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9775"/>
          <c:y val="0.093"/>
          <c:w val="0.403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85725</xdr:rowOff>
    </xdr:from>
    <xdr:to>
      <xdr:col>6</xdr:col>
      <xdr:colOff>942975</xdr:colOff>
      <xdr:row>39</xdr:row>
      <xdr:rowOff>114300</xdr:rowOff>
    </xdr:to>
    <xdr:graphicFrame>
      <xdr:nvGraphicFramePr>
        <xdr:cNvPr id="1" name="Chart 3"/>
        <xdr:cNvGraphicFramePr/>
      </xdr:nvGraphicFramePr>
      <xdr:xfrm>
        <a:off x="0" y="5486400"/>
        <a:ext cx="65151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24</xdr:row>
      <xdr:rowOff>0</xdr:rowOff>
    </xdr:from>
    <xdr:to>
      <xdr:col>1</xdr:col>
      <xdr:colOff>942975</xdr:colOff>
      <xdr:row>24</xdr:row>
      <xdr:rowOff>171450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76250" y="6143625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314325</xdr:colOff>
      <xdr:row>24</xdr:row>
      <xdr:rowOff>9525</xdr:rowOff>
    </xdr:from>
    <xdr:to>
      <xdr:col>6</xdr:col>
      <xdr:colOff>657225</xdr:colOff>
      <xdr:row>24</xdr:row>
      <xdr:rowOff>219075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5886450" y="6153150"/>
          <a:ext cx="3429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千</a:t>
          </a:r>
        </a:p>
      </xdr:txBody>
    </xdr:sp>
    <xdr:clientData/>
  </xdr:twoCellAnchor>
  <xdr:twoCellAnchor>
    <xdr:from>
      <xdr:col>1</xdr:col>
      <xdr:colOff>19050</xdr:colOff>
      <xdr:row>4</xdr:row>
      <xdr:rowOff>219075</xdr:rowOff>
    </xdr:from>
    <xdr:to>
      <xdr:col>6</xdr:col>
      <xdr:colOff>952500</xdr:colOff>
      <xdr:row>8</xdr:row>
      <xdr:rowOff>95250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114300" y="1209675"/>
          <a:ext cx="64103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年における千葉港の入港船舶は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57,918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140,078,974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1,677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(3.0%)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13,272,959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(10.5%)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6">
      <selection activeCell="I19" sqref="I19"/>
    </sheetView>
  </sheetViews>
  <sheetFormatPr defaultColWidth="10.875" defaultRowHeight="19.5" customHeight="1"/>
  <cols>
    <col min="1" max="1" width="1.25" style="1" customWidth="1"/>
    <col min="2" max="2" width="12.625" style="1" customWidth="1"/>
    <col min="3" max="3" width="16.25390625" style="1" customWidth="1"/>
    <col min="4" max="4" width="13.375" style="1" customWidth="1"/>
    <col min="5" max="5" width="16.25390625" style="1" customWidth="1"/>
    <col min="6" max="7" width="13.37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7" ht="19.5" customHeight="1">
      <c r="A1" s="13"/>
      <c r="B1" s="37" t="s">
        <v>28</v>
      </c>
      <c r="C1" s="37"/>
      <c r="D1" s="37"/>
      <c r="E1" s="37"/>
      <c r="F1" s="37"/>
      <c r="G1" s="37"/>
    </row>
    <row r="2" spans="1:7" ht="19.5" customHeight="1">
      <c r="A2" s="3"/>
      <c r="B2" s="37"/>
      <c r="C2" s="37"/>
      <c r="D2" s="37"/>
      <c r="E2" s="37"/>
      <c r="F2" s="37"/>
      <c r="G2" s="37"/>
    </row>
    <row r="4" ht="19.5" customHeight="1">
      <c r="A4" s="13" t="s">
        <v>17</v>
      </c>
    </row>
    <row r="11" ht="19.5" customHeight="1">
      <c r="D11" s="14" t="s">
        <v>7</v>
      </c>
    </row>
    <row r="12" ht="19.5" customHeight="1">
      <c r="F12" s="12" t="s">
        <v>16</v>
      </c>
    </row>
    <row r="13" spans="1:7" s="18" customFormat="1" ht="21.75" customHeight="1">
      <c r="A13" s="17"/>
      <c r="B13" s="15" t="s">
        <v>8</v>
      </c>
      <c r="C13" s="16" t="s">
        <v>18</v>
      </c>
      <c r="D13" s="16" t="s">
        <v>9</v>
      </c>
      <c r="E13" s="16" t="s">
        <v>19</v>
      </c>
      <c r="F13" s="16" t="s">
        <v>10</v>
      </c>
      <c r="G13" s="15" t="s">
        <v>11</v>
      </c>
    </row>
    <row r="14" spans="1:7" s="18" customFormat="1" ht="21.75" customHeight="1">
      <c r="A14" s="19"/>
      <c r="B14" s="20" t="s">
        <v>12</v>
      </c>
      <c r="C14" s="21">
        <v>57918</v>
      </c>
      <c r="D14" s="22">
        <v>100</v>
      </c>
      <c r="E14" s="21">
        <v>56241</v>
      </c>
      <c r="F14" s="22">
        <f aca="true" t="shared" si="0" ref="F14:F19">(C14-E14)/E14*100</f>
        <v>2.981810423001013</v>
      </c>
      <c r="G14" s="23">
        <f aca="true" t="shared" si="1" ref="G14:G19">C14-E14</f>
        <v>1677</v>
      </c>
    </row>
    <row r="15" spans="1:7" s="18" customFormat="1" ht="21.75" customHeight="1">
      <c r="A15" s="19"/>
      <c r="B15" s="20" t="s">
        <v>13</v>
      </c>
      <c r="C15" s="21">
        <v>4892</v>
      </c>
      <c r="D15" s="22">
        <f>C15/C14*100</f>
        <v>8.44642425498118</v>
      </c>
      <c r="E15" s="21">
        <v>4293</v>
      </c>
      <c r="F15" s="22">
        <f t="shared" si="0"/>
        <v>13.952946657349171</v>
      </c>
      <c r="G15" s="23">
        <f t="shared" si="1"/>
        <v>599</v>
      </c>
    </row>
    <row r="16" spans="1:7" s="18" customFormat="1" ht="21.75" customHeight="1">
      <c r="A16" s="19"/>
      <c r="B16" s="20" t="s">
        <v>14</v>
      </c>
      <c r="C16" s="21">
        <v>53026</v>
      </c>
      <c r="D16" s="22">
        <f>C16/C14*100</f>
        <v>91.55357574501882</v>
      </c>
      <c r="E16" s="21">
        <v>51948</v>
      </c>
      <c r="F16" s="22">
        <f t="shared" si="0"/>
        <v>2.075152075152075</v>
      </c>
      <c r="G16" s="23">
        <f t="shared" si="1"/>
        <v>1078</v>
      </c>
    </row>
    <row r="17" spans="1:7" s="18" customFormat="1" ht="21.75" customHeight="1">
      <c r="A17" s="24"/>
      <c r="B17" s="25" t="s">
        <v>15</v>
      </c>
      <c r="C17" s="26">
        <v>140078974</v>
      </c>
      <c r="D17" s="27">
        <v>100</v>
      </c>
      <c r="E17" s="26">
        <v>126806015</v>
      </c>
      <c r="F17" s="27">
        <f t="shared" si="0"/>
        <v>10.467136752148548</v>
      </c>
      <c r="G17" s="28">
        <f t="shared" si="1"/>
        <v>13272959</v>
      </c>
    </row>
    <row r="18" spans="1:7" s="18" customFormat="1" ht="21.75" customHeight="1">
      <c r="A18" s="29"/>
      <c r="B18" s="30" t="s">
        <v>13</v>
      </c>
      <c r="C18" s="21">
        <v>90492468</v>
      </c>
      <c r="D18" s="22">
        <f>C18/C17*100</f>
        <v>64.60103569861954</v>
      </c>
      <c r="E18" s="21">
        <v>80164374</v>
      </c>
      <c r="F18" s="22">
        <f t="shared" si="0"/>
        <v>12.883645795076001</v>
      </c>
      <c r="G18" s="31">
        <f t="shared" si="1"/>
        <v>10328094</v>
      </c>
    </row>
    <row r="19" spans="1:7" s="18" customFormat="1" ht="21.75" customHeight="1">
      <c r="A19" s="32"/>
      <c r="B19" s="33" t="s">
        <v>14</v>
      </c>
      <c r="C19" s="34">
        <v>49586506</v>
      </c>
      <c r="D19" s="35">
        <f>C19/C17*100</f>
        <v>35.398964301380445</v>
      </c>
      <c r="E19" s="34">
        <v>46641641</v>
      </c>
      <c r="F19" s="35">
        <f t="shared" si="0"/>
        <v>6.3138108712770205</v>
      </c>
      <c r="G19" s="36">
        <f t="shared" si="1"/>
        <v>2944865</v>
      </c>
    </row>
    <row r="21" spans="3:4" ht="19.5" customHeight="1">
      <c r="C21" s="2"/>
      <c r="D21" s="2"/>
    </row>
    <row r="23" spans="3:5" ht="19.5" customHeight="1">
      <c r="C23" s="11"/>
      <c r="D23" s="11"/>
      <c r="E23" s="11"/>
    </row>
    <row r="31" s="2" customFormat="1" ht="19.5" customHeight="1"/>
    <row r="32" s="2" customFormat="1" ht="19.5" customHeight="1"/>
    <row r="33" spans="2:7" s="2" customFormat="1" ht="19.5" customHeight="1">
      <c r="B33" s="9"/>
      <c r="C33" s="9"/>
      <c r="D33" s="9"/>
      <c r="E33" s="9"/>
      <c r="F33" s="9"/>
      <c r="G33" s="9"/>
    </row>
    <row r="34" spans="2:7" s="2" customFormat="1" ht="19.5" customHeight="1">
      <c r="B34" s="5"/>
      <c r="C34" s="4"/>
      <c r="D34" s="10"/>
      <c r="E34" s="4"/>
      <c r="F34" s="10"/>
      <c r="G34" s="4"/>
    </row>
    <row r="35" spans="2:7" s="2" customFormat="1" ht="19.5" customHeight="1">
      <c r="B35" s="5"/>
      <c r="C35" s="4"/>
      <c r="D35" s="10"/>
      <c r="E35" s="4"/>
      <c r="F35" s="10"/>
      <c r="G35" s="4"/>
    </row>
    <row r="36" spans="2:7" s="2" customFormat="1" ht="19.5" customHeight="1">
      <c r="B36" s="5"/>
      <c r="C36" s="4"/>
      <c r="D36" s="10"/>
      <c r="E36" s="4"/>
      <c r="F36" s="10"/>
      <c r="G36" s="4"/>
    </row>
    <row r="37" spans="2:7" s="2" customFormat="1" ht="19.5" customHeight="1">
      <c r="B37" s="5"/>
      <c r="C37" s="4"/>
      <c r="D37" s="10"/>
      <c r="E37" s="4"/>
      <c r="F37" s="10"/>
      <c r="G37" s="4"/>
    </row>
    <row r="38" spans="2:7" s="2" customFormat="1" ht="19.5" customHeight="1">
      <c r="B38" s="5"/>
      <c r="C38" s="4"/>
      <c r="D38" s="10"/>
      <c r="E38" s="4"/>
      <c r="F38" s="10"/>
      <c r="G38" s="4"/>
    </row>
    <row r="39" spans="2:7" s="2" customFormat="1" ht="19.5" customHeight="1">
      <c r="B39" s="5"/>
      <c r="C39" s="4"/>
      <c r="D39" s="10"/>
      <c r="E39" s="4"/>
      <c r="F39" s="10"/>
      <c r="G39" s="4"/>
    </row>
    <row r="40" s="2" customFormat="1" ht="19.5" customHeight="1"/>
    <row r="41" s="2" customFormat="1" ht="19.5" customHeight="1"/>
    <row r="42" s="2" customFormat="1" ht="19.5" customHeight="1"/>
    <row r="43" s="2" customFormat="1" ht="19.5" customHeight="1"/>
  </sheetData>
  <sheetProtection/>
  <mergeCells count="1">
    <mergeCell ref="B1:G2"/>
  </mergeCells>
  <printOptions/>
  <pageMargins left="0.85" right="0.4330708661417323" top="0.7874015748031497" bottom="0.787401574803149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2" width="9.50390625" style="0" customWidth="1"/>
    <col min="3" max="4" width="10.875" style="0" bestFit="1" customWidth="1"/>
    <col min="5" max="5" width="11.00390625" style="0" customWidth="1"/>
    <col min="6" max="11" width="10.875" style="0" bestFit="1" customWidth="1"/>
  </cols>
  <sheetData>
    <row r="1" ht="13.5">
      <c r="A1" t="s">
        <v>5</v>
      </c>
    </row>
    <row r="2" spans="1:12" ht="13.5">
      <c r="A2" s="6" t="s">
        <v>0</v>
      </c>
      <c r="B2" s="6" t="s">
        <v>20</v>
      </c>
      <c r="C2" s="6" t="s">
        <v>21</v>
      </c>
      <c r="D2" s="6" t="s">
        <v>22</v>
      </c>
      <c r="E2" s="6" t="s">
        <v>23</v>
      </c>
      <c r="F2" s="6" t="s">
        <v>24</v>
      </c>
      <c r="G2" s="6" t="s">
        <v>25</v>
      </c>
      <c r="H2" s="6" t="s">
        <v>26</v>
      </c>
      <c r="I2" s="6" t="s">
        <v>27</v>
      </c>
      <c r="J2" s="6" t="s">
        <v>19</v>
      </c>
      <c r="K2" s="6" t="s">
        <v>18</v>
      </c>
      <c r="L2" s="6" t="s">
        <v>1</v>
      </c>
    </row>
    <row r="3" spans="1:12" ht="13.5">
      <c r="A3" s="7" t="s">
        <v>2</v>
      </c>
      <c r="B3" s="8">
        <v>79466504</v>
      </c>
      <c r="C3" s="8">
        <v>80494814</v>
      </c>
      <c r="D3" s="8">
        <v>87389854</v>
      </c>
      <c r="E3" s="8">
        <v>89361349</v>
      </c>
      <c r="F3" s="8">
        <v>88867932</v>
      </c>
      <c r="G3" s="8">
        <v>87376028</v>
      </c>
      <c r="H3" s="8">
        <v>86410346</v>
      </c>
      <c r="I3" s="8">
        <v>85592268</v>
      </c>
      <c r="J3" s="8">
        <v>80164374</v>
      </c>
      <c r="K3" s="8">
        <v>90492468</v>
      </c>
      <c r="L3" s="7">
        <v>1</v>
      </c>
    </row>
    <row r="4" spans="1:12" ht="13.5">
      <c r="A4" s="7" t="s">
        <v>3</v>
      </c>
      <c r="B4" s="8">
        <v>45344636</v>
      </c>
      <c r="C4" s="8">
        <v>46444678</v>
      </c>
      <c r="D4" s="8">
        <v>46446641</v>
      </c>
      <c r="E4" s="8">
        <v>51938386</v>
      </c>
      <c r="F4" s="8">
        <v>52960679</v>
      </c>
      <c r="G4" s="8">
        <v>56133782</v>
      </c>
      <c r="H4" s="8">
        <v>52184409</v>
      </c>
      <c r="I4" s="8">
        <v>52697310</v>
      </c>
      <c r="J4" s="8">
        <v>46641641</v>
      </c>
      <c r="K4" s="8">
        <v>49586506</v>
      </c>
      <c r="L4" s="7">
        <v>2</v>
      </c>
    </row>
    <row r="5" spans="1:12" ht="13.5">
      <c r="A5" s="7" t="s">
        <v>4</v>
      </c>
      <c r="B5" s="8">
        <v>65891</v>
      </c>
      <c r="C5" s="8">
        <v>65193</v>
      </c>
      <c r="D5" s="8">
        <v>66327</v>
      </c>
      <c r="E5" s="8">
        <v>66295</v>
      </c>
      <c r="F5" s="8">
        <v>65192</v>
      </c>
      <c r="G5" s="8">
        <v>65617</v>
      </c>
      <c r="H5" s="8">
        <v>66252</v>
      </c>
      <c r="I5" s="8">
        <v>66662</v>
      </c>
      <c r="J5" s="8">
        <v>56241</v>
      </c>
      <c r="K5" s="8">
        <v>57918</v>
      </c>
      <c r="L5" s="7">
        <v>3</v>
      </c>
    </row>
    <row r="8" ht="13.5">
      <c r="A8" t="s">
        <v>6</v>
      </c>
    </row>
    <row r="9" spans="1:11" ht="13.5">
      <c r="A9" s="6" t="s">
        <v>0</v>
      </c>
      <c r="B9" s="6" t="str">
        <f>B2</f>
        <v>１３年</v>
      </c>
      <c r="C9" s="6" t="str">
        <f aca="true" t="shared" si="0" ref="C9:K9">C2</f>
        <v>１４年</v>
      </c>
      <c r="D9" s="6" t="str">
        <f t="shared" si="0"/>
        <v>１５年</v>
      </c>
      <c r="E9" s="6" t="str">
        <f t="shared" si="0"/>
        <v>１６年</v>
      </c>
      <c r="F9" s="6" t="str">
        <f t="shared" si="0"/>
        <v>１７年</v>
      </c>
      <c r="G9" s="6" t="str">
        <f t="shared" si="0"/>
        <v>１８年</v>
      </c>
      <c r="H9" s="6" t="str">
        <f t="shared" si="0"/>
        <v>１９年</v>
      </c>
      <c r="I9" s="6" t="str">
        <f t="shared" si="0"/>
        <v>２０年</v>
      </c>
      <c r="J9" s="6" t="str">
        <f t="shared" si="0"/>
        <v>２１年</v>
      </c>
      <c r="K9" s="6" t="str">
        <f t="shared" si="0"/>
        <v>２２年</v>
      </c>
    </row>
    <row r="10" spans="1:11" ht="13.5">
      <c r="A10" s="7" t="s">
        <v>2</v>
      </c>
      <c r="B10" s="8">
        <f>B3/1000000</f>
        <v>79.466504</v>
      </c>
      <c r="C10" s="8">
        <f aca="true" t="shared" si="1" ref="C10:K10">C3/1000000</f>
        <v>80.494814</v>
      </c>
      <c r="D10" s="8">
        <f t="shared" si="1"/>
        <v>87.389854</v>
      </c>
      <c r="E10" s="8">
        <f t="shared" si="1"/>
        <v>89.361349</v>
      </c>
      <c r="F10" s="8">
        <f t="shared" si="1"/>
        <v>88.867932</v>
      </c>
      <c r="G10" s="8">
        <f t="shared" si="1"/>
        <v>87.376028</v>
      </c>
      <c r="H10" s="8">
        <f t="shared" si="1"/>
        <v>86.410346</v>
      </c>
      <c r="I10" s="8">
        <f t="shared" si="1"/>
        <v>85.592268</v>
      </c>
      <c r="J10" s="8">
        <f t="shared" si="1"/>
        <v>80.164374</v>
      </c>
      <c r="K10" s="8">
        <f t="shared" si="1"/>
        <v>90.492468</v>
      </c>
    </row>
    <row r="11" spans="1:11" ht="13.5">
      <c r="A11" s="7" t="s">
        <v>3</v>
      </c>
      <c r="B11" s="8">
        <f aca="true" t="shared" si="2" ref="B11:K11">B4/1000000</f>
        <v>45.344636</v>
      </c>
      <c r="C11" s="8">
        <f t="shared" si="2"/>
        <v>46.444678</v>
      </c>
      <c r="D11" s="8">
        <f t="shared" si="2"/>
        <v>46.446641</v>
      </c>
      <c r="E11" s="8">
        <f t="shared" si="2"/>
        <v>51.938386</v>
      </c>
      <c r="F11" s="8">
        <f t="shared" si="2"/>
        <v>52.960679</v>
      </c>
      <c r="G11" s="8">
        <f t="shared" si="2"/>
        <v>56.133782</v>
      </c>
      <c r="H11" s="8">
        <f t="shared" si="2"/>
        <v>52.184409</v>
      </c>
      <c r="I11" s="8">
        <f t="shared" si="2"/>
        <v>52.69731</v>
      </c>
      <c r="J11" s="8">
        <f t="shared" si="2"/>
        <v>46.641641</v>
      </c>
      <c r="K11" s="8">
        <f t="shared" si="2"/>
        <v>49.586506</v>
      </c>
    </row>
    <row r="12" spans="1:11" ht="13.5">
      <c r="A12" s="7" t="s">
        <v>4</v>
      </c>
      <c r="B12" s="8">
        <f>B5/1000</f>
        <v>65.891</v>
      </c>
      <c r="C12" s="8">
        <f aca="true" t="shared" si="3" ref="C12:K12">C5/1000</f>
        <v>65.193</v>
      </c>
      <c r="D12" s="8">
        <f t="shared" si="3"/>
        <v>66.327</v>
      </c>
      <c r="E12" s="8">
        <f t="shared" si="3"/>
        <v>66.295</v>
      </c>
      <c r="F12" s="8">
        <f t="shared" si="3"/>
        <v>65.192</v>
      </c>
      <c r="G12" s="8">
        <f t="shared" si="3"/>
        <v>65.617</v>
      </c>
      <c r="H12" s="8">
        <f t="shared" si="3"/>
        <v>66.252</v>
      </c>
      <c r="I12" s="8">
        <f t="shared" si="3"/>
        <v>66.662</v>
      </c>
      <c r="J12" s="8">
        <f t="shared" si="3"/>
        <v>56.241</v>
      </c>
      <c r="K12" s="8">
        <f t="shared" si="3"/>
        <v>57.918</v>
      </c>
    </row>
  </sheetData>
  <sheetProtection/>
  <printOptions/>
  <pageMargins left="0.787" right="0.787" top="0.984" bottom="0.984" header="0.512" footer="0.512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千葉県</cp:lastModifiedBy>
  <cp:lastPrinted>2000-10-02T11:37:04Z</cp:lastPrinted>
  <dcterms:created xsi:type="dcterms:W3CDTF">2000-08-07T06:54:26Z</dcterms:created>
  <dcterms:modified xsi:type="dcterms:W3CDTF">2011-06-24T08:29:31Z</dcterms:modified>
  <cp:category/>
  <cp:version/>
  <cp:contentType/>
  <cp:contentStatus/>
</cp:coreProperties>
</file>