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<sst xmlns="http://schemas.openxmlformats.org/spreadsheetml/2006/main" count="34" uniqueCount="23">
  <si>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</si>
  <si>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</si>
  <si>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</si>
  <si>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</si>
  <si>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</si>
  <si>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</si>
  <si>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</si>
  <si>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</si>
  <si>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</si>
  <si>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</si>
  <si>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</si>
  <si>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１９年</t>
  </si>
  <si>
    <t>１８年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</si>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</sst>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24" xfId="0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275"/>
          <c:w val="0.899"/>
          <c:h val="0.89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Sheet1!$C$17:$C$21</c:f>
              <c:strCache/>
            </c:strRef>
          </c:cat>
          <c:val>
            <c:numRef>
              <c:f>Sheet1!$F$17:$F$21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5"/>
          <c:w val="0.89225"/>
          <c:h val="0.89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Sheet1!$C$55:$C$59</c:f>
              <c:strCache/>
            </c:strRef>
          </c:cat>
          <c:val>
            <c:numRef>
              <c:f>Sheet1!$F$55:$F$59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19050</xdr:rowOff>
    </xdr:from>
    <xdr:to>
      <xdr:col>5</xdr:col>
      <xdr:colOff>571500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04800" y="38290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22</xdr:row>
      <xdr:rowOff>19050</xdr:rowOff>
    </xdr:from>
    <xdr:to>
      <xdr:col>8</xdr:col>
      <xdr:colOff>857250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238500" y="38290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76200</xdr:rowOff>
    </xdr:from>
    <xdr:to>
      <xdr:col>8</xdr:col>
      <xdr:colOff>990600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257175"/>
          <a:ext cx="58864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移出は17,137,284トンで、前年と比較すると4,419千トン(34.7%)の増加であった。
　主な品種は砂利・砂と鋼材で、この２品種で移出全体の79.1%を占めている。
　砂利・砂を前年と比較すると62.6%増加し、その主な移出先は東京都、神奈川県及び千葉港の順となっている。
　鋼材を前年と比較すると5.3%増加し、その主な移出先は千葉港、神奈川県及び大阪府の順となっている。</a:t>
          </a:r>
        </a:p>
      </xdr:txBody>
    </xdr:sp>
    <xdr:clientData/>
  </xdr:twoCellAnchor>
  <xdr:twoCellAnchor>
    <xdr:from>
      <xdr:col>0</xdr:col>
      <xdr:colOff>295275</xdr:colOff>
      <xdr:row>40</xdr:row>
      <xdr:rowOff>76200</xdr:rowOff>
    </xdr:from>
    <xdr:to>
      <xdr:col>8</xdr:col>
      <xdr:colOff>1000125</xdr:colOff>
      <xdr:row>49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5275" y="7019925"/>
          <a:ext cx="59150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移入は9,562,087トンで、前年と比較すると94千トン(1.0%)の増加であった。
　主な品種はその他輸送機械と石灰石で、この２品種で移入全体の63.7%を占めている。
　その他輸送機械(空シャーシ)を前年と比較すると2.8%減少し、その主な移入先は神奈川県及び千葉港となっている。
　石灰石を前年と比較すると5.2%増加し、その主な移入先は高知県となっている。</a:t>
          </a:r>
        </a:p>
      </xdr:txBody>
    </xdr:sp>
    <xdr:clientData/>
  </xdr:twoCellAnchor>
  <xdr:twoCellAnchor>
    <xdr:from>
      <xdr:col>2</xdr:col>
      <xdr:colOff>828675</xdr:colOff>
      <xdr:row>29</xdr:row>
      <xdr:rowOff>104775</xdr:rowOff>
    </xdr:from>
    <xdr:to>
      <xdr:col>4</xdr:col>
      <xdr:colOff>685800</xdr:colOff>
      <xdr:row>32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5153025"/>
          <a:ext cx="933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移　出
1,714万トン</a:t>
          </a:r>
        </a:p>
      </xdr:txBody>
    </xdr:sp>
    <xdr:clientData/>
  </xdr:twoCellAnchor>
  <xdr:twoCellAnchor>
    <xdr:from>
      <xdr:col>6</xdr:col>
      <xdr:colOff>866775</xdr:colOff>
      <xdr:row>29</xdr:row>
      <xdr:rowOff>95250</xdr:rowOff>
    </xdr:from>
    <xdr:to>
      <xdr:col>7</xdr:col>
      <xdr:colOff>704850</xdr:colOff>
      <xdr:row>32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29100" y="5133975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移　入
956万トン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59" sqref="C59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1" t="s">
        <v>21</v>
      </c>
    </row>
    <row r="13" spans="5:7" ht="14.25">
      <c r="E13" s="32" t="s">
        <v>8</v>
      </c>
      <c r="F13" s="32"/>
      <c r="G13" s="32"/>
    </row>
    <row r="14" ht="14.25" thickBot="1">
      <c r="H14" s="4" t="s">
        <v>6</v>
      </c>
    </row>
    <row r="15" spans="1:9" ht="13.5">
      <c r="A15" s="11"/>
      <c r="B15" s="12"/>
      <c r="C15" s="13" t="s">
        <v>0</v>
      </c>
      <c r="D15" s="14"/>
      <c r="E15" s="15" t="s">
        <v>11</v>
      </c>
      <c r="F15" s="16" t="s">
        <v>1</v>
      </c>
      <c r="G15" s="16" t="s">
        <v>12</v>
      </c>
      <c r="H15" s="16" t="s">
        <v>2</v>
      </c>
      <c r="I15" s="17" t="s">
        <v>3</v>
      </c>
    </row>
    <row r="16" spans="1:9" ht="13.5">
      <c r="A16" s="18"/>
      <c r="B16" s="1"/>
      <c r="C16" s="8" t="s">
        <v>14</v>
      </c>
      <c r="D16" s="2"/>
      <c r="E16" s="23">
        <v>17137284</v>
      </c>
      <c r="F16" s="29">
        <v>100</v>
      </c>
      <c r="G16" s="25">
        <v>12717959</v>
      </c>
      <c r="H16" s="29">
        <f aca="true" t="shared" si="0" ref="H16:H21">(E16-G16)/G16*100</f>
        <v>34.74869670518674</v>
      </c>
      <c r="I16" s="27">
        <f aca="true" t="shared" si="1" ref="I16:I21">E16-G16</f>
        <v>4419325</v>
      </c>
    </row>
    <row r="17" spans="1:9" ht="13.5">
      <c r="A17" s="19" t="s">
        <v>4</v>
      </c>
      <c r="B17" s="5"/>
      <c r="C17" s="9" t="s">
        <v>15</v>
      </c>
      <c r="D17" s="3"/>
      <c r="E17" s="23">
        <v>10414699</v>
      </c>
      <c r="F17" s="29">
        <f>E17/E16*100</f>
        <v>60.772167865106276</v>
      </c>
      <c r="G17" s="25">
        <v>6403612</v>
      </c>
      <c r="H17" s="29">
        <f t="shared" si="0"/>
        <v>62.63788311971431</v>
      </c>
      <c r="I17" s="27">
        <f t="shared" si="1"/>
        <v>4011087</v>
      </c>
    </row>
    <row r="18" spans="1:9" ht="13.5">
      <c r="A18" s="19"/>
      <c r="B18" s="6"/>
      <c r="C18" s="10" t="s">
        <v>16</v>
      </c>
      <c r="D18" s="7"/>
      <c r="E18" s="23">
        <v>3144440</v>
      </c>
      <c r="F18" s="29">
        <f>E18/E16*100</f>
        <v>18.348531774346508</v>
      </c>
      <c r="G18" s="25">
        <v>2986778</v>
      </c>
      <c r="H18" s="29">
        <f t="shared" si="0"/>
        <v>5.2786648354849275</v>
      </c>
      <c r="I18" s="27">
        <f t="shared" si="1"/>
        <v>157662</v>
      </c>
    </row>
    <row r="19" spans="1:9" ht="13.5">
      <c r="A19" s="19"/>
      <c r="B19" s="5"/>
      <c r="C19" s="9" t="s">
        <v>17</v>
      </c>
      <c r="D19" s="3"/>
      <c r="E19" s="23">
        <v>1889019</v>
      </c>
      <c r="F19" s="29">
        <f>E19/E16*100</f>
        <v>11.022861032121543</v>
      </c>
      <c r="G19" s="25">
        <v>1608024</v>
      </c>
      <c r="H19" s="29">
        <f t="shared" si="0"/>
        <v>17.474552618617633</v>
      </c>
      <c r="I19" s="27">
        <f t="shared" si="1"/>
        <v>280995</v>
      </c>
    </row>
    <row r="20" spans="1:9" ht="13.5">
      <c r="A20" s="19" t="s">
        <v>5</v>
      </c>
      <c r="B20" s="6"/>
      <c r="C20" s="10" t="s">
        <v>18</v>
      </c>
      <c r="D20" s="7"/>
      <c r="E20" s="23">
        <v>520914</v>
      </c>
      <c r="F20" s="29">
        <f>E20/E16*100</f>
        <v>3.039653191252476</v>
      </c>
      <c r="G20" s="25">
        <v>618818</v>
      </c>
      <c r="H20" s="29">
        <f t="shared" si="0"/>
        <v>-15.82112996066695</v>
      </c>
      <c r="I20" s="27">
        <f t="shared" si="1"/>
        <v>-97904</v>
      </c>
    </row>
    <row r="21" spans="1:9" ht="14.25" thickBot="1">
      <c r="A21" s="20"/>
      <c r="B21" s="21"/>
      <c r="C21" s="33" t="s">
        <v>10</v>
      </c>
      <c r="D21" s="22"/>
      <c r="E21" s="24">
        <f>E16-(E17+E18+E19+E20)</f>
        <v>1168212</v>
      </c>
      <c r="F21" s="30">
        <f>E21/E16*100</f>
        <v>6.816786137173195</v>
      </c>
      <c r="G21" s="26">
        <f>G16-(G17+G18+G19+G20)</f>
        <v>1100727</v>
      </c>
      <c r="H21" s="30">
        <f t="shared" si="0"/>
        <v>6.1309480007304265</v>
      </c>
      <c r="I21" s="28">
        <f t="shared" si="1"/>
        <v>67485</v>
      </c>
    </row>
    <row r="40" ht="14.25">
      <c r="A40" s="31" t="s">
        <v>22</v>
      </c>
    </row>
    <row r="41" ht="14.25">
      <c r="A41" s="31"/>
    </row>
    <row r="42" ht="14.25">
      <c r="A42" s="31"/>
    </row>
    <row r="51" spans="5:7" ht="14.25" customHeight="1">
      <c r="E51" s="32" t="s">
        <v>9</v>
      </c>
      <c r="F51" s="32"/>
      <c r="G51" s="32"/>
    </row>
    <row r="52" ht="14.25" thickBot="1">
      <c r="H52" s="4" t="s">
        <v>6</v>
      </c>
    </row>
    <row r="53" spans="1:9" ht="13.5">
      <c r="A53" s="11"/>
      <c r="B53" s="12"/>
      <c r="C53" s="13" t="s">
        <v>0</v>
      </c>
      <c r="D53" s="14"/>
      <c r="E53" s="15" t="s">
        <v>11</v>
      </c>
      <c r="F53" s="16" t="s">
        <v>1</v>
      </c>
      <c r="G53" s="16" t="s">
        <v>12</v>
      </c>
      <c r="H53" s="16" t="s">
        <v>2</v>
      </c>
      <c r="I53" s="17" t="s">
        <v>3</v>
      </c>
    </row>
    <row r="54" spans="1:9" ht="13.5">
      <c r="A54" s="18"/>
      <c r="B54" s="1"/>
      <c r="C54" s="8" t="s">
        <v>13</v>
      </c>
      <c r="D54" s="2"/>
      <c r="E54" s="23">
        <v>9562087</v>
      </c>
      <c r="F54" s="29">
        <v>100</v>
      </c>
      <c r="G54" s="25">
        <v>9467250</v>
      </c>
      <c r="H54" s="29">
        <f aca="true" t="shared" si="2" ref="H54:H59">(E54-G54)/G54*100</f>
        <v>1.0017375689878265</v>
      </c>
      <c r="I54" s="27">
        <f aca="true" t="shared" si="3" ref="I54:I59">E54-G54</f>
        <v>94837</v>
      </c>
    </row>
    <row r="55" spans="1:9" ht="27">
      <c r="A55" s="19" t="s">
        <v>4</v>
      </c>
      <c r="B55" s="5"/>
      <c r="C55" s="9" t="s">
        <v>19</v>
      </c>
      <c r="D55" s="3"/>
      <c r="E55" s="23">
        <v>3278880</v>
      </c>
      <c r="F55" s="29">
        <f>E55/E54*100</f>
        <v>34.290422164115434</v>
      </c>
      <c r="G55" s="25">
        <v>3374880</v>
      </c>
      <c r="H55" s="29">
        <f t="shared" si="2"/>
        <v>-2.844545583842981</v>
      </c>
      <c r="I55" s="27">
        <f t="shared" si="3"/>
        <v>-96000</v>
      </c>
    </row>
    <row r="56" spans="1:9" ht="13.5">
      <c r="A56" s="19"/>
      <c r="B56" s="6"/>
      <c r="C56" s="10" t="s">
        <v>20</v>
      </c>
      <c r="D56" s="7"/>
      <c r="E56" s="23">
        <v>2815855</v>
      </c>
      <c r="F56" s="29">
        <f>E56/E54*100</f>
        <v>29.44812152409824</v>
      </c>
      <c r="G56" s="25">
        <v>2677719</v>
      </c>
      <c r="H56" s="29">
        <f t="shared" si="2"/>
        <v>5.158719044081922</v>
      </c>
      <c r="I56" s="27">
        <f t="shared" si="3"/>
        <v>138136</v>
      </c>
    </row>
    <row r="57" spans="1:9" ht="13.5">
      <c r="A57" s="19"/>
      <c r="B57" s="5"/>
      <c r="C57" s="9" t="s">
        <v>15</v>
      </c>
      <c r="D57" s="3"/>
      <c r="E57" s="23">
        <v>979200</v>
      </c>
      <c r="F57" s="29">
        <f>E57/E54*100</f>
        <v>10.240442280016904</v>
      </c>
      <c r="G57" s="25">
        <v>779833</v>
      </c>
      <c r="H57" s="29">
        <f t="shared" si="2"/>
        <v>25.56534540087429</v>
      </c>
      <c r="I57" s="27">
        <f t="shared" si="3"/>
        <v>199367</v>
      </c>
    </row>
    <row r="58" spans="1:9" ht="13.5" customHeight="1">
      <c r="A58" s="19" t="s">
        <v>7</v>
      </c>
      <c r="B58" s="6"/>
      <c r="C58" s="10" t="s">
        <v>17</v>
      </c>
      <c r="D58" s="7"/>
      <c r="E58" s="23">
        <v>638264</v>
      </c>
      <c r="F58" s="29">
        <f>E58/E54*100</f>
        <v>6.674944496949253</v>
      </c>
      <c r="G58" s="25">
        <v>416209</v>
      </c>
      <c r="H58" s="29">
        <f t="shared" si="2"/>
        <v>53.3518016188982</v>
      </c>
      <c r="I58" s="27">
        <f t="shared" si="3"/>
        <v>222055</v>
      </c>
    </row>
    <row r="59" spans="1:9" ht="14.25" thickBot="1">
      <c r="A59" s="20"/>
      <c r="B59" s="21"/>
      <c r="C59" s="33" t="s">
        <v>10</v>
      </c>
      <c r="D59" s="22"/>
      <c r="E59" s="24">
        <f>E54-(E55+E56+E57+E58)</f>
        <v>1849888</v>
      </c>
      <c r="F59" s="30">
        <f>E59/E54*100</f>
        <v>19.34606953482017</v>
      </c>
      <c r="G59" s="26">
        <f>G54-(G55+G56+G57+G58)</f>
        <v>2218609</v>
      </c>
      <c r="H59" s="30">
        <f t="shared" si="2"/>
        <v>-16.61946742305652</v>
      </c>
      <c r="I59" s="28">
        <f t="shared" si="3"/>
        <v>-368721</v>
      </c>
    </row>
  </sheetData>
  <mergeCells count="2">
    <mergeCell ref="E13:G13"/>
    <mergeCell ref="E51:G51"/>
  </mergeCells>
  <printOptions/>
  <pageMargins left="0.75" right="0.75" top="0.62" bottom="0.61" header="0.512" footer="0.512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2008-08-20T00:50:07Z</cp:lastPrinted>
  <dcterms:created xsi:type="dcterms:W3CDTF">2000-09-01T05:16:43Z</dcterms:created>
  <dcterms:modified xsi:type="dcterms:W3CDTF">2008-08-20T00:51:20Z</dcterms:modified>
  <cp:category/>
  <cp:version/>
  <cp:contentType/>
  <cp:contentStatus/>
</cp:coreProperties>
</file>