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<sst xmlns="http://schemas.openxmlformats.org/spreadsheetml/2006/main" count="25" uniqueCount="14">
  <si>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</si>
  <si>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</si>
  <si>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</si>
  <si>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</si>
  <si>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</si>
  <si>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</si>
  <si>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</si>
  <si>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</si>
  <si>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</si>
  <si>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</si>
  <si>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</si>
  <si>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１９年</t>
  </si>
  <si>
    <t>１８年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</si>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</sst>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3" fontId="2" fillId="0" borderId="2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7" fontId="2" fillId="0" borderId="2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31" xfId="0" applyFont="1" applyBorder="1" applyAlignment="1">
      <alignment horizontal="distributed" vertical="center"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8</xdr:col>
      <xdr:colOff>704850</xdr:colOff>
      <xdr:row>15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76225"/>
          <a:ext cx="6038850" cy="2447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千葉港の公共施設（泊地を含む）に入港した船舶は16,859隻、19,344,726総トンで、前年と比較すると隻数が1,789隻(11.9%)の増加、総トン数が4,024,602総トン(17.2%)の減少であった。
　また、専用施設に入港した船舶は49,393隻、119,250,029総トンで、前年と比較すると隻数及び総トン数ともにそれぞれ1,154隻(2.3%)、890,453総トン(0.7%)の減少であった。
　施設全体の利用割合でみると、公共施設の利用は隻数で25.4%、総トン数は14%で、前年と比較すると隻数が2.4ポイントの増加、総トン数が2.3ポイントの減少であった。</a:t>
          </a:r>
        </a:p>
      </xdr:txBody>
    </xdr:sp>
    <xdr:clientData/>
  </xdr:twoCellAnchor>
  <xdr:twoCellAnchor>
    <xdr:from>
      <xdr:col>0</xdr:col>
      <xdr:colOff>95250</xdr:colOff>
      <xdr:row>27</xdr:row>
      <xdr:rowOff>95250</xdr:rowOff>
    </xdr:from>
    <xdr:to>
      <xdr:col>8</xdr:col>
      <xdr:colOff>609600</xdr:colOff>
      <xdr:row>36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5638800"/>
          <a:ext cx="5953125" cy="1590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貨物取扱量でみると、公共施設を利用した貨物は11,837,781トンで、前年と比較すると11.7%の増加であった。
　また、専用施設を利用した貨物は157,364,272トンで、前年と比較すると0.6%の増加であった。
　施設全体の利用割合でみると、公共施設の利用は7.0%で、前年と比較すると0.7ポイントの増加であった。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H40" sqref="H40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47" t="s">
        <v>13</v>
      </c>
    </row>
    <row r="18" spans="4:7" ht="14.25">
      <c r="D18" s="45" t="s">
        <v>4</v>
      </c>
      <c r="E18" s="45"/>
      <c r="F18" s="45"/>
      <c r="G18" s="45"/>
    </row>
    <row r="20" ht="14.25" thickBot="1">
      <c r="G20" s="1" t="s">
        <v>7</v>
      </c>
    </row>
    <row r="21" spans="1:9" ht="24.75" customHeight="1">
      <c r="A21" s="36"/>
      <c r="B21" s="37"/>
      <c r="C21" s="37"/>
      <c r="D21" s="34" t="s">
        <v>5</v>
      </c>
      <c r="E21" s="46"/>
      <c r="F21" s="34" t="s">
        <v>6</v>
      </c>
      <c r="G21" s="46"/>
      <c r="H21" s="34" t="s">
        <v>10</v>
      </c>
      <c r="I21" s="35"/>
    </row>
    <row r="22" spans="1:9" ht="24.75" customHeight="1">
      <c r="A22" s="38"/>
      <c r="B22" s="39"/>
      <c r="C22" s="40"/>
      <c r="D22" s="15" t="s">
        <v>2</v>
      </c>
      <c r="E22" s="16" t="s">
        <v>3</v>
      </c>
      <c r="F22" s="16" t="s">
        <v>2</v>
      </c>
      <c r="G22" s="16" t="s">
        <v>3</v>
      </c>
      <c r="H22" s="16" t="s">
        <v>2</v>
      </c>
      <c r="I22" s="17" t="s">
        <v>3</v>
      </c>
    </row>
    <row r="23" spans="1:9" ht="24.75" customHeight="1">
      <c r="A23" s="7"/>
      <c r="B23" s="12" t="s">
        <v>11</v>
      </c>
      <c r="C23" s="2"/>
      <c r="D23" s="4">
        <v>16859</v>
      </c>
      <c r="E23" s="5">
        <v>19344726</v>
      </c>
      <c r="F23" s="5">
        <v>49393</v>
      </c>
      <c r="G23" s="5">
        <v>119250029</v>
      </c>
      <c r="H23" s="23">
        <f>ROUND(D23/(D23+F23)*100,1)</f>
        <v>25.4</v>
      </c>
      <c r="I23" s="24">
        <f>E23/(E23+G23)*100</f>
        <v>13.957761965811766</v>
      </c>
    </row>
    <row r="24" spans="1:9" ht="24.75" customHeight="1">
      <c r="A24" s="6"/>
      <c r="B24" s="13" t="s">
        <v>12</v>
      </c>
      <c r="C24" s="3"/>
      <c r="D24" s="4">
        <v>15070</v>
      </c>
      <c r="E24" s="5">
        <v>23369328</v>
      </c>
      <c r="F24" s="5">
        <v>50547</v>
      </c>
      <c r="G24" s="5">
        <v>120140482</v>
      </c>
      <c r="H24" s="23">
        <f>ROUND(D24/(D24+F24)*100,1)</f>
        <v>23</v>
      </c>
      <c r="I24" s="24">
        <f>E24/(E24+G24)*100</f>
        <v>16.28413277113251</v>
      </c>
    </row>
    <row r="25" spans="1:9" ht="24.75" customHeight="1">
      <c r="A25" s="7"/>
      <c r="B25" s="12" t="s">
        <v>0</v>
      </c>
      <c r="C25" s="2"/>
      <c r="D25" s="4">
        <f aca="true" t="shared" si="0" ref="D25:I25">D23-D24</f>
        <v>1789</v>
      </c>
      <c r="E25" s="4">
        <f t="shared" si="0"/>
        <v>-4024602</v>
      </c>
      <c r="F25" s="4">
        <f t="shared" si="0"/>
        <v>-1154</v>
      </c>
      <c r="G25" s="4">
        <f t="shared" si="0"/>
        <v>-890453</v>
      </c>
      <c r="H25" s="26">
        <f t="shared" si="0"/>
        <v>2.3999999999999986</v>
      </c>
      <c r="I25" s="25">
        <f t="shared" si="0"/>
        <v>-2.3263708053207424</v>
      </c>
    </row>
    <row r="26" spans="1:9" ht="24.75" customHeight="1" thickBot="1">
      <c r="A26" s="8"/>
      <c r="B26" s="14" t="s">
        <v>1</v>
      </c>
      <c r="C26" s="9"/>
      <c r="D26" s="22">
        <f>(D23-D24)/D24*100</f>
        <v>11.871267418712675</v>
      </c>
      <c r="E26" s="22">
        <f>(E23-E24)/E24*100</f>
        <v>-17.221727556735907</v>
      </c>
      <c r="F26" s="22">
        <f>(F23-F24)/F24*100</f>
        <v>-2.2830237204977544</v>
      </c>
      <c r="G26" s="22">
        <f>(G23-G24)/G24*100</f>
        <v>-0.7411764837101287</v>
      </c>
      <c r="H26" s="10"/>
      <c r="I26" s="11"/>
    </row>
    <row r="40" spans="4:8" ht="14.25" customHeight="1">
      <c r="D40" s="29" t="s">
        <v>8</v>
      </c>
      <c r="E40" s="29"/>
      <c r="F40" s="29"/>
      <c r="G40" s="29"/>
      <c r="H40" s="21"/>
    </row>
    <row r="42" ht="14.25" thickBot="1">
      <c r="G42" s="1" t="s">
        <v>9</v>
      </c>
    </row>
    <row r="43" spans="1:9" ht="24.75" customHeight="1">
      <c r="A43" s="18"/>
      <c r="B43" s="19"/>
      <c r="C43" s="20"/>
      <c r="D43" s="34" t="s">
        <v>5</v>
      </c>
      <c r="E43" s="46"/>
      <c r="F43" s="34" t="s">
        <v>6</v>
      </c>
      <c r="G43" s="46"/>
      <c r="H43" s="34" t="s">
        <v>10</v>
      </c>
      <c r="I43" s="35"/>
    </row>
    <row r="44" spans="1:9" ht="24.75" customHeight="1">
      <c r="A44" s="7"/>
      <c r="B44" s="12" t="s">
        <v>11</v>
      </c>
      <c r="C44" s="2"/>
      <c r="D44" s="30">
        <v>11837781</v>
      </c>
      <c r="E44" s="31"/>
      <c r="F44" s="30">
        <v>157364272</v>
      </c>
      <c r="G44" s="31"/>
      <c r="H44" s="27">
        <f>ROUND(D44/(D44+F44)*100,1)</f>
        <v>7</v>
      </c>
      <c r="I44" s="28"/>
    </row>
    <row r="45" spans="1:9" ht="24.75" customHeight="1">
      <c r="A45" s="6"/>
      <c r="B45" s="13" t="s">
        <v>12</v>
      </c>
      <c r="C45" s="3"/>
      <c r="D45" s="30">
        <v>10599890</v>
      </c>
      <c r="E45" s="31"/>
      <c r="F45" s="30">
        <v>156364286</v>
      </c>
      <c r="G45" s="31"/>
      <c r="H45" s="27">
        <f>ROUND(D45/(D45+F45)*100,1)</f>
        <v>6.3</v>
      </c>
      <c r="I45" s="28"/>
    </row>
    <row r="46" spans="1:9" ht="24.75" customHeight="1">
      <c r="A46" s="7"/>
      <c r="B46" s="12" t="s">
        <v>0</v>
      </c>
      <c r="C46" s="2"/>
      <c r="D46" s="30">
        <f>D44-D45</f>
        <v>1237891</v>
      </c>
      <c r="E46" s="31"/>
      <c r="F46" s="30">
        <f>F44-F45</f>
        <v>999986</v>
      </c>
      <c r="G46" s="31"/>
      <c r="H46" s="41">
        <f>H44-H45</f>
        <v>0.7000000000000002</v>
      </c>
      <c r="I46" s="42"/>
    </row>
    <row r="47" spans="1:9" ht="24.75" customHeight="1" thickBot="1">
      <c r="A47" s="8"/>
      <c r="B47" s="14" t="s">
        <v>1</v>
      </c>
      <c r="C47" s="9"/>
      <c r="D47" s="32">
        <f>(D44-D45)/D45*100</f>
        <v>11.678338171433854</v>
      </c>
      <c r="E47" s="33"/>
      <c r="F47" s="32">
        <f>(F44-F45)/F45*100</f>
        <v>0.6395232732364473</v>
      </c>
      <c r="G47" s="33"/>
      <c r="H47" s="43"/>
      <c r="I47" s="44"/>
    </row>
  </sheetData>
  <mergeCells count="21">
    <mergeCell ref="D18:G18"/>
    <mergeCell ref="D21:E21"/>
    <mergeCell ref="F21:G21"/>
    <mergeCell ref="D43:E43"/>
    <mergeCell ref="F43:G43"/>
    <mergeCell ref="D46:E46"/>
    <mergeCell ref="D47:E47"/>
    <mergeCell ref="H21:I21"/>
    <mergeCell ref="A21:C22"/>
    <mergeCell ref="H43:I43"/>
    <mergeCell ref="H46:I46"/>
    <mergeCell ref="H47:I47"/>
    <mergeCell ref="F46:G46"/>
    <mergeCell ref="F47:G47"/>
    <mergeCell ref="H44:I44"/>
    <mergeCell ref="H45:I45"/>
    <mergeCell ref="D40:G40"/>
    <mergeCell ref="D44:E44"/>
    <mergeCell ref="F44:G44"/>
    <mergeCell ref="D45:E45"/>
    <mergeCell ref="F45:G45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2000-08-31T02:04:37Z</cp:lastPrinted>
  <dcterms:created xsi:type="dcterms:W3CDTF">2000-08-31T01:34:43Z</dcterms:created>
  <dcterms:modified xsi:type="dcterms:W3CDTF">2008-08-01T06:59:15Z</dcterms:modified>
  <cp:category/>
  <cp:version/>
  <cp:contentType/>
  <cp:contentStatus/>
</cp:coreProperties>
</file>