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<sst xmlns="http://schemas.openxmlformats.org/spreadsheetml/2006/main" count="37" uniqueCount="29">
  <si>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</si>
  <si>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</si>
  <si>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</si>
  <si>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</si>
  <si>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</si>
  <si>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</si>
  <si>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</si>
  <si>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</si>
  <si>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</si>
  <si>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</si>
  <si>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</si>
  <si>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</si>
  <si>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</si>
  <si>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</si>
  <si>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</si>
  <si>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</si>
  <si>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</si>
  <si>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</si>
  <si>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１９年</t>
  </si>
  <si>
    <t>１８年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</si>
  <si>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</si>
  <si>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</si>
  <si>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</si>
  <si>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</si>
  <si>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</si>
  <si>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</si>
  <si>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</si>
  <si>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</si>
  <si>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平成１９年　千葉港の港勢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</si>
</sst>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82.739311</c:v>
                </c:pt>
                <c:pt idx="1">
                  <c:v>82.503606</c:v>
                </c:pt>
                <c:pt idx="2">
                  <c:v>83.2578</c:v>
                </c:pt>
                <c:pt idx="3">
                  <c:v>79.466504</c:v>
                </c:pt>
                <c:pt idx="4">
                  <c:v>80.494814</c:v>
                </c:pt>
                <c:pt idx="5">
                  <c:v>87.389854</c:v>
                </c:pt>
                <c:pt idx="6">
                  <c:v>89.361349</c:v>
                </c:pt>
                <c:pt idx="7">
                  <c:v>88.867932</c:v>
                </c:pt>
                <c:pt idx="8">
                  <c:v>87.376028</c:v>
                </c:pt>
                <c:pt idx="9">
                  <c:v>86.410346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48.31921</c:v>
                </c:pt>
                <c:pt idx="1">
                  <c:v>47.225371</c:v>
                </c:pt>
                <c:pt idx="2">
                  <c:v>49.156851</c:v>
                </c:pt>
                <c:pt idx="3">
                  <c:v>45.344636</c:v>
                </c:pt>
                <c:pt idx="4">
                  <c:v>46.444678</c:v>
                </c:pt>
                <c:pt idx="5">
                  <c:v>46.446641</c:v>
                </c:pt>
                <c:pt idx="6">
                  <c:v>51.938386</c:v>
                </c:pt>
                <c:pt idx="7">
                  <c:v>52.960679</c:v>
                </c:pt>
                <c:pt idx="8">
                  <c:v>56.133782</c:v>
                </c:pt>
                <c:pt idx="9">
                  <c:v>52.184409</c:v>
                </c:pt>
              </c:numCache>
            </c:numRef>
          </c:val>
        </c:ser>
        <c:overlap val="100"/>
        <c:gapWidth val="40"/>
        <c:axId val="53965419"/>
        <c:axId val="1592672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72.328</c:v>
                </c:pt>
                <c:pt idx="1">
                  <c:v>69.751</c:v>
                </c:pt>
                <c:pt idx="2">
                  <c:v>72.023</c:v>
                </c:pt>
                <c:pt idx="3">
                  <c:v>65.891</c:v>
                </c:pt>
                <c:pt idx="4">
                  <c:v>65.193</c:v>
                </c:pt>
                <c:pt idx="5">
                  <c:v>66.327</c:v>
                </c:pt>
                <c:pt idx="6">
                  <c:v>66.295</c:v>
                </c:pt>
                <c:pt idx="7">
                  <c:v>65.192</c:v>
                </c:pt>
                <c:pt idx="8">
                  <c:v>65.617</c:v>
                </c:pt>
                <c:pt idx="9">
                  <c:v>66.252</c:v>
                </c:pt>
              </c:numCache>
            </c:numRef>
          </c:val>
          <c:smooth val="0"/>
        </c:ser>
        <c:axId val="9122789"/>
        <c:axId val="14996238"/>
      </c:lineChart>
      <c:catAx>
        <c:axId val="5396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5926724"/>
        <c:crosses val="autoZero"/>
        <c:auto val="0"/>
        <c:lblOffset val="100"/>
        <c:noMultiLvlLbl val="0"/>
      </c:catAx>
      <c:valAx>
        <c:axId val="15926724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3965419"/>
        <c:crossesAt val="1"/>
        <c:crossBetween val="between"/>
        <c:dispUnits/>
        <c:majorUnit val="50"/>
        <c:minorUnit val="50"/>
      </c:valAx>
      <c:catAx>
        <c:axId val="9122789"/>
        <c:scaling>
          <c:orientation val="minMax"/>
        </c:scaling>
        <c:axPos val="b"/>
        <c:delete val="1"/>
        <c:majorTickMark val="in"/>
        <c:minorTickMark val="none"/>
        <c:tickLblPos val="nextTo"/>
        <c:crossAx val="14996238"/>
        <c:crosses val="autoZero"/>
        <c:auto val="0"/>
        <c:lblOffset val="100"/>
        <c:noMultiLvlLbl val="0"/>
      </c:catAx>
      <c:valAx>
        <c:axId val="14996238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122789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千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933450</xdr:colOff>
      <xdr:row>8</xdr:row>
      <xdr:rowOff>123825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5250" y="1238250"/>
          <a:ext cx="6410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平成19年における千葉港の入港船舶は66,252隻、138,594,755総トンで、前年と比較すると隻数は635隻(1.0%)の増加、総トン数は4,915千総トン(3.4%)の減少であった。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1" sqref="B1:G2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66252</v>
      </c>
      <c r="D14" s="22">
        <v>100</v>
      </c>
      <c r="E14" s="21">
        <v>65617</v>
      </c>
      <c r="F14" s="22">
        <f aca="true" t="shared" si="0" ref="F14:F19">(C14-E14)/E14*100</f>
        <v>0.9677370193699804</v>
      </c>
      <c r="G14" s="23">
        <f aca="true" t="shared" si="1" ref="G14:G19">C14-E14</f>
        <v>635</v>
      </c>
    </row>
    <row r="15" spans="1:7" s="18" customFormat="1" ht="21.75" customHeight="1">
      <c r="A15" s="19"/>
      <c r="B15" s="20" t="s">
        <v>13</v>
      </c>
      <c r="C15" s="21">
        <v>4377</v>
      </c>
      <c r="D15" s="22">
        <f>C15/C14*100</f>
        <v>6.6065930085129505</v>
      </c>
      <c r="E15" s="21">
        <v>4547</v>
      </c>
      <c r="F15" s="22">
        <f t="shared" si="0"/>
        <v>-3.738728832197053</v>
      </c>
      <c r="G15" s="23">
        <f t="shared" si="1"/>
        <v>-170</v>
      </c>
    </row>
    <row r="16" spans="1:7" s="18" customFormat="1" ht="21.75" customHeight="1">
      <c r="A16" s="19"/>
      <c r="B16" s="20" t="s">
        <v>14</v>
      </c>
      <c r="C16" s="21">
        <v>61875</v>
      </c>
      <c r="D16" s="22">
        <f>C16/C14*100</f>
        <v>93.39340699148705</v>
      </c>
      <c r="E16" s="21">
        <v>61070</v>
      </c>
      <c r="F16" s="22">
        <f t="shared" si="0"/>
        <v>1.3181594891108563</v>
      </c>
      <c r="G16" s="23">
        <f t="shared" si="1"/>
        <v>805</v>
      </c>
    </row>
    <row r="17" spans="1:7" s="18" customFormat="1" ht="21.75" customHeight="1">
      <c r="A17" s="24"/>
      <c r="B17" s="25" t="s">
        <v>15</v>
      </c>
      <c r="C17" s="26">
        <v>138594755</v>
      </c>
      <c r="D17" s="27">
        <v>100</v>
      </c>
      <c r="E17" s="26">
        <v>143509810</v>
      </c>
      <c r="F17" s="27">
        <f t="shared" si="0"/>
        <v>-3.42489130185595</v>
      </c>
      <c r="G17" s="28">
        <f t="shared" si="1"/>
        <v>-4915055</v>
      </c>
    </row>
    <row r="18" spans="1:7" s="18" customFormat="1" ht="21.75" customHeight="1">
      <c r="A18" s="29"/>
      <c r="B18" s="30" t="s">
        <v>13</v>
      </c>
      <c r="C18" s="21">
        <v>86410346</v>
      </c>
      <c r="D18" s="22">
        <f>C18/C17*100</f>
        <v>62.347486382150606</v>
      </c>
      <c r="E18" s="21">
        <v>87376028</v>
      </c>
      <c r="F18" s="22">
        <f t="shared" si="0"/>
        <v>-1.1052024475179851</v>
      </c>
      <c r="G18" s="31">
        <f t="shared" si="1"/>
        <v>-965682</v>
      </c>
    </row>
    <row r="19" spans="1:7" s="18" customFormat="1" ht="21.75" customHeight="1">
      <c r="A19" s="32"/>
      <c r="B19" s="33" t="s">
        <v>14</v>
      </c>
      <c r="C19" s="34">
        <v>52184409</v>
      </c>
      <c r="D19" s="35">
        <f>C19/C17*100</f>
        <v>37.652513617849394</v>
      </c>
      <c r="E19" s="34">
        <v>56133782</v>
      </c>
      <c r="F19" s="35">
        <f t="shared" si="0"/>
        <v>-7.035643883749006</v>
      </c>
      <c r="G19" s="36">
        <f t="shared" si="1"/>
        <v>-3949373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82739311</v>
      </c>
      <c r="C3" s="8">
        <v>82503606</v>
      </c>
      <c r="D3" s="8">
        <v>83257800</v>
      </c>
      <c r="E3" s="8">
        <v>79466504</v>
      </c>
      <c r="F3" s="8">
        <v>80494814</v>
      </c>
      <c r="G3" s="8">
        <v>87389854</v>
      </c>
      <c r="H3" s="8">
        <v>89361349</v>
      </c>
      <c r="I3" s="8">
        <v>88867932</v>
      </c>
      <c r="J3" s="8">
        <v>87376028</v>
      </c>
      <c r="K3" s="8">
        <v>86410346</v>
      </c>
      <c r="L3" s="7">
        <v>1</v>
      </c>
    </row>
    <row r="4" spans="1:12" ht="13.5">
      <c r="A4" s="7" t="s">
        <v>3</v>
      </c>
      <c r="B4" s="8">
        <v>48319210</v>
      </c>
      <c r="C4" s="8">
        <v>47225371</v>
      </c>
      <c r="D4" s="8">
        <v>49156851</v>
      </c>
      <c r="E4" s="8">
        <v>45344636</v>
      </c>
      <c r="F4" s="8">
        <v>46444678</v>
      </c>
      <c r="G4" s="8">
        <v>46446641</v>
      </c>
      <c r="H4" s="8">
        <v>51938386</v>
      </c>
      <c r="I4" s="8">
        <v>52960679</v>
      </c>
      <c r="J4" s="8">
        <v>56133782</v>
      </c>
      <c r="K4" s="8">
        <v>52184409</v>
      </c>
      <c r="L4" s="7">
        <v>2</v>
      </c>
    </row>
    <row r="5" spans="1:12" ht="13.5">
      <c r="A5" s="7" t="s">
        <v>4</v>
      </c>
      <c r="B5" s="8">
        <v>72328</v>
      </c>
      <c r="C5" s="8">
        <v>69751</v>
      </c>
      <c r="D5" s="8">
        <v>72023</v>
      </c>
      <c r="E5" s="8">
        <v>65891</v>
      </c>
      <c r="F5" s="8">
        <v>65193</v>
      </c>
      <c r="G5" s="8">
        <v>66327</v>
      </c>
      <c r="H5" s="8">
        <v>66295</v>
      </c>
      <c r="I5" s="8">
        <v>65192</v>
      </c>
      <c r="J5" s="8">
        <v>65617</v>
      </c>
      <c r="K5" s="8">
        <v>66252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１０年</v>
      </c>
      <c r="C9" s="6" t="str">
        <f aca="true" t="shared" si="0" ref="C9:K9">C2</f>
        <v>１１年</v>
      </c>
      <c r="D9" s="6" t="str">
        <f t="shared" si="0"/>
        <v>１２年</v>
      </c>
      <c r="E9" s="6" t="str">
        <f t="shared" si="0"/>
        <v>１３年</v>
      </c>
      <c r="F9" s="6" t="str">
        <f t="shared" si="0"/>
        <v>１４年</v>
      </c>
      <c r="G9" s="6" t="str">
        <f t="shared" si="0"/>
        <v>１５年</v>
      </c>
      <c r="H9" s="6" t="str">
        <f t="shared" si="0"/>
        <v>１６年</v>
      </c>
      <c r="I9" s="6" t="str">
        <f t="shared" si="0"/>
        <v>１７年</v>
      </c>
      <c r="J9" s="6" t="str">
        <f t="shared" si="0"/>
        <v>１８年</v>
      </c>
      <c r="K9" s="6" t="str">
        <f t="shared" si="0"/>
        <v>１９年</v>
      </c>
    </row>
    <row r="10" spans="1:11" ht="13.5">
      <c r="A10" s="7" t="s">
        <v>2</v>
      </c>
      <c r="B10" s="8">
        <f>B3/1000000</f>
        <v>82.739311</v>
      </c>
      <c r="C10" s="8">
        <f aca="true" t="shared" si="1" ref="C10:K10">C3/1000000</f>
        <v>82.503606</v>
      </c>
      <c r="D10" s="8">
        <f t="shared" si="1"/>
        <v>83.2578</v>
      </c>
      <c r="E10" s="8">
        <f t="shared" si="1"/>
        <v>79.466504</v>
      </c>
      <c r="F10" s="8">
        <f t="shared" si="1"/>
        <v>80.494814</v>
      </c>
      <c r="G10" s="8">
        <f t="shared" si="1"/>
        <v>87.389854</v>
      </c>
      <c r="H10" s="8">
        <f t="shared" si="1"/>
        <v>89.361349</v>
      </c>
      <c r="I10" s="8">
        <f t="shared" si="1"/>
        <v>88.867932</v>
      </c>
      <c r="J10" s="8">
        <f t="shared" si="1"/>
        <v>87.376028</v>
      </c>
      <c r="K10" s="8">
        <f t="shared" si="1"/>
        <v>86.410346</v>
      </c>
    </row>
    <row r="11" spans="1:11" ht="13.5">
      <c r="A11" s="7" t="s">
        <v>3</v>
      </c>
      <c r="B11" s="8">
        <f aca="true" t="shared" si="2" ref="B11:K11">B4/1000000</f>
        <v>48.31921</v>
      </c>
      <c r="C11" s="8">
        <f t="shared" si="2"/>
        <v>47.225371</v>
      </c>
      <c r="D11" s="8">
        <f t="shared" si="2"/>
        <v>49.156851</v>
      </c>
      <c r="E11" s="8">
        <f t="shared" si="2"/>
        <v>45.344636</v>
      </c>
      <c r="F11" s="8">
        <f t="shared" si="2"/>
        <v>46.444678</v>
      </c>
      <c r="G11" s="8">
        <f t="shared" si="2"/>
        <v>46.446641</v>
      </c>
      <c r="H11" s="8">
        <f t="shared" si="2"/>
        <v>51.938386</v>
      </c>
      <c r="I11" s="8">
        <f t="shared" si="2"/>
        <v>52.960679</v>
      </c>
      <c r="J11" s="8">
        <f t="shared" si="2"/>
        <v>56.133782</v>
      </c>
      <c r="K11" s="8">
        <f t="shared" si="2"/>
        <v>52.184409</v>
      </c>
    </row>
    <row r="12" spans="1:11" ht="13.5">
      <c r="A12" s="7" t="s">
        <v>4</v>
      </c>
      <c r="B12" s="8">
        <f>B5/1000</f>
        <v>72.328</v>
      </c>
      <c r="C12" s="8">
        <f aca="true" t="shared" si="3" ref="C12:K12">C5/1000</f>
        <v>69.751</v>
      </c>
      <c r="D12" s="8">
        <f t="shared" si="3"/>
        <v>72.023</v>
      </c>
      <c r="E12" s="8">
        <f t="shared" si="3"/>
        <v>65.891</v>
      </c>
      <c r="F12" s="8">
        <f t="shared" si="3"/>
        <v>65.193</v>
      </c>
      <c r="G12" s="8">
        <f t="shared" si="3"/>
        <v>66.327</v>
      </c>
      <c r="H12" s="8">
        <f t="shared" si="3"/>
        <v>66.295</v>
      </c>
      <c r="I12" s="8">
        <f t="shared" si="3"/>
        <v>65.192</v>
      </c>
      <c r="J12" s="8">
        <f t="shared" si="3"/>
        <v>65.617</v>
      </c>
      <c r="K12" s="8">
        <f t="shared" si="3"/>
        <v>66.252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2000-10-02T11:37:04Z</cp:lastPrinted>
  <dcterms:created xsi:type="dcterms:W3CDTF">2000-08-07T06:54:26Z</dcterms:created>
  <dcterms:modified xsi:type="dcterms:W3CDTF">2008-07-24T05:22:26Z</dcterms:modified>
  <cp:category/>
  <cp:version/>
  <cp:contentType/>
  <cp:contentStatus/>
</cp:coreProperties>
</file>