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<sst xmlns="http://schemas.openxmlformats.org/spreadsheetml/2006/main" count="34" uniqueCount="23">
  <si>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</si>
  <si>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</si>
  <si>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</si>
  <si>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</si>
  <si>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</si>
  <si>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</si>
  <si>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</si>
  <si>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</si>
  <si>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</si>
  <si>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</si>
  <si>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</si>
  <si>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１８年</t>
  </si>
  <si>
    <t>１７年</t>
  </si>
  <si>
    <t>合計</t>
  </si>
  <si>
    <t>鋼材</t>
  </si>
  <si>
    <t>セメント</t>
  </si>
  <si>
    <t>金属くず</t>
  </si>
  <si>
    <t>鉄鋼</t>
  </si>
  <si>
    <t>ＬＮＧ（液化天然ガス）</t>
  </si>
  <si>
    <t>鉄鉱石</t>
  </si>
  <si>
    <t>石炭</t>
  </si>
  <si>
    <t>（１）輸出</t>
  </si>
  <si>
    <t>（２）輸入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</si>
</sst>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Ｐゴシック"/>
      <family val="3"/>
    </font>
    <font>
      <sz val="11.25"/>
      <name val="ＭＳ 明朝"/>
      <family val="1"/>
    </font>
    <font>
      <sz val="11.5"/>
      <name val="ＭＳ 明朝"/>
      <family val="1"/>
    </font>
    <font>
      <sz val="12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輸出貨物構成比</a:t>
            </a:r>
          </a:p>
        </c:rich>
      </c:tx>
      <c:layout>
        <c:manualLayout>
          <c:xMode val="factor"/>
          <c:yMode val="factor"/>
          <c:x val="0.006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725"/>
          <c:w val="0.86775"/>
          <c:h val="0.912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Sheet1!$C$12:$C$16</c:f>
              <c:strCache/>
            </c:strRef>
          </c:cat>
          <c:val>
            <c:numRef>
              <c:f>Sheet1!$F$12:$F$16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輸入貨物構成比</a:t>
            </a:r>
          </a:p>
        </c:rich>
      </c:tx>
      <c:layout>
        <c:manualLayout>
          <c:xMode val="factor"/>
          <c:yMode val="factor"/>
          <c:x val="-0.00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09075"/>
          <c:w val="0.84725"/>
          <c:h val="0.909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Sheet1!$C$50:$C$54</c:f>
              <c:strCache/>
            </c:strRef>
          </c:cat>
          <c:val>
            <c:numRef>
              <c:f>Sheet1!$F$50:$F$54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0.34675</cdr:x>
      <cdr:y>0.4235</cdr:y>
    </cdr:from>
    <cdr:to>
      <cdr:x>0.66375</cdr:x>
      <cdr:y>0.6555</cdr:y>
    </cdr:to>
    <cdr:sp>
      <cdr:nvSpPr>
        <cdr:cNvPr id="1" name="TextBox 1"/>
        <cdr:cNvSpPr txBox="1">
          <a:spLocks noChangeArrowheads="1"/>
        </cdr:cNvSpPr>
      </cdr:nvSpPr>
      <cdr:spPr>
        <a:xfrm>
          <a:off x="1009650" y="1114425"/>
          <a:ext cx="9334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平成18年
輸　出
２８５万トン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28575</xdr:rowOff>
    </xdr:from>
    <xdr:to>
      <xdr:col>5</xdr:col>
      <xdr:colOff>628650</xdr:colOff>
      <xdr:row>32</xdr:row>
      <xdr:rowOff>76200</xdr:rowOff>
    </xdr:to>
    <xdr:graphicFrame>
      <xdr:nvGraphicFramePr>
        <xdr:cNvPr id="1" name="Chart 2"/>
        <xdr:cNvGraphicFramePr/>
      </xdr:nvGraphicFramePr>
      <xdr:xfrm>
        <a:off x="257175" y="3200400"/>
        <a:ext cx="2933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17</xdr:row>
      <xdr:rowOff>9525</xdr:rowOff>
    </xdr:from>
    <xdr:to>
      <xdr:col>8</xdr:col>
      <xdr:colOff>981075</xdr:colOff>
      <xdr:row>32</xdr:row>
      <xdr:rowOff>38100</xdr:rowOff>
    </xdr:to>
    <xdr:graphicFrame>
      <xdr:nvGraphicFramePr>
        <xdr:cNvPr id="2" name="Chart 4"/>
        <xdr:cNvGraphicFramePr/>
      </xdr:nvGraphicFramePr>
      <xdr:xfrm>
        <a:off x="3190875" y="3181350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1</xdr:row>
      <xdr:rowOff>19050</xdr:rowOff>
    </xdr:from>
    <xdr:to>
      <xdr:col>9</xdr:col>
      <xdr:colOff>228600</xdr:colOff>
      <xdr:row>6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57175" y="200025"/>
          <a:ext cx="62293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輸出は2,846,089トンで、前年と比較すると293千トン(11.5%)の増加であった。
　主な品種は鋼材で、輸出全体の80.5%を占めている。
　鋼材を前年と比較すると10.2%増加し、その主な輸出先は、中国、韓国及びマレーシアの順となっている。</a:t>
          </a:r>
        </a:p>
      </xdr:txBody>
    </xdr:sp>
    <xdr:clientData/>
  </xdr:twoCellAnchor>
  <xdr:twoCellAnchor>
    <xdr:from>
      <xdr:col>0</xdr:col>
      <xdr:colOff>257175</xdr:colOff>
      <xdr:row>34</xdr:row>
      <xdr:rowOff>66675</xdr:rowOff>
    </xdr:from>
    <xdr:to>
      <xdr:col>9</xdr:col>
      <xdr:colOff>76200</xdr:colOff>
      <xdr:row>45</xdr:row>
      <xdr:rowOff>9525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57175" y="6200775"/>
          <a:ext cx="6076950" cy="1838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輸入は39,802,807トンで、前年と比較すると77千トン(0.2%)の減少であった。
　主な品種はLNG(液化天然ガス)と鉄鉱石で、この２品種で輸入全体の79.3%を占めている。
　LNG(液化天然ガス)を前年と比較すると5.0%増加し、その主な輸入先は、アラブ首長国、マレーシア及びオーストラリアの順となっている。
　鉄鉱石を前年と比較すると4.8%減少し、その主な輸入先は、ブラジル、オーストラリア及び南アフリカ共和国の順となっている。</a:t>
          </a:r>
        </a:p>
      </xdr:txBody>
    </xdr:sp>
    <xdr:clientData/>
  </xdr:twoCellAnchor>
  <xdr:twoCellAnchor>
    <xdr:from>
      <xdr:col>6</xdr:col>
      <xdr:colOff>885825</xdr:colOff>
      <xdr:row>23</xdr:row>
      <xdr:rowOff>123825</xdr:rowOff>
    </xdr:from>
    <xdr:to>
      <xdr:col>8</xdr:col>
      <xdr:colOff>19050</xdr:colOff>
      <xdr:row>27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4257675" y="4362450"/>
          <a:ext cx="9810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平成18年
輸　入
３，９８０万トン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K20" sqref="K20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0" width="3.625" style="1" customWidth="1"/>
    <col min="11" max="16384" width="9.00390625" style="1" customWidth="1"/>
  </cols>
  <sheetData>
    <row r="1" ht="14.25">
      <c r="A1" s="33" t="s">
        <v>21</v>
      </c>
    </row>
    <row r="8" spans="5:7" ht="21.75" customHeight="1">
      <c r="E8" s="34" t="s">
        <v>5</v>
      </c>
      <c r="F8" s="34"/>
      <c r="G8" s="34"/>
    </row>
    <row r="9" ht="14.25" thickBot="1">
      <c r="H9" s="1" t="s">
        <v>6</v>
      </c>
    </row>
    <row r="10" spans="1:9" ht="15" customHeight="1">
      <c r="A10" s="9"/>
      <c r="B10" s="10"/>
      <c r="C10" s="11" t="s">
        <v>8</v>
      </c>
      <c r="D10" s="12"/>
      <c r="E10" s="13" t="s">
        <v>11</v>
      </c>
      <c r="F10" s="14" t="s">
        <v>0</v>
      </c>
      <c r="G10" s="14" t="s">
        <v>12</v>
      </c>
      <c r="H10" s="14" t="s">
        <v>1</v>
      </c>
      <c r="I10" s="15" t="s">
        <v>2</v>
      </c>
    </row>
    <row r="11" spans="1:9" ht="15" customHeight="1">
      <c r="A11" s="16"/>
      <c r="B11" s="4"/>
      <c r="C11" s="27" t="s">
        <v>13</v>
      </c>
      <c r="D11" s="5"/>
      <c r="E11" s="6">
        <v>2846089</v>
      </c>
      <c r="F11" s="8">
        <v>100</v>
      </c>
      <c r="G11" s="7">
        <v>2553286</v>
      </c>
      <c r="H11" s="8">
        <f aca="true" t="shared" si="0" ref="H11:H16">(E11-G11)/G11*100</f>
        <v>11.467693004230627</v>
      </c>
      <c r="I11" s="17">
        <f aca="true" t="shared" si="1" ref="I11:I16">E11-G11</f>
        <v>292803</v>
      </c>
    </row>
    <row r="12" spans="1:9" ht="15" customHeight="1">
      <c r="A12" s="18" t="s">
        <v>3</v>
      </c>
      <c r="B12" s="2"/>
      <c r="C12" s="29" t="s">
        <v>14</v>
      </c>
      <c r="D12" s="3"/>
      <c r="E12" s="6">
        <v>2289901</v>
      </c>
      <c r="F12" s="8">
        <f>E12/E11*100</f>
        <v>80.45781421452386</v>
      </c>
      <c r="G12" s="7">
        <v>2077031</v>
      </c>
      <c r="H12" s="8">
        <f t="shared" si="0"/>
        <v>10.24876374016565</v>
      </c>
      <c r="I12" s="17">
        <f t="shared" si="1"/>
        <v>212870</v>
      </c>
    </row>
    <row r="13" spans="1:9" ht="15" customHeight="1">
      <c r="A13" s="18"/>
      <c r="B13" s="4"/>
      <c r="C13" s="27" t="s">
        <v>15</v>
      </c>
      <c r="D13" s="5"/>
      <c r="E13" s="6">
        <v>494320</v>
      </c>
      <c r="F13" s="8">
        <f>E13/E11*100</f>
        <v>17.368395717772707</v>
      </c>
      <c r="G13" s="7">
        <v>305720</v>
      </c>
      <c r="H13" s="8">
        <f t="shared" si="0"/>
        <v>61.69043569279079</v>
      </c>
      <c r="I13" s="17">
        <f t="shared" si="1"/>
        <v>188600</v>
      </c>
    </row>
    <row r="14" spans="1:9" ht="15" customHeight="1">
      <c r="A14" s="18"/>
      <c r="B14" s="2"/>
      <c r="C14" s="29" t="s">
        <v>16</v>
      </c>
      <c r="D14" s="3"/>
      <c r="E14" s="6">
        <v>36612</v>
      </c>
      <c r="F14" s="8">
        <f>E14/E11*100</f>
        <v>1.286396876555863</v>
      </c>
      <c r="G14" s="7">
        <v>26258</v>
      </c>
      <c r="H14" s="8">
        <f t="shared" si="0"/>
        <v>39.43179221570569</v>
      </c>
      <c r="I14" s="17">
        <f t="shared" si="1"/>
        <v>10354</v>
      </c>
    </row>
    <row r="15" spans="1:9" ht="15" customHeight="1">
      <c r="A15" s="18" t="s">
        <v>4</v>
      </c>
      <c r="B15" s="4"/>
      <c r="C15" s="27" t="s">
        <v>17</v>
      </c>
      <c r="D15" s="5"/>
      <c r="E15" s="6">
        <v>20295</v>
      </c>
      <c r="F15" s="8">
        <f>E15/E11*100</f>
        <v>0.7130838143150127</v>
      </c>
      <c r="G15" s="7">
        <v>136787</v>
      </c>
      <c r="H15" s="8">
        <f t="shared" si="0"/>
        <v>-85.16306374143741</v>
      </c>
      <c r="I15" s="17">
        <f t="shared" si="1"/>
        <v>-116492</v>
      </c>
    </row>
    <row r="16" spans="1:9" ht="15" customHeight="1" thickBot="1">
      <c r="A16" s="19"/>
      <c r="B16" s="20"/>
      <c r="C16" s="31" t="s">
        <v>10</v>
      </c>
      <c r="D16" s="21"/>
      <c r="E16" s="22">
        <f>E11-(E12+E13+E14+E15)</f>
        <v>4961</v>
      </c>
      <c r="F16" s="23">
        <f>E16/E11*100</f>
        <v>0.17430937683255862</v>
      </c>
      <c r="G16" s="24">
        <f>G11-(G12+G13+G14+G15)</f>
        <v>7490</v>
      </c>
      <c r="H16" s="23">
        <f t="shared" si="0"/>
        <v>-33.76502002670227</v>
      </c>
      <c r="I16" s="25">
        <f t="shared" si="1"/>
        <v>-2529</v>
      </c>
    </row>
    <row r="34" ht="14.25">
      <c r="A34" s="26" t="s">
        <v>22</v>
      </c>
    </row>
    <row r="46" spans="5:7" ht="20.25" customHeight="1">
      <c r="E46" s="34" t="s">
        <v>9</v>
      </c>
      <c r="F46" s="34"/>
      <c r="G46" s="34"/>
    </row>
    <row r="47" ht="14.25" thickBot="1">
      <c r="H47" s="1" t="s">
        <v>6</v>
      </c>
    </row>
    <row r="48" spans="1:9" ht="15" customHeight="1">
      <c r="A48" s="9"/>
      <c r="B48" s="10"/>
      <c r="C48" s="11" t="s">
        <v>8</v>
      </c>
      <c r="D48" s="12"/>
      <c r="E48" s="13" t="s">
        <v>11</v>
      </c>
      <c r="F48" s="14" t="s">
        <v>0</v>
      </c>
      <c r="G48" s="14" t="s">
        <v>12</v>
      </c>
      <c r="H48" s="14" t="s">
        <v>1</v>
      </c>
      <c r="I48" s="15" t="s">
        <v>2</v>
      </c>
    </row>
    <row r="49" spans="1:9" ht="15" customHeight="1">
      <c r="A49" s="16"/>
      <c r="B49" s="4"/>
      <c r="C49" s="27" t="s">
        <v>13</v>
      </c>
      <c r="D49" s="28"/>
      <c r="E49" s="6">
        <v>39802807</v>
      </c>
      <c r="F49" s="8">
        <v>100</v>
      </c>
      <c r="G49" s="7">
        <v>39879454</v>
      </c>
      <c r="H49" s="8">
        <f aca="true" t="shared" si="2" ref="H49:H54">(E49-G49)/G49*100</f>
        <v>-0.19219671362601906</v>
      </c>
      <c r="I49" s="17">
        <f aca="true" t="shared" si="3" ref="I49:I54">E49-G49</f>
        <v>-76647</v>
      </c>
    </row>
    <row r="50" spans="1:9" ht="15" customHeight="1">
      <c r="A50" s="18" t="s">
        <v>3</v>
      </c>
      <c r="B50" s="2"/>
      <c r="C50" s="35" t="s">
        <v>18</v>
      </c>
      <c r="D50" s="36"/>
      <c r="E50" s="6">
        <v>16791051</v>
      </c>
      <c r="F50" s="8">
        <f>E50/E49*100</f>
        <v>42.185595101370616</v>
      </c>
      <c r="G50" s="7">
        <v>15993608</v>
      </c>
      <c r="H50" s="8">
        <f t="shared" si="2"/>
        <v>4.986010661259173</v>
      </c>
      <c r="I50" s="17">
        <f t="shared" si="3"/>
        <v>797443</v>
      </c>
    </row>
    <row r="51" spans="1:9" ht="15" customHeight="1">
      <c r="A51" s="18"/>
      <c r="B51" s="4"/>
      <c r="C51" s="27" t="s">
        <v>19</v>
      </c>
      <c r="D51" s="28"/>
      <c r="E51" s="6">
        <v>14783144</v>
      </c>
      <c r="F51" s="8">
        <f>E51/E49*100</f>
        <v>37.14095842536935</v>
      </c>
      <c r="G51" s="7">
        <v>15527856</v>
      </c>
      <c r="H51" s="8">
        <f t="shared" si="2"/>
        <v>-4.79597440883017</v>
      </c>
      <c r="I51" s="17">
        <f t="shared" si="3"/>
        <v>-744712</v>
      </c>
    </row>
    <row r="52" spans="1:9" ht="15" customHeight="1">
      <c r="A52" s="18"/>
      <c r="B52" s="2"/>
      <c r="C52" s="29" t="s">
        <v>20</v>
      </c>
      <c r="D52" s="30"/>
      <c r="E52" s="6">
        <v>6921026</v>
      </c>
      <c r="F52" s="8">
        <f>E52/E49*100</f>
        <v>17.38828620805563</v>
      </c>
      <c r="G52" s="7">
        <v>7315000</v>
      </c>
      <c r="H52" s="8">
        <f t="shared" si="2"/>
        <v>-5.385837320574162</v>
      </c>
      <c r="I52" s="17">
        <f t="shared" si="3"/>
        <v>-393974</v>
      </c>
    </row>
    <row r="53" spans="1:9" ht="15" customHeight="1">
      <c r="A53" s="18" t="s">
        <v>7</v>
      </c>
      <c r="B53" s="4"/>
      <c r="C53" s="27" t="s">
        <v>17</v>
      </c>
      <c r="D53" s="28"/>
      <c r="E53" s="6">
        <v>636726</v>
      </c>
      <c r="F53" s="8">
        <f>E53/E49*100</f>
        <v>1.5997012472009824</v>
      </c>
      <c r="G53" s="7">
        <v>511806</v>
      </c>
      <c r="H53" s="8">
        <f t="shared" si="2"/>
        <v>24.40768572466911</v>
      </c>
      <c r="I53" s="17">
        <f t="shared" si="3"/>
        <v>124920</v>
      </c>
    </row>
    <row r="54" spans="1:9" ht="15" customHeight="1" thickBot="1">
      <c r="A54" s="19"/>
      <c r="B54" s="20"/>
      <c r="C54" s="31" t="s">
        <v>10</v>
      </c>
      <c r="D54" s="32"/>
      <c r="E54" s="22">
        <f>E49-(E50+E51+E52+E53)</f>
        <v>670860</v>
      </c>
      <c r="F54" s="23">
        <f>E54/E49*100</f>
        <v>1.6854590180034288</v>
      </c>
      <c r="G54" s="24">
        <f>G49-(G50+G51+G52+G53)</f>
        <v>531184</v>
      </c>
      <c r="H54" s="23">
        <f t="shared" si="2"/>
        <v>26.295219735534204</v>
      </c>
      <c r="I54" s="25">
        <f t="shared" si="3"/>
        <v>139676</v>
      </c>
    </row>
  </sheetData>
  <mergeCells count="3">
    <mergeCell ref="E8:G8"/>
    <mergeCell ref="E46:G46"/>
    <mergeCell ref="C50:D50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2007-07-31T05:05:55Z</cp:lastPrinted>
  <dcterms:created xsi:type="dcterms:W3CDTF">2000-09-01T04:21:16Z</dcterms:created>
  <dcterms:modified xsi:type="dcterms:W3CDTF">2007-08-03T07:55:55Z</dcterms:modified>
  <cp:category/>
  <cp:version/>
  <cp:contentType/>
  <cp:contentStatus/>
</cp:coreProperties>
</file>