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<sst xmlns="http://schemas.openxmlformats.org/spreadsheetml/2006/main" count="41" uniqueCount="33">
  <si>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</si>
  <si>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</si>
  <si>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</si>
  <si>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</si>
  <si>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</si>
  <si>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</si>
  <si>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</si>
  <si>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</si>
  <si>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</si>
  <si>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</si>
  <si>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</si>
  <si>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</si>
  <si>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</si>
  <si>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</si>
  <si>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</si>
  <si>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</si>
  <si>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</si>
  <si>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</si>
  <si>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</si>
  <si>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</si>
  <si>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</si>
  <si>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</si>
  <si>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</si>
  <si>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１８年</t>
  </si>
  <si>
    <t>１７年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</si>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</sst>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55"/>
          <c:w val="0.904"/>
          <c:h val="0.7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47.308507</c:v>
                </c:pt>
                <c:pt idx="1">
                  <c:v>46.163243</c:v>
                </c:pt>
                <c:pt idx="2">
                  <c:v>43.862514</c:v>
                </c:pt>
                <c:pt idx="3">
                  <c:v>41.003953</c:v>
                </c:pt>
                <c:pt idx="4">
                  <c:v>37.221071</c:v>
                </c:pt>
                <c:pt idx="5">
                  <c:v>40.780534</c:v>
                </c:pt>
                <c:pt idx="6">
                  <c:v>42.046576</c:v>
                </c:pt>
                <c:pt idx="7">
                  <c:v>43.331519</c:v>
                </c:pt>
                <c:pt idx="8">
                  <c:v>42.43274</c:v>
                </c:pt>
                <c:pt idx="9">
                  <c:v>42.648896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44.991638</c:v>
                </c:pt>
                <c:pt idx="1">
                  <c:v>37.409071</c:v>
                </c:pt>
                <c:pt idx="2">
                  <c:v>33.208639</c:v>
                </c:pt>
                <c:pt idx="3">
                  <c:v>28.260893</c:v>
                </c:pt>
                <c:pt idx="4">
                  <c:v>22.205992</c:v>
                </c:pt>
                <c:pt idx="5">
                  <c:v>22.15047</c:v>
                </c:pt>
                <c:pt idx="6">
                  <c:v>22.003175</c:v>
                </c:pt>
                <c:pt idx="7">
                  <c:v>23.330267</c:v>
                </c:pt>
                <c:pt idx="8">
                  <c:v>22.323293</c:v>
                </c:pt>
                <c:pt idx="9">
                  <c:v>22.185209</c:v>
                </c:pt>
              </c:numCache>
            </c:numRef>
          </c:val>
        </c:ser>
        <c:overlap val="100"/>
        <c:gapWidth val="40"/>
        <c:axId val="52346834"/>
        <c:axId val="1359459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35.946827</c:v>
                </c:pt>
                <c:pt idx="1">
                  <c:v>30.543316</c:v>
                </c:pt>
                <c:pt idx="2">
                  <c:v>26.383347</c:v>
                </c:pt>
                <c:pt idx="3">
                  <c:v>21.224326</c:v>
                </c:pt>
                <c:pt idx="4">
                  <c:v>16.146296</c:v>
                </c:pt>
                <c:pt idx="5">
                  <c:v>17.583201</c:v>
                </c:pt>
                <c:pt idx="6">
                  <c:v>16.04756</c:v>
                </c:pt>
                <c:pt idx="7">
                  <c:v>16.948209</c:v>
                </c:pt>
                <c:pt idx="8">
                  <c:v>16.139405</c:v>
                </c:pt>
                <c:pt idx="9">
                  <c:v>15.564048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56.353318</c:v>
                </c:pt>
                <c:pt idx="1">
                  <c:v>53.028998</c:v>
                </c:pt>
                <c:pt idx="2">
                  <c:v>50.687806</c:v>
                </c:pt>
                <c:pt idx="3">
                  <c:v>48.04052</c:v>
                </c:pt>
                <c:pt idx="4">
                  <c:v>43.280767</c:v>
                </c:pt>
                <c:pt idx="5">
                  <c:v>45.347803</c:v>
                </c:pt>
                <c:pt idx="6">
                  <c:v>48.002191</c:v>
                </c:pt>
                <c:pt idx="7">
                  <c:v>49.713577</c:v>
                </c:pt>
                <c:pt idx="8">
                  <c:v>48.616628</c:v>
                </c:pt>
                <c:pt idx="9">
                  <c:v>49.270057</c:v>
                </c:pt>
              </c:numCache>
            </c:numRef>
          </c:val>
          <c:smooth val="0"/>
        </c:ser>
        <c:axId val="12235132"/>
        <c:axId val="43007325"/>
      </c:line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59459"/>
        <c:crosses val="autoZero"/>
        <c:auto val="0"/>
        <c:lblOffset val="100"/>
        <c:noMultiLvlLbl val="0"/>
      </c:catAx>
      <c:valAx>
        <c:axId val="1359459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346834"/>
        <c:crossesAt val="1"/>
        <c:crossBetween val="between"/>
        <c:dispUnits/>
        <c:majorUnit val="20"/>
        <c:minorUnit val="20"/>
      </c:valAx>
      <c:catAx>
        <c:axId val="12235132"/>
        <c:scaling>
          <c:orientation val="minMax"/>
        </c:scaling>
        <c:axPos val="b"/>
        <c:delete val="1"/>
        <c:majorTickMark val="in"/>
        <c:minorTickMark val="none"/>
        <c:tickLblPos val="nextTo"/>
        <c:crossAx val="43007325"/>
        <c:crossesAt val="0"/>
        <c:auto val="0"/>
        <c:lblOffset val="100"/>
        <c:noMultiLvlLbl val="0"/>
      </c:catAx>
      <c:valAx>
        <c:axId val="4300732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235132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9525</xdr:rowOff>
    </xdr:from>
    <xdr:to>
      <xdr:col>6</xdr:col>
      <xdr:colOff>1285875</xdr:colOff>
      <xdr:row>40</xdr:row>
      <xdr:rowOff>228600</xdr:rowOff>
    </xdr:to>
    <xdr:graphicFrame>
      <xdr:nvGraphicFramePr>
        <xdr:cNvPr id="1" name="Chart 3"/>
        <xdr:cNvGraphicFramePr/>
      </xdr:nvGraphicFramePr>
      <xdr:xfrm>
        <a:off x="9525" y="539115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25</xdr:row>
      <xdr:rowOff>28575</xdr:rowOff>
    </xdr:from>
    <xdr:to>
      <xdr:col>2</xdr:col>
      <xdr:colOff>114300</xdr:colOff>
      <xdr:row>25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615315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25</xdr:row>
      <xdr:rowOff>0</xdr:rowOff>
    </xdr:from>
    <xdr:to>
      <xdr:col>6</xdr:col>
      <xdr:colOff>1257300</xdr:colOff>
      <xdr:row>26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612457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76200</xdr:colOff>
      <xdr:row>1</xdr:row>
      <xdr:rowOff>104775</xdr:rowOff>
    </xdr:from>
    <xdr:to>
      <xdr:col>7</xdr:col>
      <xdr:colOff>9525</xdr:colOff>
      <xdr:row>9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71450" y="409575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平成１８年における木更津港の海上出入貨物の取扱量は64,834,105トンで、前年と比較すると78千トン(0.1%)の増加であった。
　取扱貨物量全体でみると、外貿貨物は42,648,896トンで65.8%、内貿貨物は22,185,209トンで34.2%となっている。
　輸移出入別でみると、輸出4.4%、輸入61.4%、移出19.6%、移入14.6%で、輸入貨物が取扱貨物量の半分以上を占めている。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13" sqref="G13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.625" style="1" customWidth="1"/>
    <col min="9" max="9" width="11.875" style="1" customWidth="1"/>
    <col min="10" max="16384" width="10.875" style="1" customWidth="1"/>
  </cols>
  <sheetData>
    <row r="1" spans="1:4" ht="24" customHeight="1">
      <c r="A1" s="44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spans="3:6" ht="19.5" customHeight="1">
      <c r="C12" s="45" t="s">
        <v>8</v>
      </c>
      <c r="D12" s="46"/>
      <c r="E12" s="46"/>
      <c r="F12" s="46"/>
    </row>
    <row r="13" spans="1:7" ht="19.5" customHeight="1">
      <c r="A13" s="14"/>
      <c r="B13" s="14"/>
      <c r="C13" s="14"/>
      <c r="D13" s="14"/>
      <c r="E13" s="14"/>
      <c r="F13" s="14"/>
      <c r="G13" s="47" t="s">
        <v>16</v>
      </c>
    </row>
    <row r="14" spans="1:7" s="12" customFormat="1" ht="24" customHeight="1">
      <c r="A14" s="15"/>
      <c r="B14" s="21" t="s">
        <v>12</v>
      </c>
      <c r="C14" s="22" t="s">
        <v>23</v>
      </c>
      <c r="D14" s="22" t="s">
        <v>13</v>
      </c>
      <c r="E14" s="22" t="s">
        <v>24</v>
      </c>
      <c r="F14" s="22" t="s">
        <v>14</v>
      </c>
      <c r="G14" s="21" t="s">
        <v>15</v>
      </c>
    </row>
    <row r="15" spans="1:7" s="12" customFormat="1" ht="21.75" customHeight="1">
      <c r="A15" s="16"/>
      <c r="B15" s="23" t="s">
        <v>9</v>
      </c>
      <c r="C15" s="24">
        <v>64834105</v>
      </c>
      <c r="D15" s="25">
        <v>100</v>
      </c>
      <c r="E15" s="24">
        <v>64756033</v>
      </c>
      <c r="F15" s="26">
        <f aca="true" t="shared" si="0" ref="F15:F21">(C15-E15)/E15*100</f>
        <v>0.12056328404181275</v>
      </c>
      <c r="G15" s="27">
        <f aca="true" t="shared" si="1" ref="G15:G21">C15-E15</f>
        <v>78072</v>
      </c>
    </row>
    <row r="16" spans="1:7" s="12" customFormat="1" ht="21.75" customHeight="1">
      <c r="A16" s="17"/>
      <c r="B16" s="28" t="s">
        <v>10</v>
      </c>
      <c r="C16" s="29">
        <v>42648896</v>
      </c>
      <c r="D16" s="30">
        <f>C16/C15*100</f>
        <v>65.78157591594731</v>
      </c>
      <c r="E16" s="29">
        <v>42432740</v>
      </c>
      <c r="F16" s="30">
        <f t="shared" si="0"/>
        <v>0.5094085368986306</v>
      </c>
      <c r="G16" s="31">
        <f t="shared" si="1"/>
        <v>216156</v>
      </c>
    </row>
    <row r="17" spans="1:7" s="12" customFormat="1" ht="21.75" customHeight="1">
      <c r="A17" s="17"/>
      <c r="B17" s="32" t="s">
        <v>17</v>
      </c>
      <c r="C17" s="29">
        <v>2846089</v>
      </c>
      <c r="D17" s="30">
        <f>C17/C15*100</f>
        <v>4.389802249911525</v>
      </c>
      <c r="E17" s="29">
        <v>2553286</v>
      </c>
      <c r="F17" s="30">
        <f t="shared" si="0"/>
        <v>11.467693004230627</v>
      </c>
      <c r="G17" s="31">
        <f t="shared" si="1"/>
        <v>292803</v>
      </c>
    </row>
    <row r="18" spans="1:7" s="12" customFormat="1" ht="21.75" customHeight="1">
      <c r="A18" s="18"/>
      <c r="B18" s="33" t="s">
        <v>18</v>
      </c>
      <c r="C18" s="34">
        <v>39802807</v>
      </c>
      <c r="D18" s="35">
        <f>C18/C15*100</f>
        <v>61.391773666035796</v>
      </c>
      <c r="E18" s="34">
        <v>39879454</v>
      </c>
      <c r="F18" s="35">
        <f t="shared" si="0"/>
        <v>-0.19219671362601906</v>
      </c>
      <c r="G18" s="36">
        <f t="shared" si="1"/>
        <v>-76647</v>
      </c>
    </row>
    <row r="19" spans="1:7" s="12" customFormat="1" ht="21.75" customHeight="1">
      <c r="A19" s="19"/>
      <c r="B19" s="37" t="s">
        <v>11</v>
      </c>
      <c r="C19" s="29">
        <v>22185209</v>
      </c>
      <c r="D19" s="30">
        <f>C19/C15*100</f>
        <v>34.21842408405267</v>
      </c>
      <c r="E19" s="29">
        <v>22323293</v>
      </c>
      <c r="F19" s="30">
        <f t="shared" si="0"/>
        <v>-0.6185646535213242</v>
      </c>
      <c r="G19" s="38">
        <f t="shared" si="1"/>
        <v>-138084</v>
      </c>
    </row>
    <row r="20" spans="1:7" s="12" customFormat="1" ht="21.75" customHeight="1">
      <c r="A20" s="19"/>
      <c r="B20" s="39" t="s">
        <v>19</v>
      </c>
      <c r="C20" s="29">
        <v>12717959</v>
      </c>
      <c r="D20" s="30">
        <f>C20/C15*100</f>
        <v>19.61615572544728</v>
      </c>
      <c r="E20" s="29">
        <v>13586119</v>
      </c>
      <c r="F20" s="30">
        <f t="shared" si="0"/>
        <v>-6.390051492998111</v>
      </c>
      <c r="G20" s="38">
        <f t="shared" si="1"/>
        <v>-868160</v>
      </c>
    </row>
    <row r="21" spans="1:7" s="12" customFormat="1" ht="21.75" customHeight="1">
      <c r="A21" s="20"/>
      <c r="B21" s="40" t="s">
        <v>20</v>
      </c>
      <c r="C21" s="41">
        <v>9467250</v>
      </c>
      <c r="D21" s="42">
        <f>C21/C15*100</f>
        <v>14.602268358605397</v>
      </c>
      <c r="E21" s="41">
        <v>8737174</v>
      </c>
      <c r="F21" s="42">
        <f t="shared" si="0"/>
        <v>8.35597413992213</v>
      </c>
      <c r="G21" s="43">
        <f t="shared" si="1"/>
        <v>730076</v>
      </c>
    </row>
    <row r="28" s="2" customFormat="1" ht="19.5" customHeight="1"/>
    <row r="29" s="2" customFormat="1" ht="19.5" customHeight="1"/>
    <row r="30" spans="2:7" s="2" customFormat="1" ht="19.5" customHeight="1">
      <c r="B30" s="6"/>
      <c r="C30" s="6"/>
      <c r="D30" s="6"/>
      <c r="E30" s="6"/>
      <c r="F30" s="6"/>
      <c r="G30" s="6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pans="2:7" s="2" customFormat="1" ht="19.5" customHeight="1">
      <c r="B36" s="4"/>
      <c r="C36" s="3"/>
      <c r="D36" s="7"/>
      <c r="E36" s="3"/>
      <c r="F36" s="7"/>
      <c r="G36" s="3"/>
    </row>
    <row r="37" s="2" customFormat="1" ht="19.5" customHeight="1"/>
    <row r="38" s="2" customFormat="1" ht="19.5" customHeight="1"/>
    <row r="39" s="2" customFormat="1" ht="19.5" customHeight="1"/>
    <row r="40" s="2" customFormat="1" ht="19.5" customHeight="1"/>
  </sheetData>
  <mergeCells count="1">
    <mergeCell ref="C12:F12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1997</v>
      </c>
      <c r="B3" s="5" t="s">
        <v>25</v>
      </c>
      <c r="C3" s="10">
        <v>47308507</v>
      </c>
      <c r="D3" s="10">
        <v>44991638</v>
      </c>
      <c r="E3" s="10">
        <v>35946827</v>
      </c>
      <c r="F3" s="10">
        <v>56353318</v>
      </c>
    </row>
    <row r="4" spans="1:6" ht="13.5">
      <c r="A4" s="5">
        <v>1998</v>
      </c>
      <c r="B4" s="5" t="s">
        <v>26</v>
      </c>
      <c r="C4" s="10">
        <v>46163243</v>
      </c>
      <c r="D4" s="10">
        <v>37409071</v>
      </c>
      <c r="E4" s="10">
        <v>30543316</v>
      </c>
      <c r="F4" s="10">
        <v>53028998</v>
      </c>
    </row>
    <row r="5" spans="1:6" ht="13.5">
      <c r="A5" s="5">
        <v>1999</v>
      </c>
      <c r="B5" s="5" t="s">
        <v>27</v>
      </c>
      <c r="C5" s="10">
        <v>43862514</v>
      </c>
      <c r="D5" s="10">
        <v>33208639</v>
      </c>
      <c r="E5" s="10">
        <v>26383347</v>
      </c>
      <c r="F5" s="10">
        <v>50687806</v>
      </c>
    </row>
    <row r="6" spans="1:6" ht="13.5">
      <c r="A6" s="5">
        <v>2000</v>
      </c>
      <c r="B6" s="5" t="s">
        <v>28</v>
      </c>
      <c r="C6" s="10">
        <v>41003953</v>
      </c>
      <c r="D6" s="10">
        <v>28260893</v>
      </c>
      <c r="E6" s="10">
        <v>21224326</v>
      </c>
      <c r="F6" s="10">
        <v>48040520</v>
      </c>
    </row>
    <row r="7" spans="1:6" ht="13.5">
      <c r="A7" s="5">
        <v>2001</v>
      </c>
      <c r="B7" s="5" t="s">
        <v>29</v>
      </c>
      <c r="C7" s="10">
        <v>37221071</v>
      </c>
      <c r="D7" s="10">
        <v>22205992</v>
      </c>
      <c r="E7" s="10">
        <v>16146296</v>
      </c>
      <c r="F7" s="10">
        <v>43280767</v>
      </c>
    </row>
    <row r="8" spans="1:6" ht="13.5">
      <c r="A8" s="5">
        <v>2002</v>
      </c>
      <c r="B8" s="5" t="s">
        <v>30</v>
      </c>
      <c r="C8" s="10">
        <v>40780534</v>
      </c>
      <c r="D8" s="10">
        <v>22150470</v>
      </c>
      <c r="E8" s="10">
        <v>17583201</v>
      </c>
      <c r="F8" s="10">
        <v>45347803</v>
      </c>
    </row>
    <row r="9" spans="1:6" ht="13.5">
      <c r="A9" s="5">
        <v>2003</v>
      </c>
      <c r="B9" s="5" t="s">
        <v>31</v>
      </c>
      <c r="C9" s="10">
        <v>42046576</v>
      </c>
      <c r="D9" s="10">
        <v>22003175</v>
      </c>
      <c r="E9" s="10">
        <v>16047560</v>
      </c>
      <c r="F9" s="10">
        <v>48002191</v>
      </c>
    </row>
    <row r="10" spans="1:6" ht="13.5">
      <c r="A10" s="5">
        <v>2004</v>
      </c>
      <c r="B10" s="5" t="s">
        <v>32</v>
      </c>
      <c r="C10" s="10">
        <v>43331519</v>
      </c>
      <c r="D10" s="10">
        <v>23330267</v>
      </c>
      <c r="E10" s="10">
        <v>16948209</v>
      </c>
      <c r="F10" s="10">
        <v>49713577</v>
      </c>
    </row>
    <row r="11" spans="1:6" ht="13.5">
      <c r="A11" s="5">
        <v>2005</v>
      </c>
      <c r="B11" s="5" t="s">
        <v>24</v>
      </c>
      <c r="C11" s="10">
        <v>42432740</v>
      </c>
      <c r="D11" s="10">
        <v>22323293</v>
      </c>
      <c r="E11" s="10">
        <v>16139405</v>
      </c>
      <c r="F11" s="10">
        <v>48616628</v>
      </c>
    </row>
    <row r="12" spans="1:6" ht="13.5">
      <c r="A12" s="5">
        <v>2006</v>
      </c>
      <c r="B12" s="5" t="s">
        <v>23</v>
      </c>
      <c r="C12" s="10">
        <v>42648896</v>
      </c>
      <c r="D12" s="10">
        <v>22185209</v>
      </c>
      <c r="E12" s="10">
        <v>15564048</v>
      </c>
      <c r="F12" s="10">
        <v>49270057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1997</v>
      </c>
      <c r="B17" s="5" t="str">
        <f>B3</f>
        <v>９年</v>
      </c>
      <c r="C17" s="11">
        <f>C3/1000000</f>
        <v>47.308507</v>
      </c>
      <c r="D17" s="11">
        <f>D3/1000000</f>
        <v>44.991638</v>
      </c>
      <c r="E17" s="11">
        <f>E3/1000000</f>
        <v>35.946827</v>
      </c>
      <c r="F17" s="11">
        <f>F3/1000000</f>
        <v>56.353318</v>
      </c>
    </row>
    <row r="18" spans="1:6" ht="13.5">
      <c r="A18" s="5">
        <f aca="true" t="shared" si="0" ref="A18:B26">A4</f>
        <v>1998</v>
      </c>
      <c r="B18" s="5" t="str">
        <f t="shared" si="0"/>
        <v>１０年</v>
      </c>
      <c r="C18" s="11">
        <f aca="true" t="shared" si="1" ref="C18:F26">C4/1000000</f>
        <v>46.163243</v>
      </c>
      <c r="D18" s="11">
        <f t="shared" si="1"/>
        <v>37.409071</v>
      </c>
      <c r="E18" s="11">
        <f t="shared" si="1"/>
        <v>30.543316</v>
      </c>
      <c r="F18" s="11">
        <f t="shared" si="1"/>
        <v>53.028998</v>
      </c>
    </row>
    <row r="19" spans="1:6" ht="13.5">
      <c r="A19" s="5">
        <f t="shared" si="0"/>
        <v>1999</v>
      </c>
      <c r="B19" s="5" t="str">
        <f t="shared" si="0"/>
        <v>１１年</v>
      </c>
      <c r="C19" s="11">
        <f t="shared" si="1"/>
        <v>43.862514</v>
      </c>
      <c r="D19" s="11">
        <f t="shared" si="1"/>
        <v>33.208639</v>
      </c>
      <c r="E19" s="11">
        <f t="shared" si="1"/>
        <v>26.383347</v>
      </c>
      <c r="F19" s="11">
        <f t="shared" si="1"/>
        <v>50.687806</v>
      </c>
    </row>
    <row r="20" spans="1:6" ht="13.5">
      <c r="A20" s="5">
        <f t="shared" si="0"/>
        <v>2000</v>
      </c>
      <c r="B20" s="5" t="str">
        <f t="shared" si="0"/>
        <v>１２年</v>
      </c>
      <c r="C20" s="11">
        <f t="shared" si="1"/>
        <v>41.003953</v>
      </c>
      <c r="D20" s="11">
        <f t="shared" si="1"/>
        <v>28.260893</v>
      </c>
      <c r="E20" s="11">
        <f t="shared" si="1"/>
        <v>21.224326</v>
      </c>
      <c r="F20" s="11">
        <f t="shared" si="1"/>
        <v>48.04052</v>
      </c>
    </row>
    <row r="21" spans="1:6" ht="13.5">
      <c r="A21" s="5">
        <f t="shared" si="0"/>
        <v>2001</v>
      </c>
      <c r="B21" s="5" t="str">
        <f t="shared" si="0"/>
        <v>１３年</v>
      </c>
      <c r="C21" s="11">
        <f t="shared" si="1"/>
        <v>37.221071</v>
      </c>
      <c r="D21" s="11">
        <f t="shared" si="1"/>
        <v>22.205992</v>
      </c>
      <c r="E21" s="11">
        <f t="shared" si="1"/>
        <v>16.146296</v>
      </c>
      <c r="F21" s="11">
        <f t="shared" si="1"/>
        <v>43.280767</v>
      </c>
    </row>
    <row r="22" spans="1:6" ht="13.5">
      <c r="A22" s="5">
        <f t="shared" si="0"/>
        <v>2002</v>
      </c>
      <c r="B22" s="5" t="str">
        <f t="shared" si="0"/>
        <v>１４年</v>
      </c>
      <c r="C22" s="11">
        <f t="shared" si="1"/>
        <v>40.780534</v>
      </c>
      <c r="D22" s="11">
        <f t="shared" si="1"/>
        <v>22.15047</v>
      </c>
      <c r="E22" s="11">
        <f t="shared" si="1"/>
        <v>17.583201</v>
      </c>
      <c r="F22" s="11">
        <f t="shared" si="1"/>
        <v>45.347803</v>
      </c>
    </row>
    <row r="23" spans="1:6" ht="13.5">
      <c r="A23" s="5">
        <f t="shared" si="0"/>
        <v>2003</v>
      </c>
      <c r="B23" s="5" t="str">
        <f t="shared" si="0"/>
        <v>１５年</v>
      </c>
      <c r="C23" s="11">
        <f t="shared" si="1"/>
        <v>42.046576</v>
      </c>
      <c r="D23" s="11">
        <f t="shared" si="1"/>
        <v>22.003175</v>
      </c>
      <c r="E23" s="11">
        <f t="shared" si="1"/>
        <v>16.04756</v>
      </c>
      <c r="F23" s="11">
        <f t="shared" si="1"/>
        <v>48.002191</v>
      </c>
    </row>
    <row r="24" spans="1:6" ht="13.5">
      <c r="A24" s="5">
        <f t="shared" si="0"/>
        <v>2004</v>
      </c>
      <c r="B24" s="5" t="str">
        <f t="shared" si="0"/>
        <v>１６年</v>
      </c>
      <c r="C24" s="11">
        <f t="shared" si="1"/>
        <v>43.331519</v>
      </c>
      <c r="D24" s="11">
        <f t="shared" si="1"/>
        <v>23.330267</v>
      </c>
      <c r="E24" s="11">
        <f t="shared" si="1"/>
        <v>16.948209</v>
      </c>
      <c r="F24" s="11">
        <f t="shared" si="1"/>
        <v>49.713577</v>
      </c>
    </row>
    <row r="25" spans="1:6" ht="13.5">
      <c r="A25" s="5">
        <f t="shared" si="0"/>
        <v>2005</v>
      </c>
      <c r="B25" s="5" t="str">
        <f t="shared" si="0"/>
        <v>１７年</v>
      </c>
      <c r="C25" s="11">
        <f t="shared" si="1"/>
        <v>42.43274</v>
      </c>
      <c r="D25" s="11">
        <f t="shared" si="1"/>
        <v>22.323293</v>
      </c>
      <c r="E25" s="11">
        <f t="shared" si="1"/>
        <v>16.139405</v>
      </c>
      <c r="F25" s="11">
        <f t="shared" si="1"/>
        <v>48.616628</v>
      </c>
    </row>
    <row r="26" spans="1:6" ht="13.5">
      <c r="A26" s="5">
        <f t="shared" si="0"/>
        <v>2006</v>
      </c>
      <c r="B26" s="5" t="str">
        <f t="shared" si="0"/>
        <v>１８年</v>
      </c>
      <c r="C26" s="11">
        <f t="shared" si="1"/>
        <v>42.648896</v>
      </c>
      <c r="D26" s="11">
        <f t="shared" si="1"/>
        <v>22.185209</v>
      </c>
      <c r="E26" s="11">
        <f t="shared" si="1"/>
        <v>15.564048</v>
      </c>
      <c r="F26" s="11">
        <f t="shared" si="1"/>
        <v>49.270057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2007-07-31T05:12:09Z</cp:lastPrinted>
  <dcterms:created xsi:type="dcterms:W3CDTF">2000-08-07T06:54:26Z</dcterms:created>
  <dcterms:modified xsi:type="dcterms:W3CDTF">2007-08-03T06:59:59Z</dcterms:modified>
  <cp:category/>
  <cp:version/>
  <cp:contentType/>
  <cp:contentStatus/>
</cp:coreProperties>
</file>