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<sst xmlns="http://schemas.openxmlformats.org/spreadsheetml/2006/main" count="32" uniqueCount="22">
  <si>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</si>
  <si>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</si>
  <si>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</si>
  <si>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</si>
  <si>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</si>
  <si>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</si>
  <si>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</si>
  <si>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</si>
  <si>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</si>
  <si>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</si>
  <si>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</si>
  <si>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</si>
  <si>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その他の品種　</t>
  </si>
  <si>
    <t>１８年</t>
  </si>
  <si>
    <t>１７年</t>
  </si>
  <si>
    <t>合計</t>
  </si>
  <si>
    <t>染料･塗料･合成樹脂･その他化学工業品</t>
  </si>
  <si>
    <t>化学薬品</t>
  </si>
  <si>
    <t>樹脂類</t>
  </si>
  <si>
    <t>鋼材</t>
  </si>
  <si>
    <t>その他石油製品</t>
  </si>
  <si>
    <t>金属製品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</si>
</sst>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%"/>
    <numFmt numFmtId="178" formatCode="#,##0.0"/>
    <numFmt numFmtId="179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17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0" fontId="3" fillId="0" borderId="26" xfId="0" applyFont="1" applyBorder="1" applyAlignment="1">
      <alignment horizontal="distributed" vertical="center"/>
    </xf>
    <xf numFmtId="0" fontId="3" fillId="0" borderId="9" xfId="0" applyFont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0125"/>
          <c:w val="0.8715"/>
          <c:h val="0.898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Sheet1!$C$12:$C$16</c:f>
              <c:strCache/>
            </c:strRef>
          </c:cat>
          <c:val>
            <c:numRef>
              <c:f>Sheet1!$F$12:$F$16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コンテナ移入貨物構成比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Sheet1!$C$47:$C$51</c:f>
              <c:strCache/>
            </c:strRef>
          </c:cat>
          <c:val>
            <c:numRef>
              <c:f>Sheet1!$F$47:$F$51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4</xdr:col>
      <xdr:colOff>752475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0" y="3171825"/>
        <a:ext cx="3276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16</xdr:row>
      <xdr:rowOff>104775</xdr:rowOff>
    </xdr:from>
    <xdr:to>
      <xdr:col>8</xdr:col>
      <xdr:colOff>790575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3286125" y="3219450"/>
        <a:ext cx="32670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8</xdr:col>
      <xdr:colOff>495300</xdr:colOff>
      <xdr:row>5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9550" y="0"/>
          <a:ext cx="60483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  内貿コンテナの移出は90,332トンで、前年と比較すると10,854トン(10.7%)の減少であった。
　主な品種は染料・塗料・合成樹脂・その他化学工業品で、全体の91.3%を占めている。</a:t>
          </a:r>
        </a:p>
      </xdr:txBody>
    </xdr:sp>
    <xdr:clientData/>
  </xdr:twoCellAnchor>
  <xdr:twoCellAnchor>
    <xdr:from>
      <xdr:col>0</xdr:col>
      <xdr:colOff>152400</xdr:colOff>
      <xdr:row>34</xdr:row>
      <xdr:rowOff>85725</xdr:rowOff>
    </xdr:from>
    <xdr:to>
      <xdr:col>8</xdr:col>
      <xdr:colOff>504825</xdr:colOff>
      <xdr:row>41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6324600"/>
          <a:ext cx="61150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内貿コンテナの移入は130,396トンで、前年と比較すると 8,867トン(7.3%)の増加であった。
　主な品種は染料・塗料・合成樹脂・その他化学工業品で、全体の61.3%を占めている。</a:t>
          </a:r>
        </a:p>
      </xdr:txBody>
    </xdr:sp>
    <xdr:clientData/>
  </xdr:twoCellAnchor>
  <xdr:twoCellAnchor>
    <xdr:from>
      <xdr:col>2</xdr:col>
      <xdr:colOff>800100</xdr:colOff>
      <xdr:row>24</xdr:row>
      <xdr:rowOff>85725</xdr:rowOff>
    </xdr:from>
    <xdr:to>
      <xdr:col>2</xdr:col>
      <xdr:colOff>1695450</xdr:colOff>
      <xdr:row>27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66825" y="4600575"/>
          <a:ext cx="895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平成18年
総　数
90,332トン</a:t>
          </a:r>
        </a:p>
      </xdr:txBody>
    </xdr:sp>
    <xdr:clientData/>
  </xdr:twoCellAnchor>
  <xdr:twoCellAnchor>
    <xdr:from>
      <xdr:col>6</xdr:col>
      <xdr:colOff>419100</xdr:colOff>
      <xdr:row>24</xdr:row>
      <xdr:rowOff>38100</xdr:rowOff>
    </xdr:from>
    <xdr:to>
      <xdr:col>7</xdr:col>
      <xdr:colOff>523875</xdr:colOff>
      <xdr:row>27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62475" y="4543425"/>
          <a:ext cx="914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平成18年
総　数
130,396トン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K19" sqref="K19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2"/>
    </row>
    <row r="8" spans="3:7" ht="20.25" customHeight="1">
      <c r="C8" s="50" t="s">
        <v>10</v>
      </c>
      <c r="D8" s="50"/>
      <c r="E8" s="50"/>
      <c r="F8" s="50"/>
      <c r="G8" s="50"/>
    </row>
    <row r="9" spans="8:9" ht="14.25" thickBot="1">
      <c r="H9" s="24" t="s">
        <v>3</v>
      </c>
      <c r="I9" s="23"/>
    </row>
    <row r="10" spans="1:9" ht="16.5" customHeight="1">
      <c r="A10" s="2"/>
      <c r="B10" s="3"/>
      <c r="C10" s="25" t="s">
        <v>5</v>
      </c>
      <c r="D10" s="4"/>
      <c r="E10" s="5" t="s">
        <v>13</v>
      </c>
      <c r="F10" s="6" t="s">
        <v>0</v>
      </c>
      <c r="G10" s="6" t="s">
        <v>14</v>
      </c>
      <c r="H10" s="6" t="s">
        <v>1</v>
      </c>
      <c r="I10" s="7" t="s">
        <v>2</v>
      </c>
    </row>
    <row r="11" spans="1:9" ht="16.5" customHeight="1">
      <c r="A11" s="8"/>
      <c r="B11" s="9"/>
      <c r="C11" s="41" t="s">
        <v>15</v>
      </c>
      <c r="D11" s="42"/>
      <c r="E11" s="26">
        <v>90332</v>
      </c>
      <c r="F11" s="35">
        <v>100</v>
      </c>
      <c r="G11" s="27">
        <v>101186</v>
      </c>
      <c r="H11" s="35">
        <f aca="true" t="shared" si="0" ref="H11:H16">(E11-G11)/G11*100</f>
        <v>-10.72678038463819</v>
      </c>
      <c r="I11" s="28">
        <f aca="true" t="shared" si="1" ref="I11:I16">E11-G11</f>
        <v>-10854</v>
      </c>
    </row>
    <row r="12" spans="1:9" ht="16.5" customHeight="1">
      <c r="A12" s="8" t="s">
        <v>7</v>
      </c>
      <c r="B12" s="9"/>
      <c r="C12" s="51" t="s">
        <v>16</v>
      </c>
      <c r="D12" s="52"/>
      <c r="E12" s="18">
        <v>82454</v>
      </c>
      <c r="F12" s="35">
        <f>ROUND(E12/E11*100,1)</f>
        <v>91.3</v>
      </c>
      <c r="G12" s="27">
        <v>93414</v>
      </c>
      <c r="H12" s="35">
        <f t="shared" si="0"/>
        <v>-11.732716723403344</v>
      </c>
      <c r="I12" s="28">
        <f t="shared" si="1"/>
        <v>-10960</v>
      </c>
    </row>
    <row r="13" spans="1:9" ht="16.5" customHeight="1">
      <c r="A13" s="31"/>
      <c r="B13" s="14"/>
      <c r="C13" s="43" t="s">
        <v>17</v>
      </c>
      <c r="D13" s="44"/>
      <c r="E13" s="37">
        <v>5344</v>
      </c>
      <c r="F13" s="35">
        <f>ROUND(E13/E11*100,1)</f>
        <v>5.9</v>
      </c>
      <c r="G13" s="37">
        <v>5235</v>
      </c>
      <c r="H13" s="35">
        <f t="shared" si="0"/>
        <v>2.0821394460362943</v>
      </c>
      <c r="I13" s="28">
        <f t="shared" si="1"/>
        <v>109</v>
      </c>
    </row>
    <row r="14" spans="1:9" ht="16.5" customHeight="1">
      <c r="A14" s="8" t="s">
        <v>6</v>
      </c>
      <c r="B14" s="12"/>
      <c r="C14" s="45" t="s">
        <v>18</v>
      </c>
      <c r="D14" s="46"/>
      <c r="E14" s="29">
        <v>979</v>
      </c>
      <c r="F14" s="35">
        <f>ROUND(E14/E11*100,1)</f>
        <v>1.1</v>
      </c>
      <c r="G14" s="30">
        <v>889</v>
      </c>
      <c r="H14" s="35">
        <f t="shared" si="0"/>
        <v>10.123734533183352</v>
      </c>
      <c r="I14" s="28">
        <f t="shared" si="1"/>
        <v>90</v>
      </c>
    </row>
    <row r="15" spans="1:9" ht="16.5" customHeight="1">
      <c r="A15" s="8"/>
      <c r="B15" s="14"/>
      <c r="C15" s="43" t="s">
        <v>19</v>
      </c>
      <c r="D15" s="47"/>
      <c r="E15" s="19">
        <v>736</v>
      </c>
      <c r="F15" s="35">
        <f>ROUND(E15/E11*100,1)</f>
        <v>0.8</v>
      </c>
      <c r="G15" s="18">
        <v>952</v>
      </c>
      <c r="H15" s="35">
        <f t="shared" si="0"/>
        <v>-22.689075630252102</v>
      </c>
      <c r="I15" s="28">
        <f t="shared" si="1"/>
        <v>-216</v>
      </c>
    </row>
    <row r="16" spans="1:9" ht="16.5" customHeight="1" thickBot="1">
      <c r="A16" s="15"/>
      <c r="B16" s="16"/>
      <c r="C16" s="48" t="s">
        <v>12</v>
      </c>
      <c r="D16" s="49"/>
      <c r="E16" s="20">
        <f>E11-(E12+E13+E14+E15)</f>
        <v>819</v>
      </c>
      <c r="F16" s="40">
        <f>ROUND(E16/E11*100,1)</f>
        <v>0.9</v>
      </c>
      <c r="G16" s="20">
        <f>G11-(G12+G13+G14+G15)</f>
        <v>696</v>
      </c>
      <c r="H16" s="36">
        <f t="shared" si="0"/>
        <v>17.67241379310345</v>
      </c>
      <c r="I16" s="39">
        <f t="shared" si="1"/>
        <v>123</v>
      </c>
    </row>
    <row r="39" spans="7:11" ht="13.5">
      <c r="G39" s="32"/>
      <c r="K39" s="33"/>
    </row>
    <row r="43" spans="3:7" ht="21.75" customHeight="1">
      <c r="C43" s="50" t="s">
        <v>11</v>
      </c>
      <c r="D43" s="50"/>
      <c r="E43" s="50"/>
      <c r="F43" s="50"/>
      <c r="G43" s="50"/>
    </row>
    <row r="44" spans="8:9" ht="14.25" thickBot="1">
      <c r="H44" s="24" t="s">
        <v>3</v>
      </c>
      <c r="I44" s="23"/>
    </row>
    <row r="45" spans="1:9" ht="16.5" customHeight="1">
      <c r="A45" s="2"/>
      <c r="B45" s="3"/>
      <c r="C45" s="25" t="s">
        <v>4</v>
      </c>
      <c r="D45" s="4"/>
      <c r="E45" s="5" t="s">
        <v>13</v>
      </c>
      <c r="F45" s="6" t="s">
        <v>0</v>
      </c>
      <c r="G45" s="6" t="s">
        <v>14</v>
      </c>
      <c r="H45" s="6" t="s">
        <v>1</v>
      </c>
      <c r="I45" s="7" t="s">
        <v>2</v>
      </c>
    </row>
    <row r="46" spans="1:9" ht="16.5" customHeight="1">
      <c r="A46" s="8"/>
      <c r="B46" s="9"/>
      <c r="C46" s="41" t="s">
        <v>15</v>
      </c>
      <c r="D46" s="10"/>
      <c r="E46" s="19">
        <v>130396</v>
      </c>
      <c r="F46" s="34">
        <v>100</v>
      </c>
      <c r="G46" s="18">
        <v>121529</v>
      </c>
      <c r="H46" s="34">
        <f aca="true" t="shared" si="2" ref="H46:H51">(E46-G46)/G46*100</f>
        <v>7.296200906779451</v>
      </c>
      <c r="I46" s="21">
        <f aca="true" t="shared" si="3" ref="I46:I51">E46-G46</f>
        <v>8867</v>
      </c>
    </row>
    <row r="47" spans="1:9" ht="16.5" customHeight="1">
      <c r="A47" s="31" t="s">
        <v>8</v>
      </c>
      <c r="B47" s="14"/>
      <c r="C47" s="51" t="s">
        <v>16</v>
      </c>
      <c r="D47" s="52"/>
      <c r="E47" s="37">
        <v>80012</v>
      </c>
      <c r="F47" s="38">
        <v>61.3</v>
      </c>
      <c r="G47" s="37">
        <v>66166</v>
      </c>
      <c r="H47" s="34">
        <f t="shared" si="2"/>
        <v>20.926155427258713</v>
      </c>
      <c r="I47" s="21">
        <f t="shared" si="3"/>
        <v>13846</v>
      </c>
    </row>
    <row r="48" spans="1:9" ht="16.5" customHeight="1">
      <c r="A48" s="8"/>
      <c r="B48" s="12"/>
      <c r="C48" s="45" t="s">
        <v>17</v>
      </c>
      <c r="D48" s="13"/>
      <c r="E48" s="29">
        <v>29302</v>
      </c>
      <c r="F48" s="38">
        <f>ROUND(E48/E46*100,1)</f>
        <v>22.5</v>
      </c>
      <c r="G48" s="30">
        <v>32131</v>
      </c>
      <c r="H48" s="34">
        <f t="shared" si="2"/>
        <v>-8.804581245526128</v>
      </c>
      <c r="I48" s="21">
        <f t="shared" si="3"/>
        <v>-2829</v>
      </c>
    </row>
    <row r="49" spans="1:9" ht="16.5" customHeight="1">
      <c r="A49" s="8"/>
      <c r="B49" s="12"/>
      <c r="C49" s="45" t="s">
        <v>20</v>
      </c>
      <c r="D49" s="13"/>
      <c r="E49" s="29">
        <v>7760</v>
      </c>
      <c r="F49" s="38">
        <f>ROUND(E49/E46*100,1)</f>
        <v>6</v>
      </c>
      <c r="G49" s="30">
        <v>7595</v>
      </c>
      <c r="H49" s="34">
        <f t="shared" si="2"/>
        <v>2.1724818959842</v>
      </c>
      <c r="I49" s="21">
        <f t="shared" si="3"/>
        <v>165</v>
      </c>
    </row>
    <row r="50" spans="1:9" ht="16.5" customHeight="1">
      <c r="A50" s="8" t="s">
        <v>9</v>
      </c>
      <c r="B50" s="14"/>
      <c r="C50" s="43" t="s">
        <v>21</v>
      </c>
      <c r="D50" s="11"/>
      <c r="E50" s="19">
        <v>4074</v>
      </c>
      <c r="F50" s="38">
        <f>ROUND(E50/E46*100,1)</f>
        <v>3.1</v>
      </c>
      <c r="G50" s="18">
        <v>4018</v>
      </c>
      <c r="H50" s="34">
        <f t="shared" si="2"/>
        <v>1.3937282229965158</v>
      </c>
      <c r="I50" s="21">
        <f t="shared" si="3"/>
        <v>56</v>
      </c>
    </row>
    <row r="51" spans="1:9" ht="16.5" customHeight="1" thickBot="1">
      <c r="A51" s="15"/>
      <c r="B51" s="16"/>
      <c r="C51" s="48" t="s">
        <v>12</v>
      </c>
      <c r="D51" s="17"/>
      <c r="E51" s="20">
        <f>E46-(E47+E48+E49+E50)</f>
        <v>9248</v>
      </c>
      <c r="F51" s="40">
        <f>ROUND(E51/E46*100,1)</f>
        <v>7.1</v>
      </c>
      <c r="G51" s="20">
        <f>G46-(G47+G48+G49+G50)</f>
        <v>11619</v>
      </c>
      <c r="H51" s="36">
        <f t="shared" si="2"/>
        <v>-20.406231173078577</v>
      </c>
      <c r="I51" s="39">
        <f t="shared" si="3"/>
        <v>-2371</v>
      </c>
    </row>
  </sheetData>
  <mergeCells count="4">
    <mergeCell ref="C8:G8"/>
    <mergeCell ref="C43:G43"/>
    <mergeCell ref="C12:D12"/>
    <mergeCell ref="C47:D47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2007-08-03T05:52:18Z</cp:lastPrinted>
  <dcterms:created xsi:type="dcterms:W3CDTF">2000-08-31T00:04:09Z</dcterms:created>
  <dcterms:modified xsi:type="dcterms:W3CDTF">2007-08-03T05:52:19Z</dcterms:modified>
  <cp:category/>
  <cp:version/>
  <cp:contentType/>
  <cp:contentStatus/>
</cp:coreProperties>
</file>