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<sst xmlns="http://schemas.openxmlformats.org/spreadsheetml/2006/main" count="32" uniqueCount="23">
  <si>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</si>
  <si>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</si>
  <si>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</si>
  <si>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</si>
  <si>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</si>
  <si>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</si>
  <si>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</si>
  <si>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</si>
  <si>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</si>
  <si>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</si>
  <si>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</si>
  <si>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</si>
  <si>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</si>
  <si>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</si>
  <si>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１８年</t>
  </si>
  <si>
    <t>１７年</t>
  </si>
  <si>
    <t>合計</t>
  </si>
  <si>
    <t>染料･塗料･合成樹脂･その他化学工業品</t>
  </si>
  <si>
    <t>化学薬品</t>
  </si>
  <si>
    <t>製造食品</t>
  </si>
  <si>
    <t>鉄鋼</t>
  </si>
  <si>
    <t>石材</t>
  </si>
  <si>
    <t>産業機械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</si>
</sst>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178" fontId="3" fillId="0" borderId="19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3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コンテナ輸出貨物構成比</a:t>
            </a:r>
          </a:p>
        </c:rich>
      </c:tx>
      <c:layout>
        <c:manualLayout>
          <c:xMode val="factor"/>
          <c:yMode val="factor"/>
          <c:x val="-0.0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5"/>
          <c:y val="0.07425"/>
          <c:w val="0.783"/>
          <c:h val="0.84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Sheet1!$C$11:$C$15</c:f>
              <c:strCache/>
            </c:strRef>
          </c:cat>
          <c:val>
            <c:numRef>
              <c:f>Sheet1!$F$11:$F$15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コンテナ輸入貨物構成比</a:t>
            </a:r>
          </a:p>
        </c:rich>
      </c:tx>
      <c:layout>
        <c:manualLayout>
          <c:xMode val="factor"/>
          <c:yMode val="factor"/>
          <c:x val="0.01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7225"/>
          <c:w val="0.84875"/>
          <c:h val="0.83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0.4015</cdr:y>
    </cdr:from>
    <cdr:to>
      <cdr:x>0.675</cdr:x>
      <cdr:y>0.58675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295400"/>
          <a:ext cx="87630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　
総　数
266,841トン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95250</xdr:rowOff>
    </xdr:from>
    <xdr:to>
      <xdr:col>5</xdr:col>
      <xdr:colOff>57150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3200400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16</xdr:row>
      <xdr:rowOff>57150</xdr:rowOff>
    </xdr:from>
    <xdr:to>
      <xdr:col>8</xdr:col>
      <xdr:colOff>790575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3381375" y="3152775"/>
        <a:ext cx="3171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76200</xdr:rowOff>
    </xdr:from>
    <xdr:to>
      <xdr:col>8</xdr:col>
      <xdr:colOff>752475</xdr:colOff>
      <xdr:row>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2900" y="76200"/>
          <a:ext cx="61722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外貿コンテナの輸出は304,997トンで、前年と比較すると14,109トン(4.9%)の増加であった。
　主な品種は染料・塗料・合成樹脂・その他化学工業品で、輸出全体の70.4%を占めている。</a:t>
          </a:r>
        </a:p>
      </xdr:txBody>
    </xdr:sp>
    <xdr:clientData/>
  </xdr:twoCellAnchor>
  <xdr:twoCellAnchor>
    <xdr:from>
      <xdr:col>1</xdr:col>
      <xdr:colOff>0</xdr:colOff>
      <xdr:row>35</xdr:row>
      <xdr:rowOff>57150</xdr:rowOff>
    </xdr:from>
    <xdr:to>
      <xdr:col>8</xdr:col>
      <xdr:colOff>723900</xdr:colOff>
      <xdr:row>40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2900" y="6419850"/>
          <a:ext cx="61436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 外貿コンテナの輸入は266,841トンで、前年と比較すると32,480トン(10.9%)の減少であった。
　主な品種は石材で、輸入全体の36.1%を占めている。</a:t>
          </a:r>
        </a:p>
      </xdr:txBody>
    </xdr:sp>
    <xdr:clientData/>
  </xdr:twoCellAnchor>
  <xdr:twoCellAnchor>
    <xdr:from>
      <xdr:col>2</xdr:col>
      <xdr:colOff>819150</xdr:colOff>
      <xdr:row>23</xdr:row>
      <xdr:rowOff>161925</xdr:rowOff>
    </xdr:from>
    <xdr:to>
      <xdr:col>2</xdr:col>
      <xdr:colOff>1714500</xdr:colOff>
      <xdr:row>27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285875" y="4476750"/>
          <a:ext cx="895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総　数
304,997トン</a:t>
          </a:r>
        </a:p>
      </xdr:txBody>
    </xdr:sp>
    <xdr:clientData/>
  </xdr:twoCellAnchor>
  <xdr:twoCellAnchor>
    <xdr:from>
      <xdr:col>6</xdr:col>
      <xdr:colOff>447675</xdr:colOff>
      <xdr:row>24</xdr:row>
      <xdr:rowOff>28575</xdr:rowOff>
    </xdr:from>
    <xdr:to>
      <xdr:col>7</xdr:col>
      <xdr:colOff>638175</xdr:colOff>
      <xdr:row>27</xdr:row>
      <xdr:rowOff>123825</xdr:rowOff>
    </xdr:to>
    <xdr:sp>
      <xdr:nvSpPr>
        <xdr:cNvPr id="6" name="Rectangle 7"/>
        <xdr:cNvSpPr>
          <a:spLocks/>
        </xdr:cNvSpPr>
      </xdr:nvSpPr>
      <xdr:spPr>
        <a:xfrm>
          <a:off x="4591050" y="4514850"/>
          <a:ext cx="1000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L23" sqref="L2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55" t="s">
        <v>10</v>
      </c>
      <c r="D5" s="55"/>
      <c r="E5" s="55"/>
      <c r="F5" s="55"/>
      <c r="G5" s="55"/>
    </row>
    <row r="6" spans="3:7" ht="14.25">
      <c r="C6" s="43"/>
      <c r="D6" s="43"/>
      <c r="E6" s="43"/>
      <c r="F6" s="43"/>
      <c r="G6" s="43"/>
    </row>
    <row r="7" spans="3:7" ht="14.25">
      <c r="C7" s="43"/>
      <c r="D7" s="43"/>
      <c r="E7" s="43"/>
      <c r="F7" s="43"/>
      <c r="G7" s="43"/>
    </row>
    <row r="8" spans="8:9" ht="14.25" thickBot="1">
      <c r="H8" s="28" t="s">
        <v>4</v>
      </c>
      <c r="I8" s="27"/>
    </row>
    <row r="9" spans="1:9" ht="16.5" customHeight="1">
      <c r="A9" s="2"/>
      <c r="B9" s="3"/>
      <c r="C9" s="29" t="s">
        <v>8</v>
      </c>
      <c r="D9" s="4"/>
      <c r="E9" s="5" t="s">
        <v>14</v>
      </c>
      <c r="F9" s="6" t="s">
        <v>0</v>
      </c>
      <c r="G9" s="6" t="s">
        <v>15</v>
      </c>
      <c r="H9" s="6" t="s">
        <v>1</v>
      </c>
      <c r="I9" s="7" t="s">
        <v>2</v>
      </c>
    </row>
    <row r="10" spans="1:9" ht="16.5" customHeight="1">
      <c r="A10" s="8"/>
      <c r="B10" s="9"/>
      <c r="C10" s="45" t="s">
        <v>16</v>
      </c>
      <c r="D10" s="10"/>
      <c r="E10" s="30">
        <v>304997</v>
      </c>
      <c r="F10" s="38">
        <v>100</v>
      </c>
      <c r="G10" s="31">
        <v>290888</v>
      </c>
      <c r="H10" s="38">
        <f aca="true" t="shared" si="0" ref="H10:H15">(E10-G10)/G10*100</f>
        <v>4.850320398228872</v>
      </c>
      <c r="I10" s="32">
        <f aca="true" t="shared" si="1" ref="I10:I15">E10-G10</f>
        <v>14109</v>
      </c>
    </row>
    <row r="11" spans="1:9" ht="16.5" customHeight="1">
      <c r="A11" s="35" t="s">
        <v>7</v>
      </c>
      <c r="B11" s="16"/>
      <c r="C11" s="46" t="s">
        <v>17</v>
      </c>
      <c r="D11" s="44"/>
      <c r="E11" s="40">
        <v>214701</v>
      </c>
      <c r="F11" s="41">
        <f>ROUND(E11/E10*100,1)</f>
        <v>70.4</v>
      </c>
      <c r="G11" s="40">
        <v>195328</v>
      </c>
      <c r="H11" s="38">
        <f t="shared" si="0"/>
        <v>9.91818889252949</v>
      </c>
      <c r="I11" s="32">
        <f t="shared" si="1"/>
        <v>19373</v>
      </c>
    </row>
    <row r="12" spans="1:9" ht="16.5" customHeight="1">
      <c r="A12" s="8"/>
      <c r="B12" s="12"/>
      <c r="C12" s="47" t="s">
        <v>18</v>
      </c>
      <c r="D12" s="13"/>
      <c r="E12" s="33">
        <v>34385</v>
      </c>
      <c r="F12" s="41">
        <f>ROUND(E12/E10*100,1)</f>
        <v>11.3</v>
      </c>
      <c r="G12" s="34">
        <v>39892</v>
      </c>
      <c r="H12" s="38">
        <f t="shared" si="0"/>
        <v>-13.804772886794344</v>
      </c>
      <c r="I12" s="32">
        <f t="shared" si="1"/>
        <v>-5507</v>
      </c>
    </row>
    <row r="13" spans="1:9" ht="16.5" customHeight="1">
      <c r="A13" s="8" t="s">
        <v>3</v>
      </c>
      <c r="B13" s="14"/>
      <c r="C13" s="48" t="s">
        <v>19</v>
      </c>
      <c r="D13" s="15"/>
      <c r="E13" s="22">
        <v>24417</v>
      </c>
      <c r="F13" s="41">
        <f>ROUND(E13/E10*100,1)</f>
        <v>8</v>
      </c>
      <c r="G13" s="20">
        <v>21765</v>
      </c>
      <c r="H13" s="38">
        <f t="shared" si="0"/>
        <v>12.184700206753963</v>
      </c>
      <c r="I13" s="32">
        <f t="shared" si="1"/>
        <v>2652</v>
      </c>
    </row>
    <row r="14" spans="1:9" ht="16.5" customHeight="1">
      <c r="A14" s="8"/>
      <c r="B14" s="16"/>
      <c r="C14" s="49" t="s">
        <v>20</v>
      </c>
      <c r="D14" s="11"/>
      <c r="E14" s="22">
        <v>7464</v>
      </c>
      <c r="F14" s="41">
        <f>ROUND(E14/E10*100,1)</f>
        <v>2.4</v>
      </c>
      <c r="G14" s="20">
        <v>6267</v>
      </c>
      <c r="H14" s="38">
        <f t="shared" si="0"/>
        <v>19.10004786979416</v>
      </c>
      <c r="I14" s="32">
        <f t="shared" si="1"/>
        <v>1197</v>
      </c>
    </row>
    <row r="15" spans="1:9" ht="16.5" customHeight="1" thickBot="1">
      <c r="A15" s="17"/>
      <c r="B15" s="18"/>
      <c r="C15" s="50" t="s">
        <v>12</v>
      </c>
      <c r="D15" s="19"/>
      <c r="E15" s="23">
        <f>E10-(E11+E12+E13+E14)</f>
        <v>24030</v>
      </c>
      <c r="F15" s="39">
        <f>ROUND(E15/E10*100,1)</f>
        <v>7.9</v>
      </c>
      <c r="G15" s="21">
        <f>G10-(G11+G12+G13+G14)</f>
        <v>27636</v>
      </c>
      <c r="H15" s="39">
        <f t="shared" si="0"/>
        <v>-13.048198002605297</v>
      </c>
      <c r="I15" s="25">
        <f t="shared" si="1"/>
        <v>-3606</v>
      </c>
    </row>
    <row r="16" spans="1:9" ht="16.5" customHeight="1">
      <c r="A16" s="51"/>
      <c r="B16" s="52"/>
      <c r="C16" s="48"/>
      <c r="D16" s="52"/>
      <c r="E16" s="53"/>
      <c r="F16" s="54"/>
      <c r="G16" s="53"/>
      <c r="H16" s="54"/>
      <c r="I16" s="53"/>
    </row>
    <row r="43" spans="3:7" ht="14.25">
      <c r="C43" s="55" t="s">
        <v>11</v>
      </c>
      <c r="D43" s="55"/>
      <c r="E43" s="55"/>
      <c r="F43" s="55"/>
      <c r="G43" s="55"/>
    </row>
    <row r="44" spans="8:9" ht="14.25" thickBot="1">
      <c r="H44" s="28" t="s">
        <v>4</v>
      </c>
      <c r="I44" s="27"/>
    </row>
    <row r="45" spans="1:9" ht="16.5" customHeight="1">
      <c r="A45" s="2"/>
      <c r="B45" s="3"/>
      <c r="C45" s="29" t="s">
        <v>5</v>
      </c>
      <c r="D45" s="4"/>
      <c r="E45" s="5" t="s">
        <v>14</v>
      </c>
      <c r="F45" s="6" t="s">
        <v>0</v>
      </c>
      <c r="G45" s="6" t="s">
        <v>15</v>
      </c>
      <c r="H45" s="6" t="s">
        <v>1</v>
      </c>
      <c r="I45" s="7" t="s">
        <v>2</v>
      </c>
    </row>
    <row r="46" spans="1:9" ht="16.5" customHeight="1">
      <c r="A46" s="8"/>
      <c r="B46" s="9"/>
      <c r="C46" s="45" t="s">
        <v>16</v>
      </c>
      <c r="D46" s="10"/>
      <c r="E46" s="22">
        <v>266841</v>
      </c>
      <c r="F46" s="37">
        <v>100</v>
      </c>
      <c r="G46" s="20">
        <v>299321</v>
      </c>
      <c r="H46" s="37">
        <f aca="true" t="shared" si="2" ref="H46:H51">(E46-G46)/G46*100</f>
        <v>-10.851226609559635</v>
      </c>
      <c r="I46" s="24">
        <f aca="true" t="shared" si="3" ref="I46:I51">E46-G46</f>
        <v>-32480</v>
      </c>
    </row>
    <row r="47" spans="1:9" ht="16.5" customHeight="1">
      <c r="A47" s="8" t="s">
        <v>9</v>
      </c>
      <c r="B47" s="16"/>
      <c r="C47" s="49" t="s">
        <v>21</v>
      </c>
      <c r="D47" s="11"/>
      <c r="E47" s="30">
        <v>96396</v>
      </c>
      <c r="F47" s="38">
        <f>ROUND(E47/E46*100,1)</f>
        <v>36.1</v>
      </c>
      <c r="G47" s="31">
        <v>122713</v>
      </c>
      <c r="H47" s="37">
        <f t="shared" si="2"/>
        <v>-21.44597556901062</v>
      </c>
      <c r="I47" s="24">
        <f t="shared" si="3"/>
        <v>-26317</v>
      </c>
    </row>
    <row r="48" spans="1:9" ht="16.5" customHeight="1">
      <c r="A48" s="36"/>
      <c r="B48" s="16"/>
      <c r="C48" s="46" t="s">
        <v>17</v>
      </c>
      <c r="D48" s="44"/>
      <c r="E48" s="40">
        <v>37285</v>
      </c>
      <c r="F48" s="38">
        <f>ROUND(E48/E46*100,1)</f>
        <v>14</v>
      </c>
      <c r="G48" s="40">
        <v>56424</v>
      </c>
      <c r="H48" s="37">
        <f t="shared" si="2"/>
        <v>-33.919963136254076</v>
      </c>
      <c r="I48" s="24">
        <f t="shared" si="3"/>
        <v>-19139</v>
      </c>
    </row>
    <row r="49" spans="1:9" ht="16.5" customHeight="1">
      <c r="A49" s="8" t="s">
        <v>6</v>
      </c>
      <c r="B49" s="12"/>
      <c r="C49" s="47" t="s">
        <v>18</v>
      </c>
      <c r="D49" s="13"/>
      <c r="E49" s="33">
        <v>19071</v>
      </c>
      <c r="F49" s="38">
        <f>ROUND(E49/E46*100,1)</f>
        <v>7.1</v>
      </c>
      <c r="G49" s="34">
        <v>18220</v>
      </c>
      <c r="H49" s="37">
        <f t="shared" si="2"/>
        <v>4.670691547749726</v>
      </c>
      <c r="I49" s="24">
        <f t="shared" si="3"/>
        <v>851</v>
      </c>
    </row>
    <row r="50" spans="1:9" ht="16.5" customHeight="1">
      <c r="A50" s="8"/>
      <c r="B50" s="16"/>
      <c r="C50" s="49" t="s">
        <v>22</v>
      </c>
      <c r="D50" s="11"/>
      <c r="E50" s="22">
        <v>17276</v>
      </c>
      <c r="F50" s="38">
        <f>ROUND(E50/E46*100,1)</f>
        <v>6.5</v>
      </c>
      <c r="G50" s="20">
        <v>8788</v>
      </c>
      <c r="H50" s="37">
        <f t="shared" si="2"/>
        <v>96.58625398270368</v>
      </c>
      <c r="I50" s="24">
        <f t="shared" si="3"/>
        <v>8488</v>
      </c>
    </row>
    <row r="51" spans="1:9" ht="16.5" customHeight="1" thickBot="1">
      <c r="A51" s="17"/>
      <c r="B51" s="18"/>
      <c r="C51" s="50" t="s">
        <v>13</v>
      </c>
      <c r="D51" s="19"/>
      <c r="E51" s="23">
        <f>E46-(E47+E48+E49+E50)</f>
        <v>96813</v>
      </c>
      <c r="F51" s="42">
        <f>ROUND(E51/E46*100,1)</f>
        <v>36.3</v>
      </c>
      <c r="G51" s="21">
        <f>G46-(G47+G48+G49+G50)</f>
        <v>93176</v>
      </c>
      <c r="H51" s="39">
        <f t="shared" si="2"/>
        <v>3.9033656735640077</v>
      </c>
      <c r="I51" s="25">
        <f t="shared" si="3"/>
        <v>3637</v>
      </c>
    </row>
  </sheetData>
  <mergeCells count="2">
    <mergeCell ref="C5:G5"/>
    <mergeCell ref="C43:G4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2007-08-03T05:48:47Z</cp:lastPrinted>
  <dcterms:created xsi:type="dcterms:W3CDTF">2000-08-31T00:04:09Z</dcterms:created>
  <dcterms:modified xsi:type="dcterms:W3CDTF">2007-08-03T05:48:48Z</dcterms:modified>
  <cp:category/>
  <cp:version/>
  <cp:contentType/>
  <cp:contentStatus/>
</cp:coreProperties>
</file>