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75" windowWidth="7710" windowHeight="8745" activeTab="0"/>
  </bookViews>
  <sheets>
    <sheet name="貿易千葉" sheetId="1" r:id="rId1"/>
  </sheets>
  <definedNames>
    <definedName name="_xlnm.Print_Area" localSheetId="0">'貿易千葉'!$A$1:$F$38</definedName>
  </definedNames>
  <calcPr fullCalcOnLoad="1"/>
</workbook>
</file>

<file path=xl/sharedStrings.xml><?xml version="1.0" encoding="utf-8"?>
<sst xmlns="http://schemas.openxmlformats.org/spreadsheetml/2006/main" count="38" uniqueCount="31">
  <si>
    <t>合計</t>
  </si>
  <si>
    <t>鉄鋼</t>
  </si>
  <si>
    <t>有機化合物</t>
  </si>
  <si>
    <t>原油及び粗油</t>
  </si>
  <si>
    <t>石油製品</t>
  </si>
  <si>
    <t>輸出総額</t>
  </si>
  <si>
    <t>輸入総額</t>
  </si>
  <si>
    <t>区分</t>
  </si>
  <si>
    <t>輸出</t>
  </si>
  <si>
    <t>輸入</t>
  </si>
  <si>
    <t>構成比（％）</t>
  </si>
  <si>
    <t>増減率（％）</t>
  </si>
  <si>
    <t>（単位：百万円）</t>
  </si>
  <si>
    <t>品種</t>
  </si>
  <si>
    <t>輸出</t>
  </si>
  <si>
    <t>輸入</t>
  </si>
  <si>
    <t>主要品種貿易額前年比較</t>
  </si>
  <si>
    <t>　貿易額前年比較　</t>
  </si>
  <si>
    <t>外 国 貿 易 額</t>
  </si>
  <si>
    <t>石油ガス類</t>
  </si>
  <si>
    <t>乗用車</t>
  </si>
  <si>
    <t>乗用車</t>
  </si>
  <si>
    <t>増減額</t>
  </si>
  <si>
    <t>鉄鋼</t>
  </si>
  <si>
    <t>１７年</t>
  </si>
  <si>
    <t>石油製品</t>
  </si>
  <si>
    <t>船舶</t>
  </si>
  <si>
    <t>その他の品種</t>
  </si>
  <si>
    <t>１８年</t>
  </si>
  <si>
    <t>資料：横浜税関「平成1８年外国貿易年表」</t>
  </si>
  <si>
    <t>資料：横浜税関「平成18年外国貿易年表」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</si>
</sst>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0.0_ "/>
    <numFmt numFmtId="185" formatCode="#,##0.0"/>
  </numFmts>
  <fonts count="10">
    <font>
      <sz val="10.05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ash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184" fontId="3" fillId="0" borderId="1" xfId="0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3" fontId="3" fillId="0" borderId="3" xfId="0" applyNumberFormat="1" applyFont="1" applyBorder="1" applyAlignment="1">
      <alignment horizontal="distributed" vertical="center"/>
    </xf>
    <xf numFmtId="181" fontId="3" fillId="0" borderId="3" xfId="20" applyNumberFormat="1" applyFont="1" applyBorder="1">
      <alignment/>
      <protection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8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3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84" fontId="3" fillId="0" borderId="8" xfId="0" applyNumberFormat="1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13" xfId="0" applyNumberFormat="1" applyFont="1" applyBorder="1" applyAlignment="1">
      <alignment horizontal="distributed" vertical="center"/>
    </xf>
    <xf numFmtId="3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distributed" vertical="center"/>
    </xf>
    <xf numFmtId="181" fontId="3" fillId="0" borderId="10" xfId="20" applyNumberFormat="1" applyFont="1" applyBorder="1">
      <alignment/>
      <protection/>
    </xf>
    <xf numFmtId="185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95250</xdr:rowOff>
    </xdr:from>
    <xdr:to>
      <xdr:col>5</xdr:col>
      <xdr:colOff>1143000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00050"/>
          <a:ext cx="7029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千葉港の貿易額の輸出入合計は5兆796億円で、前年と比較すると7,873億円（18.3％）の増加であった。
　また、輸出総額及び輸入総額ともにそれぞれ1兆2,706億円（12.0％）、3兆8,090億円（20.6％）の増加であった。</a:t>
          </a:r>
        </a:p>
      </xdr:txBody>
    </xdr:sp>
    <xdr:clientData/>
  </xdr:twoCellAnchor>
  <xdr:twoCellAnchor>
    <xdr:from>
      <xdr:col>0</xdr:col>
      <xdr:colOff>95250</xdr:colOff>
      <xdr:row>14</xdr:row>
      <xdr:rowOff>76200</xdr:rowOff>
    </xdr:from>
    <xdr:to>
      <xdr:col>5</xdr:col>
      <xdr:colOff>1104900</xdr:colOff>
      <xdr:row>17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771900"/>
          <a:ext cx="69056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輸出を品種でみると、乗用車が輸出総額全体の39.4％を占めており、また前年との比較では、石油製品が32.4%の増加となっている。
　同じく輸入を品種でみると、原油及び粗油が輸入総額全体の49.0％を占め、32.1％の大幅な伸びとなっている。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11" sqref="H11"/>
    </sheetView>
  </sheetViews>
  <sheetFormatPr defaultColWidth="9.00390625" defaultRowHeight="19.5" customHeight="1"/>
  <cols>
    <col min="1" max="1" width="14.375" style="1" customWidth="1"/>
    <col min="2" max="6" width="15.75390625" style="1" customWidth="1"/>
    <col min="7" max="7" width="13.625" style="1" customWidth="1"/>
    <col min="8" max="16384" width="12.375" style="1" customWidth="1"/>
  </cols>
  <sheetData>
    <row r="1" spans="1:2" ht="24" customHeight="1">
      <c r="A1" s="35" t="s">
        <v>18</v>
      </c>
      <c r="B1" s="36"/>
    </row>
    <row r="7" spans="1:6" ht="23.25" customHeight="1">
      <c r="A7" s="22"/>
      <c r="B7" s="39" t="s">
        <v>17</v>
      </c>
      <c r="C7" s="40"/>
      <c r="D7" s="40"/>
      <c r="E7" s="40"/>
      <c r="F7" s="23"/>
    </row>
    <row r="8" ht="19.5" customHeight="1" thickBot="1">
      <c r="F8" s="24" t="s">
        <v>12</v>
      </c>
    </row>
    <row r="9" spans="1:6" s="2" customFormat="1" ht="21.75" customHeight="1">
      <c r="A9" s="12" t="s">
        <v>7</v>
      </c>
      <c r="B9" s="13" t="s">
        <v>28</v>
      </c>
      <c r="C9" s="13" t="s">
        <v>10</v>
      </c>
      <c r="D9" s="13" t="s">
        <v>24</v>
      </c>
      <c r="E9" s="14" t="s">
        <v>22</v>
      </c>
      <c r="F9" s="15" t="s">
        <v>11</v>
      </c>
    </row>
    <row r="10" spans="1:6" s="2" customFormat="1" ht="21.75" customHeight="1">
      <c r="A10" s="16" t="s">
        <v>0</v>
      </c>
      <c r="B10" s="8">
        <f>SUM(B11:B12)</f>
        <v>5079592</v>
      </c>
      <c r="C10" s="6">
        <v>100</v>
      </c>
      <c r="D10" s="8">
        <f>SUM(D11:D12)</f>
        <v>4292279</v>
      </c>
      <c r="E10" s="7">
        <f>B10-D10</f>
        <v>787313</v>
      </c>
      <c r="F10" s="25">
        <f>ROUND(B10/D10*100-100,1)</f>
        <v>18.3</v>
      </c>
    </row>
    <row r="11" spans="1:6" s="2" customFormat="1" ht="21.75" customHeight="1">
      <c r="A11" s="16" t="s">
        <v>8</v>
      </c>
      <c r="B11" s="8">
        <v>1270635</v>
      </c>
      <c r="C11" s="6">
        <f>ROUND(B11/B$10*100,1)</f>
        <v>25</v>
      </c>
      <c r="D11" s="8">
        <v>1134257</v>
      </c>
      <c r="E11" s="7">
        <f>B11-D11</f>
        <v>136378</v>
      </c>
      <c r="F11" s="25">
        <f>ROUND(B11/D11*100-100,1)</f>
        <v>12</v>
      </c>
    </row>
    <row r="12" spans="1:6" s="2" customFormat="1" ht="21.75" customHeight="1" thickBot="1">
      <c r="A12" s="18" t="s">
        <v>9</v>
      </c>
      <c r="B12" s="19">
        <v>3808957</v>
      </c>
      <c r="C12" s="20">
        <f>ROUND(B12/B$10*100,1)</f>
        <v>75</v>
      </c>
      <c r="D12" s="19">
        <v>3158022</v>
      </c>
      <c r="E12" s="21">
        <f>B12-D12</f>
        <v>650935</v>
      </c>
      <c r="F12" s="26">
        <f>ROUND(B12/D12*100-100,1)</f>
        <v>20.6</v>
      </c>
    </row>
    <row r="13" ht="19.5" customHeight="1">
      <c r="F13" s="28" t="s">
        <v>29</v>
      </c>
    </row>
    <row r="14" ht="20.25" customHeight="1"/>
    <row r="15" spans="2:3" ht="19.5" customHeight="1">
      <c r="B15" s="3"/>
      <c r="C15" s="3"/>
    </row>
    <row r="16" spans="2:3" ht="19.5" customHeight="1">
      <c r="B16" s="3"/>
      <c r="C16" s="3"/>
    </row>
    <row r="18" spans="2:4" ht="19.5" customHeight="1">
      <c r="B18" s="4"/>
      <c r="C18" s="4"/>
      <c r="D18" s="4"/>
    </row>
    <row r="19" spans="2:6" ht="24.75" customHeight="1">
      <c r="B19" s="41" t="s">
        <v>16</v>
      </c>
      <c r="C19" s="40"/>
      <c r="D19" s="40"/>
      <c r="E19" s="40"/>
      <c r="F19" s="5"/>
    </row>
    <row r="20" ht="19.5" customHeight="1" thickBot="1">
      <c r="F20" s="24" t="s">
        <v>12</v>
      </c>
    </row>
    <row r="21" spans="1:6" ht="19.5" customHeight="1">
      <c r="A21" s="12" t="s">
        <v>7</v>
      </c>
      <c r="B21" s="14" t="s">
        <v>13</v>
      </c>
      <c r="C21" s="13" t="s">
        <v>28</v>
      </c>
      <c r="D21" s="13" t="s">
        <v>10</v>
      </c>
      <c r="E21" s="13" t="s">
        <v>24</v>
      </c>
      <c r="F21" s="15" t="s">
        <v>11</v>
      </c>
    </row>
    <row r="22" spans="1:6" ht="19.5" customHeight="1">
      <c r="A22" s="37" t="s">
        <v>14</v>
      </c>
      <c r="B22" s="9" t="s">
        <v>21</v>
      </c>
      <c r="C22" s="8">
        <v>500756</v>
      </c>
      <c r="D22" s="27">
        <f aca="true" t="shared" si="0" ref="D22:D27">ROUND(C22/C$29*100,1)</f>
        <v>39.4</v>
      </c>
      <c r="E22" s="8">
        <v>454474</v>
      </c>
      <c r="F22" s="25">
        <f aca="true" t="shared" si="1" ref="F22:F27">ROUND(C22/E22*100-100,1)</f>
        <v>10.2</v>
      </c>
    </row>
    <row r="23" spans="1:6" ht="19.5" customHeight="1">
      <c r="A23" s="37"/>
      <c r="B23" s="10" t="s">
        <v>2</v>
      </c>
      <c r="C23" s="8">
        <v>188323</v>
      </c>
      <c r="D23" s="27">
        <f>ROUND(C23/C$29*100,1)</f>
        <v>14.8</v>
      </c>
      <c r="E23" s="8">
        <v>157988</v>
      </c>
      <c r="F23" s="25">
        <f>ROUND(C23/E23*100-100,1)</f>
        <v>19.2</v>
      </c>
    </row>
    <row r="24" spans="1:6" ht="19.5" customHeight="1">
      <c r="A24" s="37"/>
      <c r="B24" s="9" t="s">
        <v>1</v>
      </c>
      <c r="C24" s="8">
        <v>183552</v>
      </c>
      <c r="D24" s="27">
        <f>ROUND(C24/C$29*100,1)</f>
        <v>14.4</v>
      </c>
      <c r="E24" s="8">
        <v>181525</v>
      </c>
      <c r="F24" s="25">
        <f>ROUND(C24/E24*100-100,1)</f>
        <v>1.1</v>
      </c>
    </row>
    <row r="25" spans="1:6" ht="19.5" customHeight="1">
      <c r="A25" s="37"/>
      <c r="B25" s="10" t="s">
        <v>25</v>
      </c>
      <c r="C25" s="8">
        <v>139344</v>
      </c>
      <c r="D25" s="27">
        <f t="shared" si="0"/>
        <v>11</v>
      </c>
      <c r="E25" s="8">
        <v>105249</v>
      </c>
      <c r="F25" s="25">
        <f t="shared" si="1"/>
        <v>32.4</v>
      </c>
    </row>
    <row r="26" spans="1:6" ht="19.5" customHeight="1">
      <c r="A26" s="37"/>
      <c r="B26" s="10" t="s">
        <v>26</v>
      </c>
      <c r="C26" s="8">
        <v>74066</v>
      </c>
      <c r="D26" s="27">
        <f t="shared" si="0"/>
        <v>5.8</v>
      </c>
      <c r="E26" s="8">
        <v>60359</v>
      </c>
      <c r="F26" s="25">
        <f t="shared" si="1"/>
        <v>22.7</v>
      </c>
    </row>
    <row r="27" spans="1:6" s="3" customFormat="1" ht="19.5" customHeight="1">
      <c r="A27" s="37"/>
      <c r="B27" s="9" t="s">
        <v>27</v>
      </c>
      <c r="C27" s="8">
        <f>C29-C22-C23-C24-C25-C26</f>
        <v>184594</v>
      </c>
      <c r="D27" s="27">
        <f t="shared" si="0"/>
        <v>14.5</v>
      </c>
      <c r="E27" s="8">
        <f>E29-E22-E23-E24-E25-E26</f>
        <v>174662</v>
      </c>
      <c r="F27" s="25">
        <f t="shared" si="1"/>
        <v>5.7</v>
      </c>
    </row>
    <row r="28" spans="1:6" s="3" customFormat="1" ht="15" customHeight="1">
      <c r="A28" s="37"/>
      <c r="B28" s="10"/>
      <c r="C28" s="8"/>
      <c r="D28" s="8"/>
      <c r="E28" s="8"/>
      <c r="F28" s="17"/>
    </row>
    <row r="29" spans="1:6" s="3" customFormat="1" ht="19.5" customHeight="1">
      <c r="A29" s="42"/>
      <c r="B29" s="29" t="s">
        <v>5</v>
      </c>
      <c r="C29" s="30">
        <v>1270635</v>
      </c>
      <c r="D29" s="34">
        <f>ROUND(C29/C$29*100,1)</f>
        <v>100</v>
      </c>
      <c r="E29" s="30">
        <v>1134257</v>
      </c>
      <c r="F29" s="31">
        <f aca="true" t="shared" si="2" ref="F29:F35">ROUND(C29/E29*100-100,1)</f>
        <v>12</v>
      </c>
    </row>
    <row r="30" spans="1:6" ht="19.5" customHeight="1">
      <c r="A30" s="37" t="s">
        <v>15</v>
      </c>
      <c r="B30" s="9" t="s">
        <v>3</v>
      </c>
      <c r="C30" s="8">
        <v>1865563</v>
      </c>
      <c r="D30" s="11">
        <f aca="true" t="shared" si="3" ref="D30:D35">ROUND(C30/C$37*100,1)</f>
        <v>49</v>
      </c>
      <c r="E30" s="8">
        <v>1412009</v>
      </c>
      <c r="F30" s="25">
        <f t="shared" si="2"/>
        <v>32.1</v>
      </c>
    </row>
    <row r="31" spans="1:6" ht="19.5" customHeight="1">
      <c r="A31" s="37"/>
      <c r="B31" s="10" t="s">
        <v>4</v>
      </c>
      <c r="C31" s="8">
        <v>555351</v>
      </c>
      <c r="D31" s="11">
        <f t="shared" si="3"/>
        <v>14.6</v>
      </c>
      <c r="E31" s="8">
        <v>446384</v>
      </c>
      <c r="F31" s="25">
        <f>ROUND(C31/E31*100-100,1)</f>
        <v>24.4</v>
      </c>
    </row>
    <row r="32" spans="1:6" ht="19.5" customHeight="1">
      <c r="A32" s="37"/>
      <c r="B32" s="10" t="s">
        <v>19</v>
      </c>
      <c r="C32" s="8">
        <v>486732</v>
      </c>
      <c r="D32" s="11">
        <f t="shared" si="3"/>
        <v>12.8</v>
      </c>
      <c r="E32" s="8">
        <v>403896</v>
      </c>
      <c r="F32" s="25">
        <f t="shared" si="2"/>
        <v>20.5</v>
      </c>
    </row>
    <row r="33" spans="1:6" ht="19.5" customHeight="1">
      <c r="A33" s="37"/>
      <c r="B33" s="10" t="s">
        <v>20</v>
      </c>
      <c r="C33" s="8">
        <v>249061</v>
      </c>
      <c r="D33" s="11">
        <f t="shared" si="3"/>
        <v>6.5</v>
      </c>
      <c r="E33" s="8">
        <v>273746</v>
      </c>
      <c r="F33" s="25">
        <f>ROUND(C33/E33*100-100,1)</f>
        <v>-9</v>
      </c>
    </row>
    <row r="34" spans="1:6" ht="19.5" customHeight="1">
      <c r="A34" s="37"/>
      <c r="B34" s="10" t="s">
        <v>23</v>
      </c>
      <c r="C34" s="8">
        <v>88276</v>
      </c>
      <c r="D34" s="11">
        <f t="shared" si="3"/>
        <v>2.3</v>
      </c>
      <c r="E34" s="8">
        <v>114113</v>
      </c>
      <c r="F34" s="25">
        <f>ROUND(C34/E34*100-100,1)</f>
        <v>-22.6</v>
      </c>
    </row>
    <row r="35" spans="1:6" s="3" customFormat="1" ht="19.5" customHeight="1">
      <c r="A35" s="37"/>
      <c r="B35" s="10" t="s">
        <v>27</v>
      </c>
      <c r="C35" s="8">
        <f>+C37-C30-C31-C32-C33-C34</f>
        <v>563974</v>
      </c>
      <c r="D35" s="11">
        <f t="shared" si="3"/>
        <v>14.8</v>
      </c>
      <c r="E35" s="8">
        <f>+E37-E30-E31-E32-E33-E34</f>
        <v>507875</v>
      </c>
      <c r="F35" s="25">
        <f t="shared" si="2"/>
        <v>11</v>
      </c>
    </row>
    <row r="36" spans="1:6" s="3" customFormat="1" ht="14.25" customHeight="1">
      <c r="A36" s="37"/>
      <c r="B36" s="10"/>
      <c r="C36" s="8"/>
      <c r="D36" s="11"/>
      <c r="E36" s="8"/>
      <c r="F36" s="17"/>
    </row>
    <row r="37" spans="1:6" s="3" customFormat="1" ht="19.5" customHeight="1" thickBot="1">
      <c r="A37" s="38"/>
      <c r="B37" s="32" t="s">
        <v>6</v>
      </c>
      <c r="C37" s="19">
        <v>3808957</v>
      </c>
      <c r="D37" s="33">
        <f>ROUND(C37/C$37*100,1)</f>
        <v>100</v>
      </c>
      <c r="E37" s="19">
        <v>3158023</v>
      </c>
      <c r="F37" s="26">
        <f>ROUND(C37/E37*100-100,1)</f>
        <v>20.6</v>
      </c>
    </row>
    <row r="38" ht="19.5" customHeight="1">
      <c r="F38" s="28" t="s">
        <v>30</v>
      </c>
    </row>
  </sheetData>
  <mergeCells count="5">
    <mergeCell ref="A1:B1"/>
    <mergeCell ref="A30:A37"/>
    <mergeCell ref="B7:E7"/>
    <mergeCell ref="B19:E19"/>
    <mergeCell ref="A22:A2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 </cp:lastModifiedBy>
  <cp:lastPrinted>2006-07-31T04:50:34Z</cp:lastPrinted>
  <dcterms:created xsi:type="dcterms:W3CDTF">1998-05-07T02:35:28Z</dcterms:created>
  <dcterms:modified xsi:type="dcterms:W3CDTF">2007-07-06T08:31:29Z</dcterms:modified>
  <cp:category/>
  <cp:version/>
  <cp:contentType/>
  <cp:contentStatus/>
  <cp:revision>26</cp:revision>
</cp:coreProperties>
</file>