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<sst xmlns="http://schemas.openxmlformats.org/spreadsheetml/2006/main" count="34" uniqueCount="24">
  <si>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</si>
  <si>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</si>
  <si>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</si>
  <si>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</si>
  <si>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その他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</si>
  <si>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</si>
  <si>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</si>
  <si>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</si>
  <si>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</si>
  <si>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</si>
  <si>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</si>
  <si>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１６年</t>
  </si>
  <si>
    <t>１５年</t>
  </si>
  <si>
    <t>合計</t>
  </si>
  <si>
    <t>合計</t>
  </si>
  <si>
    <t>石油製品</t>
  </si>
  <si>
    <t>重油</t>
  </si>
  <si>
    <t>化学薬品</t>
  </si>
  <si>
    <t>砂利・砂</t>
  </si>
  <si>
    <t>鋼材</t>
  </si>
  <si>
    <t>石灰石</t>
  </si>
  <si>
    <t>完成自動車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</si>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</sst>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425"/>
          <c:w val="0.899"/>
          <c:h val="0.89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pattFill prst="smChe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FF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wave">
                <a:fgClr>
                  <a:srgbClr val="339966"/>
                </a:fgClr>
                <a:bgClr>
                  <a:srgbClr val="CCFFFF"/>
                </a:bgClr>
              </a:pattFill>
            </c:spPr>
          </c:dPt>
          <c:dPt>
            <c:idx val="4"/>
            <c:spPr>
              <a:pattFill prst="dotGri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Sheet1!$C$14:$C$18</c:f>
              <c:strCache/>
            </c:strRef>
          </c:cat>
          <c:val>
            <c:numRef>
              <c:f>Sheet1!$F$14:$F$18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075"/>
          <c:w val="0.89225"/>
          <c:h val="0.892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pattFill prst="pct6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FF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wave">
                <a:fgClr>
                  <a:srgbClr val="993366"/>
                </a:fgClr>
                <a:bgClr>
                  <a:srgbClr val="CCFFFF"/>
                </a:bgClr>
              </a:pattFill>
            </c:spPr>
          </c:dPt>
          <c:dPt>
            <c:idx val="4"/>
            <c:spPr>
              <a:pattFill prst="dotGri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Sheet1!$C$51:$C$55</c:f>
              <c:strCache/>
            </c:strRef>
          </c:cat>
          <c:val>
            <c:numRef>
              <c:f>Sheet1!$F$51:$F$55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</cdr:x>
      <cdr:y>0.416</cdr:y>
    </cdr:from>
    <cdr:to>
      <cdr:x>0.648</cdr:x>
      <cdr:y>0.48575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12001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0.356</cdr:x>
      <cdr:y>0.48575</cdr:y>
    </cdr:from>
    <cdr:to>
      <cdr:x>0.62025</cdr:x>
      <cdr:y>0.52075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0125" y="1400175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19</xdr:row>
      <xdr:rowOff>19050</xdr:rowOff>
    </xdr:from>
    <xdr:to>
      <xdr:col>5</xdr:col>
      <xdr:colOff>571500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304800" y="335280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19</xdr:row>
      <xdr:rowOff>19050</xdr:rowOff>
    </xdr:from>
    <xdr:to>
      <xdr:col>8</xdr:col>
      <xdr:colOff>857250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3238500" y="335280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27</xdr:row>
      <xdr:rowOff>47625</xdr:rowOff>
    </xdr:from>
    <xdr:to>
      <xdr:col>4</xdr:col>
      <xdr:colOff>533400</xdr:colOff>
      <xdr:row>28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95425" y="47625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移　出</a:t>
          </a:r>
        </a:p>
      </xdr:txBody>
    </xdr:sp>
    <xdr:clientData/>
  </xdr:twoCellAnchor>
  <xdr:twoCellAnchor>
    <xdr:from>
      <xdr:col>2</xdr:col>
      <xdr:colOff>942975</xdr:colOff>
      <xdr:row>28</xdr:row>
      <xdr:rowOff>104775</xdr:rowOff>
    </xdr:from>
    <xdr:to>
      <xdr:col>4</xdr:col>
      <xdr:colOff>676275</xdr:colOff>
      <xdr:row>29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81125" y="5000625"/>
          <a:ext cx="809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3,797万トン</a:t>
          </a:r>
        </a:p>
      </xdr:txBody>
    </xdr:sp>
    <xdr:clientData/>
  </xdr:twoCellAnchor>
  <xdr:twoCellAnchor>
    <xdr:from>
      <xdr:col>6</xdr:col>
      <xdr:colOff>971550</xdr:colOff>
      <xdr:row>26</xdr:row>
      <xdr:rowOff>0</xdr:rowOff>
    </xdr:from>
    <xdr:to>
      <xdr:col>7</xdr:col>
      <xdr:colOff>619125</xdr:colOff>
      <xdr:row>27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33875" y="4543425"/>
          <a:ext cx="685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xdr:txBody>
    </xdr:sp>
    <xdr:clientData/>
  </xdr:twoCellAnchor>
  <xdr:twoCellAnchor>
    <xdr:from>
      <xdr:col>7</xdr:col>
      <xdr:colOff>0</xdr:colOff>
      <xdr:row>27</xdr:row>
      <xdr:rowOff>95250</xdr:rowOff>
    </xdr:from>
    <xdr:to>
      <xdr:col>7</xdr:col>
      <xdr:colOff>533400</xdr:colOff>
      <xdr:row>28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400550" y="48196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移　入</a:t>
          </a:r>
        </a:p>
      </xdr:txBody>
    </xdr:sp>
    <xdr:clientData/>
  </xdr:twoCellAnchor>
  <xdr:twoCellAnchor>
    <xdr:from>
      <xdr:col>6</xdr:col>
      <xdr:colOff>866775</xdr:colOff>
      <xdr:row>28</xdr:row>
      <xdr:rowOff>152400</xdr:rowOff>
    </xdr:from>
    <xdr:to>
      <xdr:col>7</xdr:col>
      <xdr:colOff>676275</xdr:colOff>
      <xdr:row>30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229100" y="5057775"/>
          <a:ext cx="847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3,006万トン</a:t>
          </a:r>
        </a:p>
      </xdr:txBody>
    </xdr:sp>
    <xdr:clientData/>
  </xdr:twoCellAnchor>
  <xdr:twoCellAnchor>
    <xdr:from>
      <xdr:col>1</xdr:col>
      <xdr:colOff>85725</xdr:colOff>
      <xdr:row>1</xdr:row>
      <xdr:rowOff>57150</xdr:rowOff>
    </xdr:from>
    <xdr:to>
      <xdr:col>8</xdr:col>
      <xdr:colOff>1019175</xdr:colOff>
      <xdr:row>8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00050" y="238125"/>
          <a:ext cx="582930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移出は、37,966,832トンで、前年に比較し、1,143千トン(3.1%)増加した。
　主な品種は、石油製品と重油で移出全体の58.4%を占めている。
　石油製品は、東京都、北海道、静岡県等へ移出しており、前年に比較し、6.0%増加した。
　重油は、神奈川県、茨城県、福島県等へ移出しており、前年に比較し、5.9%減少した。</a:t>
          </a:r>
        </a:p>
      </xdr:txBody>
    </xdr:sp>
    <xdr:clientData/>
  </xdr:twoCellAnchor>
  <xdr:twoCellAnchor>
    <xdr:from>
      <xdr:col>2</xdr:col>
      <xdr:colOff>47625</xdr:colOff>
      <xdr:row>38</xdr:row>
      <xdr:rowOff>95250</xdr:rowOff>
    </xdr:from>
    <xdr:to>
      <xdr:col>8</xdr:col>
      <xdr:colOff>942975</xdr:colOff>
      <xdr:row>45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85775" y="6781800"/>
          <a:ext cx="56673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移入は、30,059,551トンで、前年に比較し、1,552千トン(4.9%)減少した。
　主な品種は、鋼材と石油製品で移入全体の39.2%を占めている。
　鋼材は、兵庫県、岡山県、大阪府等から移入しており、前年に比較し、6.3%増加した。
　石油製品は、神奈川県、三重県、愛知県等から移入しており、前年に比較し、0.1%減少した。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7">
      <selection activeCell="L28" sqref="L28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2" t="s">
        <v>22</v>
      </c>
    </row>
    <row r="10" spans="5:7" ht="17.25" customHeight="1">
      <c r="E10" s="33" t="s">
        <v>9</v>
      </c>
      <c r="F10" s="33"/>
      <c r="G10" s="33"/>
    </row>
    <row r="11" ht="14.25" thickBot="1">
      <c r="H11" s="4" t="s">
        <v>7</v>
      </c>
    </row>
    <row r="12" spans="1:9" ht="13.5">
      <c r="A12" s="11"/>
      <c r="B12" s="12"/>
      <c r="C12" s="13" t="s">
        <v>0</v>
      </c>
      <c r="D12" s="14"/>
      <c r="E12" s="15" t="s">
        <v>11</v>
      </c>
      <c r="F12" s="16" t="s">
        <v>1</v>
      </c>
      <c r="G12" s="16" t="s">
        <v>12</v>
      </c>
      <c r="H12" s="16" t="s">
        <v>2</v>
      </c>
      <c r="I12" s="17" t="s">
        <v>3</v>
      </c>
    </row>
    <row r="13" spans="1:9" ht="13.5">
      <c r="A13" s="18"/>
      <c r="B13" s="1"/>
      <c r="C13" s="8" t="s">
        <v>14</v>
      </c>
      <c r="D13" s="2"/>
      <c r="E13" s="24">
        <v>37966832</v>
      </c>
      <c r="F13" s="30">
        <v>100</v>
      </c>
      <c r="G13" s="26">
        <v>36823698</v>
      </c>
      <c r="H13" s="30">
        <f aca="true" t="shared" si="0" ref="H13:H18">(E13-G13)/G13*100</f>
        <v>3.104343295450663</v>
      </c>
      <c r="I13" s="28">
        <f aca="true" t="shared" si="1" ref="I13:I18">E13-G13</f>
        <v>1143134</v>
      </c>
    </row>
    <row r="14" spans="1:9" ht="13.5">
      <c r="A14" s="19" t="s">
        <v>5</v>
      </c>
      <c r="B14" s="5"/>
      <c r="C14" s="9" t="s">
        <v>15</v>
      </c>
      <c r="D14" s="3"/>
      <c r="E14" s="24">
        <v>13857968</v>
      </c>
      <c r="F14" s="30">
        <f>E14/E13*100</f>
        <v>36.50019574980604</v>
      </c>
      <c r="G14" s="26">
        <v>13079677</v>
      </c>
      <c r="H14" s="30">
        <f t="shared" si="0"/>
        <v>5.950383942967399</v>
      </c>
      <c r="I14" s="28">
        <f t="shared" si="1"/>
        <v>778291</v>
      </c>
    </row>
    <row r="15" spans="1:9" ht="13.5">
      <c r="A15" s="19"/>
      <c r="B15" s="6"/>
      <c r="C15" s="10" t="s">
        <v>16</v>
      </c>
      <c r="D15" s="7"/>
      <c r="E15" s="24">
        <v>8297917</v>
      </c>
      <c r="F15" s="30">
        <f>E15/E13*100</f>
        <v>21.85570025963715</v>
      </c>
      <c r="G15" s="26">
        <v>8815391</v>
      </c>
      <c r="H15" s="30">
        <f t="shared" si="0"/>
        <v>-5.87011965776674</v>
      </c>
      <c r="I15" s="28">
        <f t="shared" si="1"/>
        <v>-517474</v>
      </c>
    </row>
    <row r="16" spans="1:9" ht="13.5">
      <c r="A16" s="19"/>
      <c r="B16" s="5"/>
      <c r="C16" s="9" t="s">
        <v>17</v>
      </c>
      <c r="D16" s="3"/>
      <c r="E16" s="24">
        <v>3618970</v>
      </c>
      <c r="F16" s="30">
        <f>E16/E13*100</f>
        <v>9.531925128754487</v>
      </c>
      <c r="G16" s="26">
        <v>3402889</v>
      </c>
      <c r="H16" s="30">
        <f t="shared" si="0"/>
        <v>6.349927958273102</v>
      </c>
      <c r="I16" s="28">
        <f t="shared" si="1"/>
        <v>216081</v>
      </c>
    </row>
    <row r="17" spans="1:9" ht="13.5">
      <c r="A17" s="19" t="s">
        <v>6</v>
      </c>
      <c r="B17" s="6"/>
      <c r="C17" s="10" t="s">
        <v>18</v>
      </c>
      <c r="D17" s="7"/>
      <c r="E17" s="24">
        <v>2144670</v>
      </c>
      <c r="F17" s="30">
        <f>E17/E13*100</f>
        <v>5.648798930603427</v>
      </c>
      <c r="G17" s="26">
        <v>1921286</v>
      </c>
      <c r="H17" s="30">
        <f t="shared" si="0"/>
        <v>11.626795802394854</v>
      </c>
      <c r="I17" s="28">
        <f t="shared" si="1"/>
        <v>223384</v>
      </c>
    </row>
    <row r="18" spans="1:9" ht="14.25" thickBot="1">
      <c r="A18" s="20"/>
      <c r="B18" s="21"/>
      <c r="C18" s="22" t="s">
        <v>4</v>
      </c>
      <c r="D18" s="23"/>
      <c r="E18" s="25">
        <f>E13-(E14+E15+E16+E17)</f>
        <v>10047307</v>
      </c>
      <c r="F18" s="31">
        <f>E18/E13*100</f>
        <v>26.463379931198894</v>
      </c>
      <c r="G18" s="27">
        <f>G13-(G14+G15+G16+G17)</f>
        <v>9604455</v>
      </c>
      <c r="H18" s="31">
        <f t="shared" si="0"/>
        <v>4.6109019199944195</v>
      </c>
      <c r="I18" s="29">
        <f t="shared" si="1"/>
        <v>442852</v>
      </c>
    </row>
    <row r="38" ht="13.5">
      <c r="A38" s="4" t="s">
        <v>23</v>
      </c>
    </row>
    <row r="47" spans="5:7" ht="17.25" customHeight="1">
      <c r="E47" s="33" t="s">
        <v>10</v>
      </c>
      <c r="F47" s="33"/>
      <c r="G47" s="33"/>
    </row>
    <row r="48" ht="14.25" thickBot="1">
      <c r="H48" s="4" t="s">
        <v>7</v>
      </c>
    </row>
    <row r="49" spans="1:9" ht="13.5">
      <c r="A49" s="11"/>
      <c r="B49" s="12"/>
      <c r="C49" s="13" t="s">
        <v>0</v>
      </c>
      <c r="D49" s="14"/>
      <c r="E49" s="15" t="s">
        <v>11</v>
      </c>
      <c r="F49" s="16" t="s">
        <v>1</v>
      </c>
      <c r="G49" s="16" t="s">
        <v>12</v>
      </c>
      <c r="H49" s="16" t="s">
        <v>2</v>
      </c>
      <c r="I49" s="17" t="s">
        <v>3</v>
      </c>
    </row>
    <row r="50" spans="1:9" ht="13.5">
      <c r="A50" s="18"/>
      <c r="B50" s="1"/>
      <c r="C50" s="8" t="s">
        <v>13</v>
      </c>
      <c r="D50" s="2"/>
      <c r="E50" s="24">
        <v>30059551</v>
      </c>
      <c r="F50" s="30">
        <v>100</v>
      </c>
      <c r="G50" s="26">
        <v>31611905</v>
      </c>
      <c r="H50" s="30">
        <f aca="true" t="shared" si="2" ref="H50:H55">(E50-G50)/G50*100</f>
        <v>-4.910662612708725</v>
      </c>
      <c r="I50" s="28">
        <f aca="true" t="shared" si="3" ref="I50:I55">E50-G50</f>
        <v>-1552354</v>
      </c>
    </row>
    <row r="51" spans="1:9" ht="13.5">
      <c r="A51" s="19" t="s">
        <v>5</v>
      </c>
      <c r="B51" s="5"/>
      <c r="C51" s="9" t="s">
        <v>19</v>
      </c>
      <c r="D51" s="3"/>
      <c r="E51" s="24">
        <v>7660150</v>
      </c>
      <c r="F51" s="30">
        <f>E51/E50*100</f>
        <v>25.48324823614298</v>
      </c>
      <c r="G51" s="26">
        <v>7207770</v>
      </c>
      <c r="H51" s="30">
        <f t="shared" si="2"/>
        <v>6.276282400798028</v>
      </c>
      <c r="I51" s="28">
        <f t="shared" si="3"/>
        <v>452380</v>
      </c>
    </row>
    <row r="52" spans="1:9" ht="13.5">
      <c r="A52" s="19"/>
      <c r="B52" s="6"/>
      <c r="C52" s="10" t="s">
        <v>15</v>
      </c>
      <c r="D52" s="7"/>
      <c r="E52" s="24">
        <v>4106414</v>
      </c>
      <c r="F52" s="30">
        <f>E52/E50*100</f>
        <v>13.66092926670794</v>
      </c>
      <c r="G52" s="26">
        <v>4108529</v>
      </c>
      <c r="H52" s="30">
        <f t="shared" si="2"/>
        <v>-0.051478278478745074</v>
      </c>
      <c r="I52" s="28">
        <f t="shared" si="3"/>
        <v>-2115</v>
      </c>
    </row>
    <row r="53" spans="1:9" ht="13.5">
      <c r="A53" s="19"/>
      <c r="B53" s="5"/>
      <c r="C53" s="9" t="s">
        <v>20</v>
      </c>
      <c r="D53" s="3"/>
      <c r="E53" s="24">
        <v>3373736</v>
      </c>
      <c r="F53" s="30">
        <f>E53/E50*100</f>
        <v>11.223507629904384</v>
      </c>
      <c r="G53" s="26">
        <v>3596416</v>
      </c>
      <c r="H53" s="30">
        <f t="shared" si="2"/>
        <v>-6.19171975655764</v>
      </c>
      <c r="I53" s="28">
        <f t="shared" si="3"/>
        <v>-222680</v>
      </c>
    </row>
    <row r="54" spans="1:9" ht="13.5" customHeight="1">
      <c r="A54" s="19" t="s">
        <v>8</v>
      </c>
      <c r="B54" s="6"/>
      <c r="C54" s="10" t="s">
        <v>21</v>
      </c>
      <c r="D54" s="7"/>
      <c r="E54" s="24">
        <v>3237240</v>
      </c>
      <c r="F54" s="30">
        <f>E54/E50*100</f>
        <v>10.769422337678963</v>
      </c>
      <c r="G54" s="26">
        <v>3491937</v>
      </c>
      <c r="H54" s="30">
        <f t="shared" si="2"/>
        <v>-7.2938601125965326</v>
      </c>
      <c r="I54" s="28">
        <f t="shared" si="3"/>
        <v>-254697</v>
      </c>
    </row>
    <row r="55" spans="1:9" ht="14.25" thickBot="1">
      <c r="A55" s="20"/>
      <c r="B55" s="21"/>
      <c r="C55" s="22" t="s">
        <v>4</v>
      </c>
      <c r="D55" s="23"/>
      <c r="E55" s="25">
        <f>E50-(E51+E52+E53+E54)</f>
        <v>11682011</v>
      </c>
      <c r="F55" s="31">
        <f>E55/E50*100</f>
        <v>38.86289252956573</v>
      </c>
      <c r="G55" s="27">
        <f>G50-(G51+G52+G53+G54)</f>
        <v>13207253</v>
      </c>
      <c r="H55" s="31">
        <f t="shared" si="2"/>
        <v>-11.548518075636167</v>
      </c>
      <c r="I55" s="29">
        <f t="shared" si="3"/>
        <v>-1525242</v>
      </c>
    </row>
  </sheetData>
  <mergeCells count="2">
    <mergeCell ref="E10:G10"/>
    <mergeCell ref="E47:G4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2005-06-02T08:39:44Z</cp:lastPrinted>
  <dcterms:created xsi:type="dcterms:W3CDTF">2000-09-01T05:16:43Z</dcterms:created>
  <dcterms:modified xsi:type="dcterms:W3CDTF">2005-06-02T08:39:45Z</dcterms:modified>
  <cp:category/>
  <cp:version/>
  <cp:contentType/>
  <cp:contentStatus/>
</cp:coreProperties>
</file>