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<sst xmlns="http://schemas.openxmlformats.org/spreadsheetml/2006/main" count="41" uniqueCount="33">
  <si>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</si>
  <si>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</si>
  <si>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</si>
  <si>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</si>
  <si>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</si>
  <si>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</si>
  <si>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</si>
  <si>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</si>
  <si>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</si>
  <si>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</si>
  <si>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</si>
  <si>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</si>
  <si>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</si>
  <si>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</si>
  <si>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</si>
  <si>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</si>
  <si>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</si>
  <si>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</si>
  <si>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</si>
  <si>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</si>
  <si>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</si>
  <si>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</si>
  <si>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</si>
  <si>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１６年</t>
  </si>
  <si>
    <t>１５年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</si>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</sst>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25"/>
          <c:w val="0.904"/>
          <c:h val="0.73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46.164825</c:v>
                </c:pt>
                <c:pt idx="1">
                  <c:v>46.852514</c:v>
                </c:pt>
                <c:pt idx="2">
                  <c:v>47.308507</c:v>
                </c:pt>
                <c:pt idx="3">
                  <c:v>46.163243</c:v>
                </c:pt>
                <c:pt idx="4">
                  <c:v>43.862514</c:v>
                </c:pt>
                <c:pt idx="5">
                  <c:v>41.003953</c:v>
                </c:pt>
                <c:pt idx="6">
                  <c:v>37.221071</c:v>
                </c:pt>
                <c:pt idx="7">
                  <c:v>40.780534</c:v>
                </c:pt>
                <c:pt idx="8">
                  <c:v>42.046576</c:v>
                </c:pt>
                <c:pt idx="9">
                  <c:v>43.331519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44.506524</c:v>
                </c:pt>
                <c:pt idx="1">
                  <c:v>44.594917</c:v>
                </c:pt>
                <c:pt idx="2">
                  <c:v>44.991638</c:v>
                </c:pt>
                <c:pt idx="3">
                  <c:v>37.409071</c:v>
                </c:pt>
                <c:pt idx="4">
                  <c:v>33.208639</c:v>
                </c:pt>
                <c:pt idx="5">
                  <c:v>28.260893</c:v>
                </c:pt>
                <c:pt idx="6">
                  <c:v>22.205992</c:v>
                </c:pt>
                <c:pt idx="7">
                  <c:v>22.15047</c:v>
                </c:pt>
                <c:pt idx="8">
                  <c:v>22.003175</c:v>
                </c:pt>
                <c:pt idx="9">
                  <c:v>23.330267</c:v>
                </c:pt>
              </c:numCache>
            </c:numRef>
          </c:val>
        </c:ser>
        <c:overlap val="100"/>
        <c:gapWidth val="40"/>
        <c:axId val="13630984"/>
        <c:axId val="55569993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33.301425</c:v>
                </c:pt>
                <c:pt idx="1">
                  <c:v>34.117053</c:v>
                </c:pt>
                <c:pt idx="2">
                  <c:v>35.946827</c:v>
                </c:pt>
                <c:pt idx="3">
                  <c:v>30.543316</c:v>
                </c:pt>
                <c:pt idx="4">
                  <c:v>26.383347</c:v>
                </c:pt>
                <c:pt idx="5">
                  <c:v>21.224326</c:v>
                </c:pt>
                <c:pt idx="6">
                  <c:v>16.146296</c:v>
                </c:pt>
                <c:pt idx="7">
                  <c:v>17.583201</c:v>
                </c:pt>
                <c:pt idx="8">
                  <c:v>16.04756</c:v>
                </c:pt>
                <c:pt idx="9">
                  <c:v>16.948209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57.369924</c:v>
                </c:pt>
                <c:pt idx="1">
                  <c:v>57.330378</c:v>
                </c:pt>
                <c:pt idx="2">
                  <c:v>56.353318</c:v>
                </c:pt>
                <c:pt idx="3">
                  <c:v>53.028998</c:v>
                </c:pt>
                <c:pt idx="4">
                  <c:v>50.687806</c:v>
                </c:pt>
                <c:pt idx="5">
                  <c:v>48.04052</c:v>
                </c:pt>
                <c:pt idx="6">
                  <c:v>43.280767</c:v>
                </c:pt>
                <c:pt idx="7">
                  <c:v>45.347803</c:v>
                </c:pt>
                <c:pt idx="8">
                  <c:v>48.002191</c:v>
                </c:pt>
                <c:pt idx="9">
                  <c:v>49.713577</c:v>
                </c:pt>
              </c:numCache>
            </c:numRef>
          </c:val>
          <c:smooth val="0"/>
        </c:ser>
        <c:axId val="30367890"/>
        <c:axId val="4875555"/>
      </c:line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569993"/>
        <c:crosses val="autoZero"/>
        <c:auto val="0"/>
        <c:lblOffset val="100"/>
        <c:noMultiLvlLbl val="0"/>
      </c:catAx>
      <c:valAx>
        <c:axId val="55569993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630984"/>
        <c:crossesAt val="1"/>
        <c:crossBetween val="between"/>
        <c:dispUnits/>
        <c:majorUnit val="20"/>
        <c:minorUnit val="20"/>
      </c:valAx>
      <c:catAx>
        <c:axId val="30367890"/>
        <c:scaling>
          <c:orientation val="minMax"/>
        </c:scaling>
        <c:axPos val="b"/>
        <c:delete val="1"/>
        <c:majorTickMark val="in"/>
        <c:minorTickMark val="none"/>
        <c:tickLblPos val="nextTo"/>
        <c:crossAx val="4875555"/>
        <c:crossesAt val="0"/>
        <c:auto val="0"/>
        <c:lblOffset val="100"/>
        <c:noMultiLvlLbl val="0"/>
      </c:catAx>
      <c:valAx>
        <c:axId val="4875555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0367890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32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133350</xdr:colOff>
      <xdr:row>2</xdr:row>
      <xdr:rowOff>9525</xdr:rowOff>
    </xdr:from>
    <xdr:to>
      <xdr:col>6</xdr:col>
      <xdr:colOff>1047750</xdr:colOff>
      <xdr:row>8</xdr:row>
      <xdr:rowOff>123825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28600" y="523875"/>
          <a:ext cx="643890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平成１６年における木更津港の海上出入貨物の取扱量は66,661,786トンで、前年に比較し、2,612千トン(4.1%)増加した。
　外貿貨物は43,331,519トンで取扱貨物量の65.0%、内貿貨物は23,330,267トンで35.0%の構成である。
　輸移出入別に見ると、輸出4.1%、輸入60.9%、移出21.3%、移入13.7%となり、輸入貨物が取扱貨物量の半分以上を占めている。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1" sqref="D1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66661786</v>
      </c>
      <c r="D14" s="26">
        <v>100</v>
      </c>
      <c r="E14" s="25">
        <v>64049751</v>
      </c>
      <c r="F14" s="27">
        <f aca="true" t="shared" si="0" ref="F14:F20">(C14-E14)/E14*100</f>
        <v>4.0781345114050485</v>
      </c>
      <c r="G14" s="28">
        <f aca="true" t="shared" si="1" ref="G14:G20">C14-E14</f>
        <v>2612035</v>
      </c>
    </row>
    <row r="15" spans="1:7" s="12" customFormat="1" ht="21.75" customHeight="1">
      <c r="A15" s="18"/>
      <c r="B15" s="29" t="s">
        <v>10</v>
      </c>
      <c r="C15" s="30">
        <v>43331519</v>
      </c>
      <c r="D15" s="31">
        <f>C15/C14*100</f>
        <v>65.00203729915067</v>
      </c>
      <c r="E15" s="30">
        <v>42046576</v>
      </c>
      <c r="F15" s="31">
        <f t="shared" si="0"/>
        <v>3.055999137718134</v>
      </c>
      <c r="G15" s="32">
        <f t="shared" si="1"/>
        <v>1284943</v>
      </c>
    </row>
    <row r="16" spans="1:7" s="12" customFormat="1" ht="21.75" customHeight="1">
      <c r="A16" s="18"/>
      <c r="B16" s="33" t="s">
        <v>17</v>
      </c>
      <c r="C16" s="30">
        <v>2765614</v>
      </c>
      <c r="D16" s="31">
        <f>C16/C14*100</f>
        <v>4.148724728137347</v>
      </c>
      <c r="E16" s="30">
        <v>2790040</v>
      </c>
      <c r="F16" s="31">
        <f t="shared" si="0"/>
        <v>-0.875471319407607</v>
      </c>
      <c r="G16" s="32">
        <f t="shared" si="1"/>
        <v>-24426</v>
      </c>
    </row>
    <row r="17" spans="1:7" s="12" customFormat="1" ht="21.75" customHeight="1">
      <c r="A17" s="19"/>
      <c r="B17" s="34" t="s">
        <v>18</v>
      </c>
      <c r="C17" s="35">
        <v>40565905</v>
      </c>
      <c r="D17" s="36">
        <f>C17/C14*100</f>
        <v>60.853312571013326</v>
      </c>
      <c r="E17" s="35">
        <v>39256536</v>
      </c>
      <c r="F17" s="36">
        <f t="shared" si="0"/>
        <v>3.335416553309747</v>
      </c>
      <c r="G17" s="37">
        <f t="shared" si="1"/>
        <v>1309369</v>
      </c>
    </row>
    <row r="18" spans="1:7" s="12" customFormat="1" ht="21.75" customHeight="1">
      <c r="A18" s="20"/>
      <c r="B18" s="38" t="s">
        <v>11</v>
      </c>
      <c r="C18" s="30">
        <v>23330267</v>
      </c>
      <c r="D18" s="31">
        <f>C18/C14*100</f>
        <v>34.99796270084933</v>
      </c>
      <c r="E18" s="30">
        <v>22003175</v>
      </c>
      <c r="F18" s="31">
        <f t="shared" si="0"/>
        <v>6.031365927871772</v>
      </c>
      <c r="G18" s="39">
        <f t="shared" si="1"/>
        <v>1327092</v>
      </c>
    </row>
    <row r="19" spans="1:7" s="12" customFormat="1" ht="21.75" customHeight="1">
      <c r="A19" s="20"/>
      <c r="B19" s="40" t="s">
        <v>19</v>
      </c>
      <c r="C19" s="30">
        <v>14182595</v>
      </c>
      <c r="D19" s="31">
        <f>C19/C14*100</f>
        <v>21.275450075700043</v>
      </c>
      <c r="E19" s="30">
        <v>13257520</v>
      </c>
      <c r="F19" s="31">
        <f t="shared" si="0"/>
        <v>6.977737917800614</v>
      </c>
      <c r="G19" s="39">
        <f t="shared" si="1"/>
        <v>925075</v>
      </c>
    </row>
    <row r="20" spans="1:7" s="12" customFormat="1" ht="21.75" customHeight="1">
      <c r="A20" s="21"/>
      <c r="B20" s="41" t="s">
        <v>20</v>
      </c>
      <c r="C20" s="42">
        <v>9147672</v>
      </c>
      <c r="D20" s="43">
        <f>C20/C14*100</f>
        <v>13.722512625149289</v>
      </c>
      <c r="E20" s="42">
        <v>8745655</v>
      </c>
      <c r="F20" s="43">
        <f t="shared" si="0"/>
        <v>4.5967626209815045</v>
      </c>
      <c r="G20" s="44">
        <f t="shared" si="1"/>
        <v>402017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1995</v>
      </c>
      <c r="B3" s="5" t="s">
        <v>25</v>
      </c>
      <c r="C3" s="10">
        <v>46164825</v>
      </c>
      <c r="D3" s="10">
        <v>44506524</v>
      </c>
      <c r="E3" s="10">
        <v>33301425</v>
      </c>
      <c r="F3" s="10">
        <v>57369924</v>
      </c>
    </row>
    <row r="4" spans="1:6" ht="13.5">
      <c r="A4" s="5">
        <v>1996</v>
      </c>
      <c r="B4" s="5" t="s">
        <v>26</v>
      </c>
      <c r="C4" s="10">
        <v>46852514</v>
      </c>
      <c r="D4" s="10">
        <v>44594917</v>
      </c>
      <c r="E4" s="10">
        <v>34117053</v>
      </c>
      <c r="F4" s="10">
        <v>57330378</v>
      </c>
    </row>
    <row r="5" spans="1:6" ht="13.5">
      <c r="A5" s="5">
        <v>1997</v>
      </c>
      <c r="B5" s="5" t="s">
        <v>27</v>
      </c>
      <c r="C5" s="10">
        <v>47308507</v>
      </c>
      <c r="D5" s="10">
        <v>44991638</v>
      </c>
      <c r="E5" s="10">
        <v>35946827</v>
      </c>
      <c r="F5" s="10">
        <v>56353318</v>
      </c>
    </row>
    <row r="6" spans="1:6" ht="13.5">
      <c r="A6" s="5">
        <v>1998</v>
      </c>
      <c r="B6" s="5" t="s">
        <v>28</v>
      </c>
      <c r="C6" s="10">
        <v>46163243</v>
      </c>
      <c r="D6" s="10">
        <v>37409071</v>
      </c>
      <c r="E6" s="10">
        <v>30543316</v>
      </c>
      <c r="F6" s="10">
        <v>53028998</v>
      </c>
    </row>
    <row r="7" spans="1:6" ht="13.5">
      <c r="A7" s="5">
        <v>1999</v>
      </c>
      <c r="B7" s="5" t="s">
        <v>29</v>
      </c>
      <c r="C7" s="10">
        <v>43862514</v>
      </c>
      <c r="D7" s="10">
        <v>33208639</v>
      </c>
      <c r="E7" s="10">
        <v>26383347</v>
      </c>
      <c r="F7" s="10">
        <v>50687806</v>
      </c>
    </row>
    <row r="8" spans="1:6" ht="13.5">
      <c r="A8" s="5">
        <v>2000</v>
      </c>
      <c r="B8" s="5" t="s">
        <v>30</v>
      </c>
      <c r="C8" s="10">
        <v>41003953</v>
      </c>
      <c r="D8" s="10">
        <v>28260893</v>
      </c>
      <c r="E8" s="10">
        <v>21224326</v>
      </c>
      <c r="F8" s="10">
        <v>48040520</v>
      </c>
    </row>
    <row r="9" spans="1:6" ht="13.5">
      <c r="A9" s="5">
        <v>2001</v>
      </c>
      <c r="B9" s="5" t="s">
        <v>31</v>
      </c>
      <c r="C9" s="10">
        <v>37221071</v>
      </c>
      <c r="D9" s="10">
        <v>22205992</v>
      </c>
      <c r="E9" s="10">
        <v>16146296</v>
      </c>
      <c r="F9" s="10">
        <v>43280767</v>
      </c>
    </row>
    <row r="10" spans="1:6" ht="13.5">
      <c r="A10" s="5">
        <v>2002</v>
      </c>
      <c r="B10" s="5" t="s">
        <v>32</v>
      </c>
      <c r="C10" s="10">
        <v>40780534</v>
      </c>
      <c r="D10" s="10">
        <v>22150470</v>
      </c>
      <c r="E10" s="10">
        <v>17583201</v>
      </c>
      <c r="F10" s="10">
        <v>45347803</v>
      </c>
    </row>
    <row r="11" spans="1:6" ht="13.5">
      <c r="A11" s="5">
        <v>2003</v>
      </c>
      <c r="B11" s="5" t="s">
        <v>24</v>
      </c>
      <c r="C11" s="10">
        <v>42046576</v>
      </c>
      <c r="D11" s="10">
        <v>22003175</v>
      </c>
      <c r="E11" s="10">
        <v>16047560</v>
      </c>
      <c r="F11" s="10">
        <v>48002191</v>
      </c>
    </row>
    <row r="12" spans="1:6" ht="13.5">
      <c r="A12" s="5">
        <v>2004</v>
      </c>
      <c r="B12" s="5" t="s">
        <v>23</v>
      </c>
      <c r="C12" s="10">
        <v>43331519</v>
      </c>
      <c r="D12" s="10">
        <v>23330267</v>
      </c>
      <c r="E12" s="10">
        <v>16948209</v>
      </c>
      <c r="F12" s="10">
        <v>49713577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1995</v>
      </c>
      <c r="B17" s="5" t="str">
        <f>B3</f>
        <v>７年</v>
      </c>
      <c r="C17" s="11">
        <f>C3/1000000</f>
        <v>46.164825</v>
      </c>
      <c r="D17" s="11">
        <f>D3/1000000</f>
        <v>44.506524</v>
      </c>
      <c r="E17" s="11">
        <f>E3/1000000</f>
        <v>33.301425</v>
      </c>
      <c r="F17" s="11">
        <f>F3/1000000</f>
        <v>57.369924</v>
      </c>
    </row>
    <row r="18" spans="1:6" ht="13.5">
      <c r="A18" s="5">
        <f aca="true" t="shared" si="0" ref="A18:B26">A4</f>
        <v>1996</v>
      </c>
      <c r="B18" s="5" t="str">
        <f t="shared" si="0"/>
        <v>８年</v>
      </c>
      <c r="C18" s="11">
        <f aca="true" t="shared" si="1" ref="C18:F26">C4/1000000</f>
        <v>46.852514</v>
      </c>
      <c r="D18" s="11">
        <f t="shared" si="1"/>
        <v>44.594917</v>
      </c>
      <c r="E18" s="11">
        <f t="shared" si="1"/>
        <v>34.117053</v>
      </c>
      <c r="F18" s="11">
        <f t="shared" si="1"/>
        <v>57.330378</v>
      </c>
    </row>
    <row r="19" spans="1:6" ht="13.5">
      <c r="A19" s="5">
        <f t="shared" si="0"/>
        <v>1997</v>
      </c>
      <c r="B19" s="5" t="str">
        <f t="shared" si="0"/>
        <v>９年</v>
      </c>
      <c r="C19" s="11">
        <f t="shared" si="1"/>
        <v>47.308507</v>
      </c>
      <c r="D19" s="11">
        <f t="shared" si="1"/>
        <v>44.991638</v>
      </c>
      <c r="E19" s="11">
        <f t="shared" si="1"/>
        <v>35.946827</v>
      </c>
      <c r="F19" s="11">
        <f t="shared" si="1"/>
        <v>56.353318</v>
      </c>
    </row>
    <row r="20" spans="1:6" ht="13.5">
      <c r="A20" s="5">
        <f t="shared" si="0"/>
        <v>1998</v>
      </c>
      <c r="B20" s="5" t="str">
        <f t="shared" si="0"/>
        <v>１０年</v>
      </c>
      <c r="C20" s="11">
        <f t="shared" si="1"/>
        <v>46.163243</v>
      </c>
      <c r="D20" s="11">
        <f t="shared" si="1"/>
        <v>37.409071</v>
      </c>
      <c r="E20" s="11">
        <f t="shared" si="1"/>
        <v>30.543316</v>
      </c>
      <c r="F20" s="11">
        <f t="shared" si="1"/>
        <v>53.028998</v>
      </c>
    </row>
    <row r="21" spans="1:6" ht="13.5">
      <c r="A21" s="5">
        <f t="shared" si="0"/>
        <v>1999</v>
      </c>
      <c r="B21" s="5" t="str">
        <f t="shared" si="0"/>
        <v>１１年</v>
      </c>
      <c r="C21" s="11">
        <f t="shared" si="1"/>
        <v>43.862514</v>
      </c>
      <c r="D21" s="11">
        <f t="shared" si="1"/>
        <v>33.208639</v>
      </c>
      <c r="E21" s="11">
        <f t="shared" si="1"/>
        <v>26.383347</v>
      </c>
      <c r="F21" s="11">
        <f t="shared" si="1"/>
        <v>50.687806</v>
      </c>
    </row>
    <row r="22" spans="1:6" ht="13.5">
      <c r="A22" s="5">
        <f t="shared" si="0"/>
        <v>2000</v>
      </c>
      <c r="B22" s="5" t="str">
        <f t="shared" si="0"/>
        <v>１２年</v>
      </c>
      <c r="C22" s="11">
        <f t="shared" si="1"/>
        <v>41.003953</v>
      </c>
      <c r="D22" s="11">
        <f t="shared" si="1"/>
        <v>28.260893</v>
      </c>
      <c r="E22" s="11">
        <f t="shared" si="1"/>
        <v>21.224326</v>
      </c>
      <c r="F22" s="11">
        <f t="shared" si="1"/>
        <v>48.04052</v>
      </c>
    </row>
    <row r="23" spans="1:6" ht="13.5">
      <c r="A23" s="5">
        <f t="shared" si="0"/>
        <v>2001</v>
      </c>
      <c r="B23" s="5" t="str">
        <f t="shared" si="0"/>
        <v>１３年</v>
      </c>
      <c r="C23" s="11">
        <f t="shared" si="1"/>
        <v>37.221071</v>
      </c>
      <c r="D23" s="11">
        <f t="shared" si="1"/>
        <v>22.205992</v>
      </c>
      <c r="E23" s="11">
        <f t="shared" si="1"/>
        <v>16.146296</v>
      </c>
      <c r="F23" s="11">
        <f t="shared" si="1"/>
        <v>43.280767</v>
      </c>
    </row>
    <row r="24" spans="1:6" ht="13.5">
      <c r="A24" s="5">
        <f t="shared" si="0"/>
        <v>2002</v>
      </c>
      <c r="B24" s="5" t="str">
        <f t="shared" si="0"/>
        <v>１４年</v>
      </c>
      <c r="C24" s="11">
        <f t="shared" si="1"/>
        <v>40.780534</v>
      </c>
      <c r="D24" s="11">
        <f t="shared" si="1"/>
        <v>22.15047</v>
      </c>
      <c r="E24" s="11">
        <f t="shared" si="1"/>
        <v>17.583201</v>
      </c>
      <c r="F24" s="11">
        <f t="shared" si="1"/>
        <v>45.347803</v>
      </c>
    </row>
    <row r="25" spans="1:6" ht="13.5">
      <c r="A25" s="5">
        <f t="shared" si="0"/>
        <v>2003</v>
      </c>
      <c r="B25" s="5" t="str">
        <f t="shared" si="0"/>
        <v>１５年</v>
      </c>
      <c r="C25" s="11">
        <f t="shared" si="1"/>
        <v>42.046576</v>
      </c>
      <c r="D25" s="11">
        <f t="shared" si="1"/>
        <v>22.003175</v>
      </c>
      <c r="E25" s="11">
        <f t="shared" si="1"/>
        <v>16.04756</v>
      </c>
      <c r="F25" s="11">
        <f t="shared" si="1"/>
        <v>48.002191</v>
      </c>
    </row>
    <row r="26" spans="1:6" ht="13.5">
      <c r="A26" s="5">
        <f t="shared" si="0"/>
        <v>2004</v>
      </c>
      <c r="B26" s="5" t="str">
        <f t="shared" si="0"/>
        <v>１６年</v>
      </c>
      <c r="C26" s="11">
        <f t="shared" si="1"/>
        <v>43.331519</v>
      </c>
      <c r="D26" s="11">
        <f t="shared" si="1"/>
        <v>23.330267</v>
      </c>
      <c r="E26" s="11">
        <f t="shared" si="1"/>
        <v>16.948209</v>
      </c>
      <c r="F26" s="11">
        <f t="shared" si="1"/>
        <v>49.713577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2005-06-02T08:27:58Z</cp:lastPrinted>
  <dcterms:created xsi:type="dcterms:W3CDTF">2000-08-07T06:54:26Z</dcterms:created>
  <dcterms:modified xsi:type="dcterms:W3CDTF">2005-06-02T08:28:10Z</dcterms:modified>
  <cp:category/>
  <cp:version/>
  <cp:contentType/>
  <cp:contentStatus/>
</cp:coreProperties>
</file>