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<sst xmlns="http://schemas.openxmlformats.org/spreadsheetml/2006/main" count="34" uniqueCount="23">
  <si>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</si>
  <si>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</si>
  <si>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</si>
  <si>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</si>
  <si>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</si>
  <si>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その他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</si>
  <si>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</si>
  <si>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</si>
  <si>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</si>
  <si>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</si>
  <si>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</si>
  <si>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１５年</t>
  </si>
  <si>
    <t>１４年</t>
  </si>
  <si>
    <t>合計</t>
  </si>
  <si>
    <t>完成自動車</t>
  </si>
  <si>
    <t>鋼材</t>
  </si>
  <si>
    <t>化学薬品</t>
  </si>
  <si>
    <t>石油製品</t>
  </si>
  <si>
    <t>原油</t>
  </si>
  <si>
    <t>ＬＮＧ（液化天然ガス）</t>
  </si>
  <si>
    <t>鉄鉱石</t>
  </si>
  <si>
    <t>（１）輸出</t>
  </si>
  <si>
    <t>（２）輸入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</si>
</sst>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1.25"/>
      <name val="ＭＳ 明朝"/>
      <family val="1"/>
    </font>
    <font>
      <sz val="11.5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distributed"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輸出貨物構成比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275"/>
          <c:w val="0.868"/>
          <c:h val="0.897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Sheet1!$C$13:$C$17</c:f>
              <c:strCache>
                <c:ptCount val="5"/>
                <c:pt idx="0">
                  <c:v>完成自動車</c:v>
                </c:pt>
                <c:pt idx="1">
                  <c:v>鋼材</c:v>
                </c:pt>
                <c:pt idx="2">
                  <c:v>化学薬品</c:v>
                </c:pt>
                <c:pt idx="3">
                  <c:v>石油製品</c:v>
                </c:pt>
                <c:pt idx="4">
                  <c:v>その他</c:v>
                </c:pt>
              </c:strCache>
            </c:strRef>
          </c:cat>
          <c:val>
            <c:numRef>
              <c:f>Sheet1!$F$13:$F$17</c:f>
              <c:numCache>
                <c:ptCount val="5"/>
                <c:pt idx="0">
                  <c:v>29.848565370137482</c:v>
                </c:pt>
                <c:pt idx="1">
                  <c:v>25.52094970283883</c:v>
                </c:pt>
                <c:pt idx="2">
                  <c:v>21.78232332582185</c:v>
                </c:pt>
                <c:pt idx="3">
                  <c:v>6.636360057623519</c:v>
                </c:pt>
                <c:pt idx="4">
                  <c:v>16.211801543578318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輸入貨物構成比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65"/>
          <c:y val="0.106"/>
          <c:w val="0.77225"/>
          <c:h val="0.894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LNG(液化
天然ｶﾞｽ)
24%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Sheet1!$C$50:$C$54</c:f>
              <c:strCache>
                <c:ptCount val="5"/>
                <c:pt idx="0">
                  <c:v>原油</c:v>
                </c:pt>
                <c:pt idx="2">
                  <c:v>石油製品</c:v>
                </c:pt>
                <c:pt idx="3">
                  <c:v>鉄鉱石</c:v>
                </c:pt>
                <c:pt idx="4">
                  <c:v>その他</c:v>
                </c:pt>
              </c:strCache>
            </c:strRef>
          </c:cat>
          <c:val>
            <c:numRef>
              <c:f>Sheet1!$F$50:$F$54</c:f>
              <c:numCache>
                <c:ptCount val="5"/>
                <c:pt idx="0">
                  <c:v>37.363800237503035</c:v>
                </c:pt>
                <c:pt idx="1">
                  <c:v>23.637468747962508</c:v>
                </c:pt>
                <c:pt idx="2">
                  <c:v>12.803655568694378</c:v>
                </c:pt>
                <c:pt idx="3">
                  <c:v>8.223337339578162</c:v>
                </c:pt>
                <c:pt idx="4">
                  <c:v>17.97173810626191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0.37725</cdr:x>
      <cdr:y>0.42075</cdr:y>
    </cdr:from>
    <cdr:to>
      <cdr:x>0.68725</cdr:x>
      <cdr:y>0.68525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1104900"/>
          <a:ext cx="9334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平成15年
　　輸　入
 9,360万トン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3276600"/>
        <a:ext cx="2933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190875" y="3257550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2</xdr:row>
      <xdr:rowOff>9525</xdr:rowOff>
    </xdr:from>
    <xdr:to>
      <xdr:col>8</xdr:col>
      <xdr:colOff>552450</xdr:colOff>
      <xdr:row>8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04800" y="361950"/>
          <a:ext cx="54673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輸出は、7,519,152トンで、前年に比較し、734千トン(8.9%)の減少となった。
　主な品種は、完成自動車と鋼材で輸出全体の55.3%を占めている。
　完成自動車は、アメリカ、カナダ、サウジアラビア等へ輸出しており、前年に
比較し、20.2%減少した。
　鋼材は、中国、タイ、台湾等へ輸出しており、前年に比較し、11.8%減少した。</a:t>
          </a:r>
        </a:p>
      </xdr:txBody>
    </xdr:sp>
    <xdr:clientData/>
  </xdr:twoCellAnchor>
  <xdr:twoCellAnchor>
    <xdr:from>
      <xdr:col>0</xdr:col>
      <xdr:colOff>304800</xdr:colOff>
      <xdr:row>35</xdr:row>
      <xdr:rowOff>104775</xdr:rowOff>
    </xdr:from>
    <xdr:to>
      <xdr:col>8</xdr:col>
      <xdr:colOff>495300</xdr:colOff>
      <xdr:row>43</xdr:row>
      <xdr:rowOff>123825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04800" y="6305550"/>
          <a:ext cx="541020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輸入は、93,604,697トンで、前年に比較し、6,163千トン(7.0%)増加した。
　主な品種は、原油とLNG（液化天然ガス）で輸入全体の61.0%を占めている。
　原油は、アラブ首長国、サウジアラビア、カタール等から輸入しており、前年に
比較し、3.5%増加した。
　LNG(液化天然ガス)は、ブルネイ、マレーシア、オーストラリア等から輸入して
おり、前年に比較し、20.2%増加した。</a:t>
          </a:r>
        </a:p>
      </xdr:txBody>
    </xdr:sp>
    <xdr:clientData/>
  </xdr:twoCellAnchor>
  <xdr:twoCellAnchor>
    <xdr:from>
      <xdr:col>2</xdr:col>
      <xdr:colOff>914400</xdr:colOff>
      <xdr:row>24</xdr:row>
      <xdr:rowOff>152400</xdr:rowOff>
    </xdr:from>
    <xdr:to>
      <xdr:col>4</xdr:col>
      <xdr:colOff>647700</xdr:colOff>
      <xdr:row>28</xdr:row>
      <xdr:rowOff>104775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52550" y="4457700"/>
          <a:ext cx="8191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平成15年
　　輸　出
　752万トン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K23" sqref="K23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4.25">
      <c r="A1" s="29" t="s">
        <v>21</v>
      </c>
    </row>
    <row r="9" spans="5:7" ht="14.25">
      <c r="E9" s="30" t="s">
        <v>6</v>
      </c>
      <c r="F9" s="30"/>
      <c r="G9" s="30"/>
    </row>
    <row r="10" ht="14.25" thickBot="1">
      <c r="H10" s="1" t="s">
        <v>7</v>
      </c>
    </row>
    <row r="11" spans="1:9" ht="15" customHeight="1">
      <c r="A11" s="11"/>
      <c r="B11" s="12"/>
      <c r="C11" s="13" t="s">
        <v>9</v>
      </c>
      <c r="D11" s="14"/>
      <c r="E11" s="15" t="s">
        <v>11</v>
      </c>
      <c r="F11" s="16" t="s">
        <v>0</v>
      </c>
      <c r="G11" s="16" t="s">
        <v>12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13</v>
      </c>
      <c r="D12" s="6"/>
      <c r="E12" s="8">
        <v>7519152</v>
      </c>
      <c r="F12" s="10">
        <v>100</v>
      </c>
      <c r="G12" s="9">
        <v>8252677</v>
      </c>
      <c r="H12" s="10">
        <f aca="true" t="shared" si="0" ref="H12:H17">(E12-G12)/G12*100</f>
        <v>-8.888327993449883</v>
      </c>
      <c r="I12" s="19">
        <f aca="true" t="shared" si="1" ref="I12:I17">E12-G12</f>
        <v>-733525</v>
      </c>
    </row>
    <row r="13" spans="1:9" ht="15" customHeight="1">
      <c r="A13" s="20" t="s">
        <v>3</v>
      </c>
      <c r="B13" s="2"/>
      <c r="C13" s="7" t="s">
        <v>14</v>
      </c>
      <c r="D13" s="3"/>
      <c r="E13" s="8">
        <v>2244359</v>
      </c>
      <c r="F13" s="10">
        <f>E13/E12*100</f>
        <v>29.848565370137482</v>
      </c>
      <c r="G13" s="9">
        <v>2812491</v>
      </c>
      <c r="H13" s="10">
        <f t="shared" si="0"/>
        <v>-20.200313529892185</v>
      </c>
      <c r="I13" s="19">
        <f t="shared" si="1"/>
        <v>-568132</v>
      </c>
    </row>
    <row r="14" spans="1:9" ht="15" customHeight="1">
      <c r="A14" s="20"/>
      <c r="B14" s="4"/>
      <c r="C14" s="5" t="s">
        <v>15</v>
      </c>
      <c r="D14" s="6"/>
      <c r="E14" s="8">
        <v>1918959</v>
      </c>
      <c r="F14" s="10">
        <f>E14/E12*100</f>
        <v>25.52094970283883</v>
      </c>
      <c r="G14" s="9">
        <v>2175311</v>
      </c>
      <c r="H14" s="10">
        <f t="shared" si="0"/>
        <v>-11.784613786258609</v>
      </c>
      <c r="I14" s="19">
        <f t="shared" si="1"/>
        <v>-256352</v>
      </c>
    </row>
    <row r="15" spans="1:9" ht="15" customHeight="1">
      <c r="A15" s="20"/>
      <c r="B15" s="2"/>
      <c r="C15" s="7" t="s">
        <v>16</v>
      </c>
      <c r="D15" s="3"/>
      <c r="E15" s="8">
        <v>1637846</v>
      </c>
      <c r="F15" s="10">
        <f>E15/E12*100</f>
        <v>21.78232332582185</v>
      </c>
      <c r="G15" s="9">
        <v>1469733</v>
      </c>
      <c r="H15" s="10">
        <f t="shared" si="0"/>
        <v>11.438336078729947</v>
      </c>
      <c r="I15" s="19">
        <f t="shared" si="1"/>
        <v>168113</v>
      </c>
    </row>
    <row r="16" spans="1:9" ht="15" customHeight="1">
      <c r="A16" s="20" t="s">
        <v>4</v>
      </c>
      <c r="B16" s="4"/>
      <c r="C16" s="5" t="s">
        <v>17</v>
      </c>
      <c r="D16" s="6"/>
      <c r="E16" s="8">
        <v>498998</v>
      </c>
      <c r="F16" s="10">
        <f>E16/E12*100</f>
        <v>6.636360057623519</v>
      </c>
      <c r="G16" s="9">
        <v>496765</v>
      </c>
      <c r="H16" s="10">
        <f t="shared" si="0"/>
        <v>0.4495083188227834</v>
      </c>
      <c r="I16" s="19">
        <f t="shared" si="1"/>
        <v>2233</v>
      </c>
    </row>
    <row r="17" spans="1:9" ht="15" customHeight="1" thickBot="1">
      <c r="A17" s="21"/>
      <c r="B17" s="22"/>
      <c r="C17" s="23" t="s">
        <v>5</v>
      </c>
      <c r="D17" s="24"/>
      <c r="E17" s="25">
        <f>E12-(E13+E14+E15+E16)</f>
        <v>1218990</v>
      </c>
      <c r="F17" s="26">
        <f>E17/E12*100</f>
        <v>16.211801543578318</v>
      </c>
      <c r="G17" s="27">
        <f>G12-(G13+G14+G15+G16)</f>
        <v>1298377</v>
      </c>
      <c r="H17" s="26">
        <f t="shared" si="0"/>
        <v>-6.114325808297591</v>
      </c>
      <c r="I17" s="28">
        <f t="shared" si="1"/>
        <v>-79387</v>
      </c>
    </row>
    <row r="35" ht="13.5">
      <c r="A35" s="1" t="s">
        <v>22</v>
      </c>
    </row>
    <row r="46" spans="5:7" ht="14.25">
      <c r="E46" s="30" t="s">
        <v>10</v>
      </c>
      <c r="F46" s="30"/>
      <c r="G46" s="30"/>
    </row>
    <row r="47" ht="14.25" thickBot="1">
      <c r="H47" s="1" t="s">
        <v>7</v>
      </c>
    </row>
    <row r="48" spans="1:9" ht="15" customHeight="1">
      <c r="A48" s="11"/>
      <c r="B48" s="12"/>
      <c r="C48" s="13" t="s">
        <v>9</v>
      </c>
      <c r="D48" s="14"/>
      <c r="E48" s="15" t="s">
        <v>11</v>
      </c>
      <c r="F48" s="16" t="s">
        <v>0</v>
      </c>
      <c r="G48" s="16" t="s">
        <v>12</v>
      </c>
      <c r="H48" s="16" t="s">
        <v>1</v>
      </c>
      <c r="I48" s="17" t="s">
        <v>2</v>
      </c>
    </row>
    <row r="49" spans="1:9" ht="15" customHeight="1">
      <c r="A49" s="18"/>
      <c r="B49" s="4"/>
      <c r="C49" s="5" t="s">
        <v>13</v>
      </c>
      <c r="D49" s="6"/>
      <c r="E49" s="8">
        <v>93604697</v>
      </c>
      <c r="F49" s="10">
        <v>100</v>
      </c>
      <c r="G49" s="9">
        <v>87441906</v>
      </c>
      <c r="H49" s="10">
        <f aca="true" t="shared" si="2" ref="H49:H54">(E49-G49)/G49*100</f>
        <v>7.047869016029912</v>
      </c>
      <c r="I49" s="19">
        <f aca="true" t="shared" si="3" ref="I49:I54">E49-G49</f>
        <v>6162791</v>
      </c>
    </row>
    <row r="50" spans="1:9" ht="15" customHeight="1">
      <c r="A50" s="20" t="s">
        <v>3</v>
      </c>
      <c r="B50" s="2"/>
      <c r="C50" s="7" t="s">
        <v>18</v>
      </c>
      <c r="D50" s="3"/>
      <c r="E50" s="8">
        <v>34974272</v>
      </c>
      <c r="F50" s="10">
        <f>E50/E49*100</f>
        <v>37.363800237503035</v>
      </c>
      <c r="G50" s="9">
        <v>33795530</v>
      </c>
      <c r="H50" s="10">
        <f t="shared" si="2"/>
        <v>3.487863631669632</v>
      </c>
      <c r="I50" s="19">
        <f t="shared" si="3"/>
        <v>1178742</v>
      </c>
    </row>
    <row r="51" spans="1:9" ht="15" customHeight="1">
      <c r="A51" s="20"/>
      <c r="B51" s="31" t="s">
        <v>19</v>
      </c>
      <c r="C51" s="32"/>
      <c r="D51" s="33"/>
      <c r="E51" s="8">
        <v>22125781</v>
      </c>
      <c r="F51" s="10">
        <f>E51/E49*100</f>
        <v>23.637468747962508</v>
      </c>
      <c r="G51" s="9">
        <v>18407459</v>
      </c>
      <c r="H51" s="10">
        <f t="shared" si="2"/>
        <v>20.200083020692862</v>
      </c>
      <c r="I51" s="19">
        <f t="shared" si="3"/>
        <v>3718322</v>
      </c>
    </row>
    <row r="52" spans="1:9" ht="15" customHeight="1">
      <c r="A52" s="20"/>
      <c r="B52" s="2"/>
      <c r="C52" s="7" t="s">
        <v>17</v>
      </c>
      <c r="D52" s="3"/>
      <c r="E52" s="8">
        <v>11984823</v>
      </c>
      <c r="F52" s="10">
        <f>E52/E49*100</f>
        <v>12.803655568694378</v>
      </c>
      <c r="G52" s="9">
        <v>11635094</v>
      </c>
      <c r="H52" s="10">
        <f t="shared" si="2"/>
        <v>3.0058115559702396</v>
      </c>
      <c r="I52" s="19">
        <f t="shared" si="3"/>
        <v>349729</v>
      </c>
    </row>
    <row r="53" spans="1:9" ht="15" customHeight="1">
      <c r="A53" s="20" t="s">
        <v>8</v>
      </c>
      <c r="B53" s="4"/>
      <c r="C53" s="5" t="s">
        <v>20</v>
      </c>
      <c r="D53" s="6"/>
      <c r="E53" s="8">
        <v>7697430</v>
      </c>
      <c r="F53" s="10">
        <f>E53/E49*100</f>
        <v>8.223337339578162</v>
      </c>
      <c r="G53" s="9">
        <v>6872264</v>
      </c>
      <c r="H53" s="10">
        <f t="shared" si="2"/>
        <v>12.007192971632056</v>
      </c>
      <c r="I53" s="19">
        <f t="shared" si="3"/>
        <v>825166</v>
      </c>
    </row>
    <row r="54" spans="1:9" ht="15" customHeight="1" thickBot="1">
      <c r="A54" s="21"/>
      <c r="B54" s="22"/>
      <c r="C54" s="23" t="s">
        <v>5</v>
      </c>
      <c r="D54" s="24"/>
      <c r="E54" s="25">
        <f>E49-(E50+E51+E52+E53)</f>
        <v>16822391</v>
      </c>
      <c r="F54" s="26">
        <f>E54/E49*100</f>
        <v>17.97173810626191</v>
      </c>
      <c r="G54" s="27">
        <f>G49-(G50+G51+G52+G53)</f>
        <v>16731559</v>
      </c>
      <c r="H54" s="26">
        <f t="shared" si="2"/>
        <v>0.5428782816950889</v>
      </c>
      <c r="I54" s="28">
        <f t="shared" si="3"/>
        <v>90832</v>
      </c>
    </row>
  </sheetData>
  <mergeCells count="3">
    <mergeCell ref="E9:G9"/>
    <mergeCell ref="E46:G46"/>
    <mergeCell ref="B51:D5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2004-06-01T01:54:15Z</cp:lastPrinted>
  <dcterms:created xsi:type="dcterms:W3CDTF">2000-09-01T04:21:16Z</dcterms:created>
  <dcterms:modified xsi:type="dcterms:W3CDTF">2004-06-02T05:05:14Z</dcterms:modified>
  <cp:category/>
  <cp:version/>
  <cp:contentType/>
  <cp:contentStatus/>
</cp:coreProperties>
</file>