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<sst xmlns="http://schemas.openxmlformats.org/spreadsheetml/2006/main" count="25" uniqueCount="14">
  <si>
    <t>増減数</t>
  </si>
  <si>
    <t>増減率</t>
  </si>
  <si>
    <t>隻数</t>
  </si>
  <si>
    <t>総トン数</t>
  </si>
  <si>
    <t>公共施設</t>
  </si>
  <si>
    <t>専用施設</t>
  </si>
  <si>
    <t>公共施設の比率</t>
  </si>
  <si>
    <t xml:space="preserve">       （単位：隻、総トン、％）</t>
  </si>
  <si>
    <t>１４年</t>
  </si>
  <si>
    <t>１３年</t>
  </si>
  <si>
    <t>４　施設利用の概要</t>
  </si>
  <si>
    <t>入港船舶公専別前年比較</t>
  </si>
  <si>
    <t>海上出入貨物公専別前年比較</t>
  </si>
  <si>
    <t xml:space="preserve">   　　　　    （単位：トン、％）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</si>
</sst>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3" fontId="2" fillId="0" borderId="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distributed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 horizontal="distributed" vertical="center"/>
    </xf>
    <xf numFmtId="176" fontId="2" fillId="0" borderId="18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right"/>
    </xf>
    <xf numFmtId="176" fontId="2" fillId="0" borderId="19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3" fontId="2" fillId="0" borderId="23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76" fontId="2" fillId="0" borderId="24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77" fontId="2" fillId="0" borderId="23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176" fontId="2" fillId="0" borderId="23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0" fontId="5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9525</xdr:rowOff>
    </xdr:from>
    <xdr:to>
      <xdr:col>8</xdr:col>
      <xdr:colOff>695325</xdr:colOff>
      <xdr:row>12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361950"/>
          <a:ext cx="6057900" cy="1828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千葉港に入港した船舶を公共施設、専用施設別に見ると、公共施設(泊地を含む）は、
１４，２９３隻で前年に比較し、３６８隻(２．６％)増加し、総トン数では１７，８５６，５８９総トン
で１，５７２，７７２総トン(９．７％)増加した。
　専用施設は、５０，９００隻で前年に比較し、１,０６６隻（２．１％）減少し、総トン数では
１０９,０８２,９０３総トンで５５５,５８０総トン（０．５％）増加した。
　公共施設の施設の施設全体に占める割合は、隻数が２１．９％で前年より０．８ポイント
増加し、総トン数は１４．１％で１．０ポイント増加した。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723900</xdr:colOff>
      <xdr:row>32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3825" y="5534025"/>
          <a:ext cx="6038850" cy="895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貨物取扱量を公共施設、専用施設別に見ると、公共施設を利用した貨物は、
１０，３４１，４８６トンで前年に比較し、０．４％増加し、専用施設を利用した貨物は、
１４８，５８７，３０８トンで０．１％増加した。
　公共施設の貨物全体に占める割合は、６．５％で前年と同比率であった。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I15" sqref="I15"/>
    </sheetView>
  </sheetViews>
  <sheetFormatPr defaultColWidth="9.00390625" defaultRowHeight="13.5"/>
  <cols>
    <col min="1" max="1" width="1.625" style="1" customWidth="1"/>
    <col min="2" max="2" width="9.00390625" style="1" customWidth="1"/>
    <col min="3" max="3" width="1.625" style="1" customWidth="1"/>
    <col min="4" max="4" width="10.625" style="1" customWidth="1"/>
    <col min="5" max="5" width="13.625" style="1" customWidth="1"/>
    <col min="6" max="6" width="10.625" style="1" customWidth="1"/>
    <col min="7" max="7" width="13.625" style="1" customWidth="1"/>
    <col min="8" max="9" width="10.625" style="1" customWidth="1"/>
    <col min="10" max="16384" width="9.00390625" style="1" customWidth="1"/>
  </cols>
  <sheetData>
    <row r="1" ht="14.25">
      <c r="A1" s="27" t="s">
        <v>10</v>
      </c>
    </row>
    <row r="15" spans="4:7" ht="14.25">
      <c r="D15" s="28" t="s">
        <v>11</v>
      </c>
      <c r="E15" s="28"/>
      <c r="F15" s="28"/>
      <c r="G15" s="28"/>
    </row>
    <row r="17" ht="14.25" thickBot="1">
      <c r="G17" s="1" t="s">
        <v>7</v>
      </c>
    </row>
    <row r="18" spans="1:9" ht="24.75" customHeight="1">
      <c r="A18" s="36"/>
      <c r="B18" s="37"/>
      <c r="C18" s="37"/>
      <c r="D18" s="29" t="s">
        <v>4</v>
      </c>
      <c r="E18" s="30"/>
      <c r="F18" s="29" t="s">
        <v>5</v>
      </c>
      <c r="G18" s="30"/>
      <c r="H18" s="29" t="s">
        <v>6</v>
      </c>
      <c r="I18" s="35"/>
    </row>
    <row r="19" spans="1:9" ht="24.75" customHeight="1">
      <c r="A19" s="38"/>
      <c r="B19" s="39"/>
      <c r="C19" s="40"/>
      <c r="D19" s="15" t="s">
        <v>2</v>
      </c>
      <c r="E19" s="16" t="s">
        <v>3</v>
      </c>
      <c r="F19" s="16" t="s">
        <v>2</v>
      </c>
      <c r="G19" s="16" t="s">
        <v>3</v>
      </c>
      <c r="H19" s="16" t="s">
        <v>2</v>
      </c>
      <c r="I19" s="17" t="s">
        <v>3</v>
      </c>
    </row>
    <row r="20" spans="1:9" ht="24.75" customHeight="1">
      <c r="A20" s="7"/>
      <c r="B20" s="12" t="s">
        <v>8</v>
      </c>
      <c r="C20" s="2"/>
      <c r="D20" s="4">
        <v>14293</v>
      </c>
      <c r="E20" s="5">
        <v>17856589</v>
      </c>
      <c r="F20" s="5">
        <v>50900</v>
      </c>
      <c r="G20" s="5">
        <v>109082903</v>
      </c>
      <c r="H20" s="23">
        <f>ROUND(D20/(D20+F20)*100,1)</f>
        <v>21.9</v>
      </c>
      <c r="I20" s="24">
        <f>E20/(E20+G20)*100</f>
        <v>14.067008397985395</v>
      </c>
    </row>
    <row r="21" spans="1:9" ht="24.75" customHeight="1">
      <c r="A21" s="6"/>
      <c r="B21" s="13" t="s">
        <v>9</v>
      </c>
      <c r="C21" s="3"/>
      <c r="D21" s="4">
        <v>13925</v>
      </c>
      <c r="E21" s="5">
        <v>16283817</v>
      </c>
      <c r="F21" s="5">
        <v>51966</v>
      </c>
      <c r="G21" s="5">
        <v>108527323</v>
      </c>
      <c r="H21" s="23">
        <f>ROUND(D21/(D21+F21)*100,1)</f>
        <v>21.1</v>
      </c>
      <c r="I21" s="24">
        <f>E21/(E21+G21)*100</f>
        <v>13.046765697356822</v>
      </c>
    </row>
    <row r="22" spans="1:9" ht="24.75" customHeight="1">
      <c r="A22" s="7"/>
      <c r="B22" s="12" t="s">
        <v>0</v>
      </c>
      <c r="C22" s="2"/>
      <c r="D22" s="4">
        <f aca="true" t="shared" si="0" ref="D22:I22">D20-D21</f>
        <v>368</v>
      </c>
      <c r="E22" s="4">
        <f t="shared" si="0"/>
        <v>1572772</v>
      </c>
      <c r="F22" s="4">
        <f t="shared" si="0"/>
        <v>-1066</v>
      </c>
      <c r="G22" s="4">
        <f t="shared" si="0"/>
        <v>555580</v>
      </c>
      <c r="H22" s="26">
        <f t="shared" si="0"/>
        <v>0.7999999999999972</v>
      </c>
      <c r="I22" s="25">
        <f t="shared" si="0"/>
        <v>1.0202427006285735</v>
      </c>
    </row>
    <row r="23" spans="1:9" ht="24.75" customHeight="1" thickBot="1">
      <c r="A23" s="8"/>
      <c r="B23" s="14" t="s">
        <v>1</v>
      </c>
      <c r="C23" s="9"/>
      <c r="D23" s="22">
        <f>(D20-D21)/D21*100</f>
        <v>2.642728904847397</v>
      </c>
      <c r="E23" s="22">
        <f>(E20-E21)/E21*100</f>
        <v>9.658497144741924</v>
      </c>
      <c r="F23" s="22">
        <f>(F20-F21)/F21*100</f>
        <v>-2.051341261594119</v>
      </c>
      <c r="G23" s="22">
        <f>(G20-G21)/G21*100</f>
        <v>0.5119263837365637</v>
      </c>
      <c r="H23" s="10"/>
      <c r="I23" s="11"/>
    </row>
    <row r="37" spans="4:8" ht="14.25" customHeight="1">
      <c r="D37" s="47" t="s">
        <v>12</v>
      </c>
      <c r="E37" s="47"/>
      <c r="F37" s="47"/>
      <c r="G37" s="47"/>
      <c r="H37" s="21"/>
    </row>
    <row r="39" ht="14.25" thickBot="1">
      <c r="G39" s="1" t="s">
        <v>13</v>
      </c>
    </row>
    <row r="40" spans="1:9" ht="24.75" customHeight="1">
      <c r="A40" s="18"/>
      <c r="B40" s="19"/>
      <c r="C40" s="20"/>
      <c r="D40" s="29" t="s">
        <v>4</v>
      </c>
      <c r="E40" s="30"/>
      <c r="F40" s="29" t="s">
        <v>5</v>
      </c>
      <c r="G40" s="30"/>
      <c r="H40" s="29" t="s">
        <v>6</v>
      </c>
      <c r="I40" s="35"/>
    </row>
    <row r="41" spans="1:9" ht="24.75" customHeight="1">
      <c r="A41" s="7"/>
      <c r="B41" s="12" t="s">
        <v>8</v>
      </c>
      <c r="C41" s="2"/>
      <c r="D41" s="31">
        <v>10341486</v>
      </c>
      <c r="E41" s="32"/>
      <c r="F41" s="31">
        <v>148587308</v>
      </c>
      <c r="G41" s="32"/>
      <c r="H41" s="45">
        <f>ROUND(D41/(D41+F41)*100,1)</f>
        <v>6.5</v>
      </c>
      <c r="I41" s="46"/>
    </row>
    <row r="42" spans="1:9" ht="24.75" customHeight="1">
      <c r="A42" s="6"/>
      <c r="B42" s="13" t="s">
        <v>9</v>
      </c>
      <c r="C42" s="3"/>
      <c r="D42" s="31">
        <v>10295204</v>
      </c>
      <c r="E42" s="32"/>
      <c r="F42" s="31">
        <v>148409642</v>
      </c>
      <c r="G42" s="32"/>
      <c r="H42" s="45">
        <f>ROUND(D42/(D42+F42)*100,1)</f>
        <v>6.5</v>
      </c>
      <c r="I42" s="46"/>
    </row>
    <row r="43" spans="1:9" ht="24.75" customHeight="1">
      <c r="A43" s="7"/>
      <c r="B43" s="12" t="s">
        <v>0</v>
      </c>
      <c r="C43" s="2"/>
      <c r="D43" s="31">
        <f>D41-D42</f>
        <v>46282</v>
      </c>
      <c r="E43" s="32"/>
      <c r="F43" s="31">
        <f>F41-F42</f>
        <v>177666</v>
      </c>
      <c r="G43" s="32"/>
      <c r="H43" s="41">
        <f>H41-H42</f>
        <v>0</v>
      </c>
      <c r="I43" s="42"/>
    </row>
    <row r="44" spans="1:9" ht="24.75" customHeight="1" thickBot="1">
      <c r="A44" s="8"/>
      <c r="B44" s="14" t="s">
        <v>1</v>
      </c>
      <c r="C44" s="9"/>
      <c r="D44" s="33">
        <f>(D41-D42)/D42*100</f>
        <v>0.4495491298666836</v>
      </c>
      <c r="E44" s="34"/>
      <c r="F44" s="33">
        <f>(F41-F42)/F42*100</f>
        <v>0.11971324612453414</v>
      </c>
      <c r="G44" s="34"/>
      <c r="H44" s="43"/>
      <c r="I44" s="44"/>
    </row>
  </sheetData>
  <mergeCells count="21">
    <mergeCell ref="H42:I42"/>
    <mergeCell ref="D37:G37"/>
    <mergeCell ref="D41:E41"/>
    <mergeCell ref="F41:G41"/>
    <mergeCell ref="D42:E42"/>
    <mergeCell ref="F42:G42"/>
    <mergeCell ref="D43:E43"/>
    <mergeCell ref="D44:E44"/>
    <mergeCell ref="H18:I18"/>
    <mergeCell ref="A18:C19"/>
    <mergeCell ref="H40:I40"/>
    <mergeCell ref="H43:I43"/>
    <mergeCell ref="H44:I44"/>
    <mergeCell ref="F43:G43"/>
    <mergeCell ref="F44:G44"/>
    <mergeCell ref="H41:I41"/>
    <mergeCell ref="D15:G15"/>
    <mergeCell ref="D18:E18"/>
    <mergeCell ref="F18:G18"/>
    <mergeCell ref="D40:E40"/>
    <mergeCell ref="F40:G40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19740399</cp:lastModifiedBy>
  <cp:lastPrinted>2003-05-19T02:19:47Z</cp:lastPrinted>
  <dcterms:created xsi:type="dcterms:W3CDTF">2000-08-31T01:34:43Z</dcterms:created>
  <dcterms:modified xsi:type="dcterms:W3CDTF">2003-05-19T02:19:52Z</dcterms:modified>
  <cp:category/>
  <cp:version/>
  <cp:contentType/>
  <cp:contentStatus/>
</cp:coreProperties>
</file>