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<sst xmlns="http://schemas.openxmlformats.org/spreadsheetml/2006/main" count="32" uniqueCount="22">
  <si>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その他　</t>
  </si>
  <si>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</si>
  <si>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</si>
  <si>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</si>
  <si>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</si>
  <si>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</si>
  <si>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</si>
  <si>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</si>
  <si>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</si>
  <si>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</si>
  <si>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</si>
  <si>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</si>
  <si>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</si>
  <si>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１４年</t>
  </si>
  <si>
    <t>１３年</t>
  </si>
  <si>
    <t>合計</t>
  </si>
  <si>
    <t>染料･塗料･合成樹脂･その他化学工業品</t>
  </si>
  <si>
    <t>樹脂類</t>
  </si>
  <si>
    <t>非鉄金属</t>
  </si>
  <si>
    <t>再利用資材</t>
  </si>
  <si>
    <t>鋼材</t>
  </si>
  <si>
    <t>化学薬品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</si>
</sst>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8.25"/>
      <name val="ＭＳ Ｐゴシック"/>
      <family val="3"/>
    </font>
    <font>
      <sz val="11.75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21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78" fontId="2" fillId="0" borderId="21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3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0125"/>
          <c:w val="0.8715"/>
          <c:h val="0.8987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Sheet1!$B$9:$D$13</c:f>
              <c:multiLvlStrCache/>
            </c:multiLvl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コンテナ移入貨物構成比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Sheet1!$B$47:$D$51</c:f>
              <c:multiLvlStrCache/>
            </c:multiLvl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57150</xdr:rowOff>
    </xdr:from>
    <xdr:to>
      <xdr:col>4</xdr:col>
      <xdr:colOff>752475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0" y="2790825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14</xdr:row>
      <xdr:rowOff>104775</xdr:rowOff>
    </xdr:from>
    <xdr:to>
      <xdr:col>8</xdr:col>
      <xdr:colOff>790575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3286125" y="2838450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0</xdr:row>
      <xdr:rowOff>19050</xdr:rowOff>
    </xdr:from>
    <xdr:to>
      <xdr:col>8</xdr:col>
      <xdr:colOff>752475</xdr:colOff>
      <xdr:row>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1925" y="19050"/>
          <a:ext cx="6353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内貿コンテナの移出は、７８，２９６トンで前年に比較し、２，２２１トン（２．９％）増加した。
　主な品種は、染料・塗料・合成樹脂・その他化学工業品で、全体の４６．２％を占めている。</a:t>
          </a:r>
        </a:p>
      </xdr:txBody>
    </xdr:sp>
    <xdr:clientData/>
  </xdr:twoCellAnchor>
  <xdr:twoCellAnchor>
    <xdr:from>
      <xdr:col>0</xdr:col>
      <xdr:colOff>161925</xdr:colOff>
      <xdr:row>37</xdr:row>
      <xdr:rowOff>0</xdr:rowOff>
    </xdr:from>
    <xdr:to>
      <xdr:col>8</xdr:col>
      <xdr:colOff>762000</xdr:colOff>
      <xdr:row>40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" y="6705600"/>
          <a:ext cx="63627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内貿コンテナの移入は、１８０，０５９トンで前年に比較し、２３，６６１トン（１５．１％）増加した。
　主な品種は、染料・塗料・合成樹脂・その他化学工業品と鋼材で、全体の４８．７％を占めている。</a:t>
          </a:r>
        </a:p>
      </xdr:txBody>
    </xdr:sp>
    <xdr:clientData/>
  </xdr:twoCellAnchor>
  <xdr:twoCellAnchor>
    <xdr:from>
      <xdr:col>2</xdr:col>
      <xdr:colOff>781050</xdr:colOff>
      <xdr:row>22</xdr:row>
      <xdr:rowOff>47625</xdr:rowOff>
    </xdr:from>
    <xdr:to>
      <xdr:col>2</xdr:col>
      <xdr:colOff>1714500</xdr:colOff>
      <xdr:row>25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47775" y="4171950"/>
          <a:ext cx="9334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平成１４年
　　総　数
　78,296トン</a:t>
          </a:r>
        </a:p>
      </xdr:txBody>
    </xdr:sp>
    <xdr:clientData/>
  </xdr:twoCellAnchor>
  <xdr:twoCellAnchor>
    <xdr:from>
      <xdr:col>6</xdr:col>
      <xdr:colOff>381000</xdr:colOff>
      <xdr:row>22</xdr:row>
      <xdr:rowOff>19050</xdr:rowOff>
    </xdr:from>
    <xdr:to>
      <xdr:col>7</xdr:col>
      <xdr:colOff>504825</xdr:colOff>
      <xdr:row>25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24375" y="4143375"/>
          <a:ext cx="933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平成14年
　　総　数
 180,059トン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C5" sqref="C5:G5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51" t="s">
        <v>11</v>
      </c>
      <c r="D5" s="51"/>
      <c r="E5" s="51"/>
      <c r="F5" s="51"/>
      <c r="G5" s="51"/>
    </row>
    <row r="6" spans="8:9" ht="14.25" thickBot="1">
      <c r="H6" s="28" t="s">
        <v>4</v>
      </c>
      <c r="I6" s="27"/>
    </row>
    <row r="7" spans="1:9" ht="16.5" customHeight="1">
      <c r="A7" s="2"/>
      <c r="B7" s="3"/>
      <c r="C7" s="29" t="s">
        <v>6</v>
      </c>
      <c r="D7" s="4"/>
      <c r="E7" s="5" t="s">
        <v>13</v>
      </c>
      <c r="F7" s="6" t="s">
        <v>1</v>
      </c>
      <c r="G7" s="6" t="s">
        <v>14</v>
      </c>
      <c r="H7" s="6" t="s">
        <v>2</v>
      </c>
      <c r="I7" s="7" t="s">
        <v>3</v>
      </c>
    </row>
    <row r="8" spans="1:9" ht="16.5" customHeight="1">
      <c r="A8" s="8"/>
      <c r="B8" s="9"/>
      <c r="C8" s="10" t="s">
        <v>15</v>
      </c>
      <c r="D8" s="11"/>
      <c r="E8" s="31">
        <v>78296</v>
      </c>
      <c r="F8" s="40">
        <v>100</v>
      </c>
      <c r="G8" s="32">
        <v>76075</v>
      </c>
      <c r="H8" s="40">
        <f aca="true" t="shared" si="0" ref="H8:H13">(E8-G8)/G8*100</f>
        <v>2.9194873480118306</v>
      </c>
      <c r="I8" s="33">
        <f aca="true" t="shared" si="1" ref="I8:I13">E8-G8</f>
        <v>2221</v>
      </c>
    </row>
    <row r="9" spans="1:9" ht="16.5" customHeight="1">
      <c r="A9" s="8" t="s">
        <v>8</v>
      </c>
      <c r="B9" s="52" t="s">
        <v>16</v>
      </c>
      <c r="C9" s="53"/>
      <c r="D9" s="54"/>
      <c r="E9" s="22">
        <v>36135</v>
      </c>
      <c r="F9" s="40">
        <f>ROUND(E9/E8*100,1)</f>
        <v>46.2</v>
      </c>
      <c r="G9" s="32">
        <v>21034</v>
      </c>
      <c r="H9" s="40">
        <f t="shared" si="0"/>
        <v>71.79328705904726</v>
      </c>
      <c r="I9" s="33">
        <f t="shared" si="1"/>
        <v>15101</v>
      </c>
    </row>
    <row r="10" spans="1:9" ht="16.5" customHeight="1">
      <c r="A10" s="36"/>
      <c r="B10" s="16"/>
      <c r="C10" s="17" t="s">
        <v>17</v>
      </c>
      <c r="D10" s="30"/>
      <c r="E10" s="42">
        <v>17585</v>
      </c>
      <c r="F10" s="40">
        <f>ROUND(E10/E8*100,1)</f>
        <v>22.5</v>
      </c>
      <c r="G10" s="42">
        <v>135</v>
      </c>
      <c r="H10" s="40">
        <f t="shared" si="0"/>
        <v>12925.925925925927</v>
      </c>
      <c r="I10" s="33">
        <f t="shared" si="1"/>
        <v>17450</v>
      </c>
    </row>
    <row r="11" spans="1:9" ht="16.5" customHeight="1">
      <c r="A11" s="8" t="s">
        <v>7</v>
      </c>
      <c r="B11" s="13"/>
      <c r="C11" s="15" t="s">
        <v>18</v>
      </c>
      <c r="D11" s="14"/>
      <c r="E11" s="34">
        <v>9042</v>
      </c>
      <c r="F11" s="40">
        <f>ROUND(E11/E8*100,1)</f>
        <v>11.5</v>
      </c>
      <c r="G11" s="35">
        <v>13948</v>
      </c>
      <c r="H11" s="40">
        <f t="shared" si="0"/>
        <v>-35.17350157728706</v>
      </c>
      <c r="I11" s="33">
        <f t="shared" si="1"/>
        <v>-4906</v>
      </c>
    </row>
    <row r="12" spans="1:9" ht="16.5" customHeight="1">
      <c r="A12" s="8"/>
      <c r="B12" s="16"/>
      <c r="C12" s="17" t="s">
        <v>19</v>
      </c>
      <c r="D12" s="12"/>
      <c r="E12" s="23">
        <v>6875</v>
      </c>
      <c r="F12" s="40">
        <f>ROUND(E12/E8*100,1)</f>
        <v>8.8</v>
      </c>
      <c r="G12" s="22">
        <v>13770</v>
      </c>
      <c r="H12" s="40">
        <f t="shared" si="0"/>
        <v>-50.07262164124909</v>
      </c>
      <c r="I12" s="33">
        <f t="shared" si="1"/>
        <v>-6895</v>
      </c>
    </row>
    <row r="13" spans="1:9" ht="16.5" customHeight="1" thickBot="1">
      <c r="A13" s="18"/>
      <c r="B13" s="19"/>
      <c r="C13" s="20" t="s">
        <v>0</v>
      </c>
      <c r="D13" s="21"/>
      <c r="E13" s="24">
        <f>E8-(E9+E10+E11+E12)</f>
        <v>8659</v>
      </c>
      <c r="F13" s="45">
        <f>ROUND(E13/E8*100,1)</f>
        <v>11.1</v>
      </c>
      <c r="G13" s="24">
        <f>G8-(G9+G10+G11+G12)</f>
        <v>27188</v>
      </c>
      <c r="H13" s="41">
        <f t="shared" si="0"/>
        <v>-68.1513903192585</v>
      </c>
      <c r="I13" s="44">
        <f t="shared" si="1"/>
        <v>-18529</v>
      </c>
    </row>
    <row r="14" spans="1:9" ht="16.5" customHeight="1">
      <c r="A14" s="46"/>
      <c r="B14" s="47"/>
      <c r="C14" s="48"/>
      <c r="D14" s="47"/>
      <c r="E14" s="49"/>
      <c r="F14" s="50"/>
      <c r="G14" s="49"/>
      <c r="H14" s="50"/>
      <c r="I14" s="49"/>
    </row>
    <row r="37" spans="7:11" ht="13.5">
      <c r="G37" s="37"/>
      <c r="K37" s="38"/>
    </row>
    <row r="43" spans="3:7" ht="14.25">
      <c r="C43" s="51" t="s">
        <v>12</v>
      </c>
      <c r="D43" s="51"/>
      <c r="E43" s="51"/>
      <c r="F43" s="51"/>
      <c r="G43" s="51"/>
    </row>
    <row r="44" spans="8:9" ht="14.25" thickBot="1">
      <c r="H44" s="28" t="s">
        <v>4</v>
      </c>
      <c r="I44" s="27"/>
    </row>
    <row r="45" spans="1:9" ht="16.5" customHeight="1">
      <c r="A45" s="2"/>
      <c r="B45" s="3"/>
      <c r="C45" s="29" t="s">
        <v>5</v>
      </c>
      <c r="D45" s="4"/>
      <c r="E45" s="5" t="s">
        <v>13</v>
      </c>
      <c r="F45" s="6" t="s">
        <v>1</v>
      </c>
      <c r="G45" s="6" t="s">
        <v>14</v>
      </c>
      <c r="H45" s="6" t="s">
        <v>2</v>
      </c>
      <c r="I45" s="7" t="s">
        <v>3</v>
      </c>
    </row>
    <row r="46" spans="1:9" ht="16.5" customHeight="1">
      <c r="A46" s="8"/>
      <c r="B46" s="9"/>
      <c r="C46" s="10" t="s">
        <v>15</v>
      </c>
      <c r="D46" s="11"/>
      <c r="E46" s="23">
        <v>180059</v>
      </c>
      <c r="F46" s="39">
        <v>100</v>
      </c>
      <c r="G46" s="22">
        <v>156398</v>
      </c>
      <c r="H46" s="39">
        <f aca="true" t="shared" si="2" ref="H46:H51">(E46-G46)/G46*100</f>
        <v>15.128710085806723</v>
      </c>
      <c r="I46" s="25">
        <f aca="true" t="shared" si="3" ref="I46:I51">E46-G46</f>
        <v>23661</v>
      </c>
    </row>
    <row r="47" spans="1:9" ht="16.5" customHeight="1">
      <c r="A47" s="36" t="s">
        <v>9</v>
      </c>
      <c r="B47" s="52" t="s">
        <v>16</v>
      </c>
      <c r="C47" s="53"/>
      <c r="D47" s="54"/>
      <c r="E47" s="42">
        <v>45363</v>
      </c>
      <c r="F47" s="43">
        <f>ROUND(E47/E46*100,1)</f>
        <v>25.2</v>
      </c>
      <c r="G47" s="42">
        <v>50149</v>
      </c>
      <c r="H47" s="39">
        <f t="shared" si="2"/>
        <v>-9.543560190631917</v>
      </c>
      <c r="I47" s="25">
        <f t="shared" si="3"/>
        <v>-4786</v>
      </c>
    </row>
    <row r="48" spans="1:9" ht="16.5" customHeight="1">
      <c r="A48" s="8"/>
      <c r="B48" s="13"/>
      <c r="C48" s="15" t="s">
        <v>20</v>
      </c>
      <c r="D48" s="14"/>
      <c r="E48" s="34">
        <v>42295</v>
      </c>
      <c r="F48" s="43">
        <f>ROUND(E48/E46*100,1)</f>
        <v>23.5</v>
      </c>
      <c r="G48" s="35">
        <v>16904</v>
      </c>
      <c r="H48" s="39">
        <f t="shared" si="2"/>
        <v>150.20705158542359</v>
      </c>
      <c r="I48" s="25">
        <f t="shared" si="3"/>
        <v>25391</v>
      </c>
    </row>
    <row r="49" spans="1:9" ht="16.5" customHeight="1">
      <c r="A49" s="8"/>
      <c r="B49" s="13"/>
      <c r="C49" s="15" t="s">
        <v>21</v>
      </c>
      <c r="D49" s="14"/>
      <c r="E49" s="34">
        <v>32622</v>
      </c>
      <c r="F49" s="43">
        <f>ROUND(E49/E46*100,1)</f>
        <v>18.1</v>
      </c>
      <c r="G49" s="35">
        <v>34791</v>
      </c>
      <c r="H49" s="39">
        <f t="shared" si="2"/>
        <v>-6.234370958006381</v>
      </c>
      <c r="I49" s="25">
        <f t="shared" si="3"/>
        <v>-2169</v>
      </c>
    </row>
    <row r="50" spans="1:9" ht="16.5" customHeight="1">
      <c r="A50" s="8" t="s">
        <v>10</v>
      </c>
      <c r="B50" s="16"/>
      <c r="C50" s="17" t="s">
        <v>18</v>
      </c>
      <c r="D50" s="12"/>
      <c r="E50" s="23">
        <v>26840</v>
      </c>
      <c r="F50" s="43">
        <f>ROUND(E50/E46*100,1)</f>
        <v>14.9</v>
      </c>
      <c r="G50" s="22">
        <v>16286</v>
      </c>
      <c r="H50" s="39">
        <f t="shared" si="2"/>
        <v>64.80412624339924</v>
      </c>
      <c r="I50" s="25">
        <f t="shared" si="3"/>
        <v>10554</v>
      </c>
    </row>
    <row r="51" spans="1:9" ht="16.5" customHeight="1" thickBot="1">
      <c r="A51" s="18"/>
      <c r="B51" s="19"/>
      <c r="C51" s="20" t="s">
        <v>0</v>
      </c>
      <c r="D51" s="21"/>
      <c r="E51" s="24">
        <f>E46-(E47+E48+E49+E50)</f>
        <v>32939</v>
      </c>
      <c r="F51" s="45">
        <f>ROUND(E51/E46*100,1)</f>
        <v>18.3</v>
      </c>
      <c r="G51" s="24">
        <f>G46-(G47+G48+G49+G50)</f>
        <v>38268</v>
      </c>
      <c r="H51" s="41">
        <f t="shared" si="2"/>
        <v>-13.925472980035538</v>
      </c>
      <c r="I51" s="44">
        <f t="shared" si="3"/>
        <v>-5329</v>
      </c>
    </row>
  </sheetData>
  <mergeCells count="4">
    <mergeCell ref="C5:G5"/>
    <mergeCell ref="C43:G43"/>
    <mergeCell ref="B9:D9"/>
    <mergeCell ref="B47:D4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2003-06-02T00:43:44Z</cp:lastPrinted>
  <dcterms:created xsi:type="dcterms:W3CDTF">2000-08-31T00:04:09Z</dcterms:created>
  <dcterms:modified xsi:type="dcterms:W3CDTF">2003-06-02T00:44:58Z</dcterms:modified>
  <cp:category/>
  <cp:version/>
  <cp:contentType/>
  <cp:contentStatus/>
</cp:coreProperties>
</file>