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<sst xmlns="http://schemas.openxmlformats.org/spreadsheetml/2006/main" count="34" uniqueCount="23">
  <si>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</si>
  <si>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</si>
  <si>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</si>
  <si>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</si>
  <si>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</si>
  <si>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その他</t>
  </si>
  <si>
    <t xml:space="preserve">       （単位：トン）</t>
  </si>
  <si>
    <t>入</t>
  </si>
  <si>
    <t>区分</t>
  </si>
  <si>
    <t>輸入貨物主要品種前年比較</t>
  </si>
  <si>
    <t>１４年</t>
  </si>
  <si>
    <t>１３年</t>
  </si>
  <si>
    <t>合計</t>
  </si>
  <si>
    <t>完成自動車</t>
  </si>
  <si>
    <t>鋼材</t>
  </si>
  <si>
    <t>化学薬品</t>
  </si>
  <si>
    <t>石油製品</t>
  </si>
  <si>
    <t>原油</t>
  </si>
  <si>
    <t>ＬＮＧ（液化天然ガス）</t>
  </si>
  <si>
    <t>鉄鉱石</t>
  </si>
  <si>
    <t>（１）輸出</t>
  </si>
  <si>
    <t>（２）輸入</t>
  </si>
  <si>
    <t>輸出貨物主要品種前年比較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</si>
</sst>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75"/>
          <c:w val="0.868"/>
          <c:h val="0.8972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5"/>
          <c:w val="0.84725"/>
          <c:h val="0.895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8</xdr:col>
      <xdr:colOff>942975</xdr:colOff>
      <xdr:row>8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6200" y="180975"/>
          <a:ext cx="60864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輸出は、８，２５２，６７７トンで、前年に比較し、７２６千トン（９．６％）の増加となった。
　　主な品種は、完成自動車と鋼材で輸出全体の６０．５％を占めている。
　　完成自動車は、アメリカ、カナダ、オーストラリア等へ輸出しており、前年に比較し、
　２５．０％増加した。
　　鋼材は､韓国、タイ、台湾等へ輸出しており、前年に比較し、７．９％増加した。</a:t>
          </a:r>
        </a:p>
      </xdr:txBody>
    </xdr:sp>
    <xdr:clientData/>
  </xdr:twoCellAnchor>
  <xdr:twoCellAnchor>
    <xdr:from>
      <xdr:col>6</xdr:col>
      <xdr:colOff>1009650</xdr:colOff>
      <xdr:row>24</xdr:row>
      <xdr:rowOff>161925</xdr:rowOff>
    </xdr:from>
    <xdr:to>
      <xdr:col>7</xdr:col>
      <xdr:colOff>771525</xdr:colOff>
      <xdr:row>28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381500" y="4467225"/>
          <a:ext cx="8001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平成１４年
　輸　入
8,744万トン</a:t>
          </a:r>
        </a:p>
      </xdr:txBody>
    </xdr:sp>
    <xdr:clientData/>
  </xdr:twoCellAnchor>
  <xdr:twoCellAnchor>
    <xdr:from>
      <xdr:col>2</xdr:col>
      <xdr:colOff>942975</xdr:colOff>
      <xdr:row>25</xdr:row>
      <xdr:rowOff>19050</xdr:rowOff>
    </xdr:from>
    <xdr:to>
      <xdr:col>4</xdr:col>
      <xdr:colOff>619125</xdr:colOff>
      <xdr:row>28</xdr:row>
      <xdr:rowOff>133350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81125" y="4495800"/>
          <a:ext cx="762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平成１４年
　輸　出
 825万トン</a:t>
          </a:r>
        </a:p>
      </xdr:txBody>
    </xdr:sp>
    <xdr:clientData/>
  </xdr:twoCellAnchor>
  <xdr:twoCellAnchor>
    <xdr:from>
      <xdr:col>0</xdr:col>
      <xdr:colOff>76200</xdr:colOff>
      <xdr:row>35</xdr:row>
      <xdr:rowOff>38100</xdr:rowOff>
    </xdr:from>
    <xdr:to>
      <xdr:col>8</xdr:col>
      <xdr:colOff>1028700</xdr:colOff>
      <xdr:row>44</xdr:row>
      <xdr:rowOff>114300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76200" y="6267450"/>
          <a:ext cx="61722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輸入は、８７，４４１，９０６トンで、前年に比較し、１，９６０千トン（２．３％）増加した。
　　主な品種は、原油とＬＮＧ（液化天然ガス）で輸入全体の５９．７％を占めている。
　　原油は、アラブ首長国、サウジアラビア、カタール等から輸入しており、前年に比較し、
　８．２％増加した｡
　　LNG（液化天然ガス）は、ブルネイ､マレーシア、オーストラリア等から輸入しており、
　前年に比較し、０．４％減少した。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6">
      <selection activeCell="F18" sqref="F18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20</v>
      </c>
    </row>
    <row r="9" spans="5:7" ht="14.25">
      <c r="E9" s="32" t="s">
        <v>22</v>
      </c>
      <c r="F9" s="32"/>
      <c r="G9" s="32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10</v>
      </c>
      <c r="F11" s="16" t="s">
        <v>0</v>
      </c>
      <c r="G11" s="16" t="s">
        <v>11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12</v>
      </c>
      <c r="D12" s="6"/>
      <c r="E12" s="8">
        <v>8252677</v>
      </c>
      <c r="F12" s="10">
        <v>100</v>
      </c>
      <c r="G12" s="9">
        <v>7526822</v>
      </c>
      <c r="H12" s="10">
        <f aca="true" t="shared" si="0" ref="H12:H17">(E12-G12)/G12*100</f>
        <v>9.643578657765522</v>
      </c>
      <c r="I12" s="19">
        <f aca="true" t="shared" si="1" ref="I12:I17">E12-G12</f>
        <v>725855</v>
      </c>
    </row>
    <row r="13" spans="1:9" ht="15" customHeight="1">
      <c r="A13" s="20" t="s">
        <v>3</v>
      </c>
      <c r="B13" s="2"/>
      <c r="C13" s="7" t="s">
        <v>13</v>
      </c>
      <c r="D13" s="3"/>
      <c r="E13" s="8">
        <v>2812491</v>
      </c>
      <c r="F13" s="10">
        <f>E13/E12*100</f>
        <v>34.079741640197476</v>
      </c>
      <c r="G13" s="9">
        <v>2250510</v>
      </c>
      <c r="H13" s="10">
        <f t="shared" si="0"/>
        <v>24.971273178079638</v>
      </c>
      <c r="I13" s="19">
        <f t="shared" si="1"/>
        <v>561981</v>
      </c>
    </row>
    <row r="14" spans="1:9" ht="15" customHeight="1">
      <c r="A14" s="20"/>
      <c r="B14" s="4"/>
      <c r="C14" s="5" t="s">
        <v>14</v>
      </c>
      <c r="D14" s="6"/>
      <c r="E14" s="8">
        <v>2175311</v>
      </c>
      <c r="F14" s="10">
        <f>E14/E12*100</f>
        <v>26.358853012180166</v>
      </c>
      <c r="G14" s="9">
        <v>2015953</v>
      </c>
      <c r="H14" s="10">
        <f t="shared" si="0"/>
        <v>7.904846988000217</v>
      </c>
      <c r="I14" s="19">
        <f t="shared" si="1"/>
        <v>159358</v>
      </c>
    </row>
    <row r="15" spans="1:9" ht="15" customHeight="1">
      <c r="A15" s="20"/>
      <c r="B15" s="2"/>
      <c r="C15" s="7" t="s">
        <v>15</v>
      </c>
      <c r="D15" s="3"/>
      <c r="E15" s="8">
        <v>1469733</v>
      </c>
      <c r="F15" s="10">
        <f>E15/E12*100</f>
        <v>17.80916664980345</v>
      </c>
      <c r="G15" s="9">
        <v>1250615</v>
      </c>
      <c r="H15" s="10">
        <f t="shared" si="0"/>
        <v>17.520819756679714</v>
      </c>
      <c r="I15" s="19">
        <f t="shared" si="1"/>
        <v>219118</v>
      </c>
    </row>
    <row r="16" spans="1:9" ht="15" customHeight="1">
      <c r="A16" s="20" t="s">
        <v>4</v>
      </c>
      <c r="B16" s="4"/>
      <c r="C16" s="5" t="s">
        <v>16</v>
      </c>
      <c r="D16" s="6"/>
      <c r="E16" s="8">
        <v>496765</v>
      </c>
      <c r="F16" s="10">
        <f>E16/E12*100</f>
        <v>6.019440722083271</v>
      </c>
      <c r="G16" s="9">
        <v>495846</v>
      </c>
      <c r="H16" s="10">
        <f t="shared" si="0"/>
        <v>0.18533980308402206</v>
      </c>
      <c r="I16" s="19">
        <f t="shared" si="1"/>
        <v>919</v>
      </c>
    </row>
    <row r="17" spans="1:9" ht="15" customHeight="1" thickBot="1">
      <c r="A17" s="21"/>
      <c r="B17" s="22"/>
      <c r="C17" s="23" t="s">
        <v>5</v>
      </c>
      <c r="D17" s="24"/>
      <c r="E17" s="25">
        <f>E12-(E13+E14+E15+E16)</f>
        <v>1298377</v>
      </c>
      <c r="F17" s="26">
        <f>E17/E12*100</f>
        <v>15.732797975735632</v>
      </c>
      <c r="G17" s="27">
        <f>G12-(G13+G14+G15+G16)</f>
        <v>1513898</v>
      </c>
      <c r="H17" s="26">
        <f t="shared" si="0"/>
        <v>-14.236163863087208</v>
      </c>
      <c r="I17" s="28">
        <f t="shared" si="1"/>
        <v>-215521</v>
      </c>
    </row>
    <row r="35" ht="14.25">
      <c r="A35" s="29" t="s">
        <v>21</v>
      </c>
    </row>
    <row r="46" spans="5:7" ht="14.25">
      <c r="E46" s="32" t="s">
        <v>9</v>
      </c>
      <c r="F46" s="32"/>
      <c r="G46" s="32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10</v>
      </c>
      <c r="F48" s="16" t="s">
        <v>0</v>
      </c>
      <c r="G48" s="16" t="s">
        <v>11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12</v>
      </c>
      <c r="D49" s="6"/>
      <c r="E49" s="8">
        <v>87441906</v>
      </c>
      <c r="F49" s="10">
        <v>100</v>
      </c>
      <c r="G49" s="9">
        <v>85482375</v>
      </c>
      <c r="H49" s="10">
        <f aca="true" t="shared" si="2" ref="H49:H54">(E49-G49)/G49*100</f>
        <v>2.2923216627989103</v>
      </c>
      <c r="I49" s="19">
        <f aca="true" t="shared" si="3" ref="I49:I54">E49-G49</f>
        <v>1959531</v>
      </c>
    </row>
    <row r="50" spans="1:9" ht="15" customHeight="1">
      <c r="A50" s="20" t="s">
        <v>3</v>
      </c>
      <c r="B50" s="2"/>
      <c r="C50" s="7" t="s">
        <v>17</v>
      </c>
      <c r="D50" s="3"/>
      <c r="E50" s="8">
        <v>33795530</v>
      </c>
      <c r="F50" s="10">
        <f>E50/E49*100</f>
        <v>38.64912322473849</v>
      </c>
      <c r="G50" s="9">
        <v>31247662</v>
      </c>
      <c r="H50" s="10">
        <f t="shared" si="2"/>
        <v>8.153787633775607</v>
      </c>
      <c r="I50" s="19">
        <f t="shared" si="3"/>
        <v>2547868</v>
      </c>
    </row>
    <row r="51" spans="1:9" ht="15" customHeight="1">
      <c r="A51" s="20"/>
      <c r="C51" s="31" t="s">
        <v>18</v>
      </c>
      <c r="D51" s="30"/>
      <c r="E51" s="8">
        <v>18407459</v>
      </c>
      <c r="F51" s="10">
        <f>E51/E49*100</f>
        <v>21.05107246861705</v>
      </c>
      <c r="G51" s="9">
        <v>18480487</v>
      </c>
      <c r="H51" s="10">
        <f t="shared" si="2"/>
        <v>-0.39516274652285954</v>
      </c>
      <c r="I51" s="19">
        <f t="shared" si="3"/>
        <v>-73028</v>
      </c>
    </row>
    <row r="52" spans="1:9" ht="15" customHeight="1">
      <c r="A52" s="20"/>
      <c r="B52" s="2"/>
      <c r="C52" s="7" t="s">
        <v>16</v>
      </c>
      <c r="D52" s="3"/>
      <c r="E52" s="8">
        <v>11635094</v>
      </c>
      <c r="F52" s="10">
        <f>E52/E49*100</f>
        <v>13.306084613480406</v>
      </c>
      <c r="G52" s="9">
        <v>11441344</v>
      </c>
      <c r="H52" s="10">
        <f t="shared" si="2"/>
        <v>1.6934199338818936</v>
      </c>
      <c r="I52" s="19">
        <f t="shared" si="3"/>
        <v>193750</v>
      </c>
    </row>
    <row r="53" spans="1:9" ht="15" customHeight="1">
      <c r="A53" s="20" t="s">
        <v>7</v>
      </c>
      <c r="B53" s="4"/>
      <c r="C53" s="5" t="s">
        <v>19</v>
      </c>
      <c r="D53" s="6"/>
      <c r="E53" s="8">
        <v>6872264</v>
      </c>
      <c r="F53" s="10">
        <f>E53/E49*100</f>
        <v>7.859233992452086</v>
      </c>
      <c r="G53" s="9">
        <v>7517949</v>
      </c>
      <c r="H53" s="10">
        <f t="shared" si="2"/>
        <v>-8.588579145721791</v>
      </c>
      <c r="I53" s="19">
        <f t="shared" si="3"/>
        <v>-645685</v>
      </c>
    </row>
    <row r="54" spans="1:9" ht="15" customHeight="1" thickBot="1">
      <c r="A54" s="21"/>
      <c r="B54" s="22"/>
      <c r="C54" s="23" t="s">
        <v>5</v>
      </c>
      <c r="D54" s="24"/>
      <c r="E54" s="25">
        <f>E49-(E50+E51+E52+E53)</f>
        <v>16731559</v>
      </c>
      <c r="F54" s="26">
        <f>E54/E49*100</f>
        <v>19.134485700711966</v>
      </c>
      <c r="G54" s="27">
        <f>G49-(G50+G51+G52+G53)</f>
        <v>16794933</v>
      </c>
      <c r="H54" s="26">
        <f t="shared" si="2"/>
        <v>-0.377339998915149</v>
      </c>
      <c r="I54" s="28">
        <f t="shared" si="3"/>
        <v>-63374</v>
      </c>
    </row>
  </sheetData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2003-06-02T00:38:28Z</cp:lastPrinted>
  <dcterms:created xsi:type="dcterms:W3CDTF">2000-09-01T04:21:16Z</dcterms:created>
  <dcterms:modified xsi:type="dcterms:W3CDTF">2003-06-02T00:38:32Z</dcterms:modified>
  <cp:category/>
  <cp:version/>
  <cp:contentType/>
  <cp:contentStatus/>
</cp:coreProperties>
</file>