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<sst xmlns="http://schemas.openxmlformats.org/spreadsheetml/2006/main" count="33" uniqueCount="24">
  <si>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構成比</t>
  </si>
  <si>
    <t>増減率％</t>
  </si>
  <si>
    <t>増減数</t>
  </si>
  <si>
    <t>その他</t>
  </si>
  <si>
    <t>輸入貨物主要品種前年比較</t>
  </si>
  <si>
    <t>１３年</t>
  </si>
  <si>
    <t>１２年</t>
  </si>
  <si>
    <t>合計</t>
  </si>
  <si>
    <t>鋼材</t>
  </si>
  <si>
    <t>金属くず</t>
  </si>
  <si>
    <t>鉄鋼</t>
  </si>
  <si>
    <t>セメント</t>
  </si>
  <si>
    <t>ＬＮＧ（液化天然ガス）</t>
  </si>
  <si>
    <t>鉄鉱石</t>
  </si>
  <si>
    <t>石炭</t>
  </si>
  <si>
    <t>石灰石</t>
  </si>
  <si>
    <t>（１）輸出</t>
  </si>
  <si>
    <t>輸出貨物主要品種前年比較</t>
  </si>
  <si>
    <t>区分</t>
  </si>
  <si>
    <t>輸出</t>
  </si>
  <si>
    <t>（２）輸入</t>
  </si>
  <si>
    <t>輸入</t>
  </si>
  <si>
    <t>（単位：トン）</t>
  </si>
  <si>
    <t>全増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</si>
</sst>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horizontal="right"/>
    </xf>
    <xf numFmtId="176" fontId="2" fillId="0" borderId="4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15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輸出貨物構成比</a:t>
            </a:r>
          </a:p>
        </c:rich>
      </c:tx>
      <c:layout>
        <c:manualLayout>
          <c:xMode val="factor"/>
          <c:yMode val="factor"/>
          <c:x val="0.01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725"/>
          <c:w val="0.88675"/>
          <c:h val="0.877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輸入貨物構成比</a:t>
            </a:r>
          </a:p>
        </c:rich>
      </c:tx>
      <c:layout>
        <c:manualLayout>
          <c:xMode val="factor"/>
          <c:yMode val="factor"/>
          <c:x val="-0.04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075"/>
          <c:w val="0.86"/>
          <c:h val="0.88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161925</xdr:rowOff>
    </xdr:from>
    <xdr:to>
      <xdr:col>5</xdr:col>
      <xdr:colOff>523875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9525" y="3457575"/>
        <a:ext cx="3076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19</xdr:row>
      <xdr:rowOff>0</xdr:rowOff>
    </xdr:from>
    <xdr:to>
      <xdr:col>8</xdr:col>
      <xdr:colOff>1028700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3086100" y="346710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1</xdr:row>
      <xdr:rowOff>95250</xdr:rowOff>
    </xdr:from>
    <xdr:to>
      <xdr:col>8</xdr:col>
      <xdr:colOff>1028700</xdr:colOff>
      <xdr:row>7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0" y="276225"/>
          <a:ext cx="59626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輸出は、2,397,768トンで、前年に比較し、377千トン（18.7％）増加した。
　主な品種は、鋼材で輸出全体の73.2％を占めている。
　鋼材は、台湾、マレーシア、中国等へ輸出しており、前年に比較し、6.2％増加した。
　</a:t>
          </a:r>
        </a:p>
      </xdr:txBody>
    </xdr:sp>
    <xdr:clientData/>
  </xdr:twoCellAnchor>
  <xdr:oneCellAnchor>
    <xdr:from>
      <xdr:col>0</xdr:col>
      <xdr:colOff>285750</xdr:colOff>
      <xdr:row>39</xdr:row>
      <xdr:rowOff>38100</xdr:rowOff>
    </xdr:from>
    <xdr:ext cx="5962650" cy="1390650"/>
    <xdr:sp>
      <xdr:nvSpPr>
        <xdr:cNvPr id="4" name="TextBox 6"/>
        <xdr:cNvSpPr txBox="1">
          <a:spLocks noChangeArrowheads="1"/>
        </xdr:cNvSpPr>
      </xdr:nvSpPr>
      <xdr:spPr>
        <a:xfrm>
          <a:off x="285750" y="6972300"/>
          <a:ext cx="59626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輸入は、34,823,303トンで、前年に比較し、4,160千トン（10.7％）減少した。
　主な品種は、LNG（液化天然ガス）と鉄鉱石で輸入全体の77.8％を占めている。
　LNG（液化天然ガス）は、アラブ首長国、マレーシア、ブルネイ等から輸入しており、前年に比較し、17.4％増加した。
　鉄鉱石は、オーストラリア、ブラジル、南アフリカ共和国等から輸入しており、前年に比較し、23.1％減少した。</a:t>
          </a:r>
        </a:p>
      </xdr:txBody>
    </xdr:sp>
    <xdr:clientData/>
  </xdr:oneCellAnchor>
  <xdr:twoCellAnchor>
    <xdr:from>
      <xdr:col>2</xdr:col>
      <xdr:colOff>771525</xdr:colOff>
      <xdr:row>26</xdr:row>
      <xdr:rowOff>114300</xdr:rowOff>
    </xdr:from>
    <xdr:to>
      <xdr:col>4</xdr:col>
      <xdr:colOff>523875</xdr:colOff>
      <xdr:row>30</xdr:row>
      <xdr:rowOff>133350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09675" y="4819650"/>
          <a:ext cx="8382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輸　出
240万トン</a:t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714375</xdr:colOff>
      <xdr:row>30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171950" y="4857750"/>
          <a:ext cx="952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輸　入
3,482万トン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22" t="s">
        <v>16</v>
      </c>
    </row>
    <row r="10" spans="5:7" ht="18" customHeight="1">
      <c r="E10" s="32" t="s">
        <v>17</v>
      </c>
      <c r="F10" s="32"/>
      <c r="G10" s="32"/>
    </row>
    <row r="11" ht="14.25" thickBot="1">
      <c r="I11" s="24" t="s">
        <v>22</v>
      </c>
    </row>
    <row r="12" spans="1:9" ht="15" customHeight="1">
      <c r="A12" s="26" t="s">
        <v>18</v>
      </c>
      <c r="B12" s="27"/>
      <c r="C12" s="27"/>
      <c r="D12" s="28"/>
      <c r="E12" s="11" t="s">
        <v>5</v>
      </c>
      <c r="F12" s="12" t="s">
        <v>0</v>
      </c>
      <c r="G12" s="12" t="s">
        <v>6</v>
      </c>
      <c r="H12" s="12" t="s">
        <v>1</v>
      </c>
      <c r="I12" s="13" t="s">
        <v>2</v>
      </c>
    </row>
    <row r="13" spans="1:9" ht="15" customHeight="1">
      <c r="A13" s="29" t="s">
        <v>19</v>
      </c>
      <c r="B13" s="4"/>
      <c r="C13" s="5" t="s">
        <v>7</v>
      </c>
      <c r="D13" s="6"/>
      <c r="E13" s="8">
        <v>2397768</v>
      </c>
      <c r="F13" s="10">
        <v>100</v>
      </c>
      <c r="G13" s="9">
        <v>2020860</v>
      </c>
      <c r="H13" s="10">
        <f aca="true" t="shared" si="0" ref="H13:H18">(E13-G13)/G13*100</f>
        <v>18.650871411181377</v>
      </c>
      <c r="I13" s="14">
        <f aca="true" t="shared" si="1" ref="I13:I18">E13-G13</f>
        <v>376908</v>
      </c>
    </row>
    <row r="14" spans="1:9" ht="15" customHeight="1">
      <c r="A14" s="30"/>
      <c r="B14" s="2"/>
      <c r="C14" s="7" t="s">
        <v>8</v>
      </c>
      <c r="D14" s="3"/>
      <c r="E14" s="8">
        <v>1754551</v>
      </c>
      <c r="F14" s="10">
        <f>E14/E13*100</f>
        <v>73.17434380640663</v>
      </c>
      <c r="G14" s="9">
        <v>1652005</v>
      </c>
      <c r="H14" s="10">
        <f t="shared" si="0"/>
        <v>6.207366200465495</v>
      </c>
      <c r="I14" s="14">
        <f t="shared" si="1"/>
        <v>102546</v>
      </c>
    </row>
    <row r="15" spans="1:9" ht="15" customHeight="1">
      <c r="A15" s="30"/>
      <c r="B15" s="4"/>
      <c r="C15" s="5" t="s">
        <v>9</v>
      </c>
      <c r="D15" s="6"/>
      <c r="E15" s="8">
        <v>217965</v>
      </c>
      <c r="F15" s="10">
        <f>E15/E13*100</f>
        <v>9.090329005975557</v>
      </c>
      <c r="G15" s="9">
        <v>183810</v>
      </c>
      <c r="H15" s="10">
        <f t="shared" si="0"/>
        <v>18.58168761220826</v>
      </c>
      <c r="I15" s="14">
        <f t="shared" si="1"/>
        <v>34155</v>
      </c>
    </row>
    <row r="16" spans="1:9" ht="15" customHeight="1">
      <c r="A16" s="30"/>
      <c r="B16" s="2"/>
      <c r="C16" s="7" t="s">
        <v>10</v>
      </c>
      <c r="D16" s="3"/>
      <c r="E16" s="8">
        <v>205323</v>
      </c>
      <c r="F16" s="10">
        <f>E16/E13*100</f>
        <v>8.563088672465392</v>
      </c>
      <c r="G16" s="9">
        <v>17250</v>
      </c>
      <c r="H16" s="10">
        <f t="shared" si="0"/>
        <v>1090.2782608695652</v>
      </c>
      <c r="I16" s="14">
        <f t="shared" si="1"/>
        <v>188073</v>
      </c>
    </row>
    <row r="17" spans="1:9" ht="15" customHeight="1">
      <c r="A17" s="30"/>
      <c r="B17" s="4"/>
      <c r="C17" s="5" t="s">
        <v>11</v>
      </c>
      <c r="D17" s="6"/>
      <c r="E17" s="8">
        <v>88500</v>
      </c>
      <c r="F17" s="10">
        <f>E17/E13*100</f>
        <v>3.6909325672875775</v>
      </c>
      <c r="G17" s="9">
        <v>108912</v>
      </c>
      <c r="H17" s="10">
        <f t="shared" si="0"/>
        <v>-18.74173644777435</v>
      </c>
      <c r="I17" s="14">
        <f t="shared" si="1"/>
        <v>-20412</v>
      </c>
    </row>
    <row r="18" spans="1:9" ht="15" customHeight="1" thickBot="1">
      <c r="A18" s="31"/>
      <c r="B18" s="15"/>
      <c r="C18" s="16" t="s">
        <v>3</v>
      </c>
      <c r="D18" s="17"/>
      <c r="E18" s="18">
        <f>E13-(E14+E15+E16+E17)</f>
        <v>131429</v>
      </c>
      <c r="F18" s="19">
        <f>E18/E13*100</f>
        <v>5.481305947864848</v>
      </c>
      <c r="G18" s="20">
        <f>G13-(G14+G15+G16+G17)</f>
        <v>58883</v>
      </c>
      <c r="H18" s="19">
        <f t="shared" si="0"/>
        <v>123.20364111882887</v>
      </c>
      <c r="I18" s="21">
        <f t="shared" si="1"/>
        <v>72546</v>
      </c>
    </row>
    <row r="39" ht="13.5">
      <c r="A39" s="22" t="s">
        <v>20</v>
      </c>
    </row>
    <row r="40" ht="14.25"/>
    <row r="41" ht="14.25"/>
    <row r="42" ht="14.25"/>
    <row r="43" ht="14.25"/>
    <row r="44" ht="14.25"/>
    <row r="45" ht="14.25"/>
    <row r="46" ht="14.25"/>
    <row r="47" ht="14.25"/>
    <row r="48" spans="5:7" ht="18" customHeight="1">
      <c r="E48" s="32" t="s">
        <v>4</v>
      </c>
      <c r="F48" s="32"/>
      <c r="G48" s="32"/>
    </row>
    <row r="49" ht="14.25" thickBot="1">
      <c r="I49" s="24" t="s">
        <v>22</v>
      </c>
    </row>
    <row r="50" spans="1:9" ht="15" customHeight="1">
      <c r="A50" s="26" t="s">
        <v>18</v>
      </c>
      <c r="B50" s="27"/>
      <c r="C50" s="27"/>
      <c r="D50" s="28"/>
      <c r="E50" s="11" t="s">
        <v>5</v>
      </c>
      <c r="F50" s="12" t="s">
        <v>0</v>
      </c>
      <c r="G50" s="12" t="s">
        <v>6</v>
      </c>
      <c r="H50" s="12" t="s">
        <v>1</v>
      </c>
      <c r="I50" s="13" t="s">
        <v>2</v>
      </c>
    </row>
    <row r="51" spans="1:9" ht="15" customHeight="1">
      <c r="A51" s="29" t="s">
        <v>21</v>
      </c>
      <c r="B51" s="4"/>
      <c r="C51" s="5" t="s">
        <v>7</v>
      </c>
      <c r="D51" s="6"/>
      <c r="E51" s="8">
        <v>34823303</v>
      </c>
      <c r="F51" s="10">
        <v>100</v>
      </c>
      <c r="G51" s="9">
        <v>38983093</v>
      </c>
      <c r="H51" s="10">
        <f aca="true" t="shared" si="2" ref="H51:H56">(E51-G51)/G51*100</f>
        <v>-10.670754113841095</v>
      </c>
      <c r="I51" s="14">
        <f aca="true" t="shared" si="3" ref="I51:I56">E51-G51</f>
        <v>-4159790</v>
      </c>
    </row>
    <row r="52" spans="1:9" ht="15" customHeight="1">
      <c r="A52" s="30"/>
      <c r="B52" s="2"/>
      <c r="C52" s="23" t="s">
        <v>12</v>
      </c>
      <c r="D52" s="3"/>
      <c r="E52" s="8">
        <v>14234804</v>
      </c>
      <c r="F52" s="10">
        <f>E52/E51*100</f>
        <v>40.877236717033995</v>
      </c>
      <c r="G52" s="9">
        <v>12129181</v>
      </c>
      <c r="H52" s="10">
        <f t="shared" si="2"/>
        <v>17.359976737093792</v>
      </c>
      <c r="I52" s="14">
        <f t="shared" si="3"/>
        <v>2105623</v>
      </c>
    </row>
    <row r="53" spans="1:9" ht="15" customHeight="1">
      <c r="A53" s="30"/>
      <c r="B53" s="4"/>
      <c r="C53" s="5" t="s">
        <v>13</v>
      </c>
      <c r="D53" s="6"/>
      <c r="E53" s="8">
        <v>12865247</v>
      </c>
      <c r="F53" s="10">
        <f>E53/E51*100</f>
        <v>36.94436165345947</v>
      </c>
      <c r="G53" s="9">
        <v>16720889</v>
      </c>
      <c r="H53" s="10">
        <f t="shared" si="2"/>
        <v>-23.058833773730573</v>
      </c>
      <c r="I53" s="14">
        <f t="shared" si="3"/>
        <v>-3855642</v>
      </c>
    </row>
    <row r="54" spans="1:9" ht="15" customHeight="1">
      <c r="A54" s="30"/>
      <c r="B54" s="2"/>
      <c r="C54" s="7" t="s">
        <v>14</v>
      </c>
      <c r="D54" s="3"/>
      <c r="E54" s="8">
        <v>6198350</v>
      </c>
      <c r="F54" s="10">
        <f>E54/E51*100</f>
        <v>17.799431604750417</v>
      </c>
      <c r="G54" s="9">
        <v>9307221</v>
      </c>
      <c r="H54" s="10">
        <f t="shared" si="2"/>
        <v>-33.40278478398654</v>
      </c>
      <c r="I54" s="14">
        <f t="shared" si="3"/>
        <v>-3108871</v>
      </c>
    </row>
    <row r="55" spans="1:9" ht="15" customHeight="1">
      <c r="A55" s="30"/>
      <c r="B55" s="4"/>
      <c r="C55" s="5" t="s">
        <v>15</v>
      </c>
      <c r="D55" s="6"/>
      <c r="E55" s="8">
        <v>650809</v>
      </c>
      <c r="F55" s="10">
        <f>E55/E51*100</f>
        <v>1.8688893468836083</v>
      </c>
      <c r="G55" s="9">
        <v>0</v>
      </c>
      <c r="H55" s="25" t="s">
        <v>23</v>
      </c>
      <c r="I55" s="14">
        <f t="shared" si="3"/>
        <v>650809</v>
      </c>
    </row>
    <row r="56" spans="1:9" ht="15" customHeight="1" thickBot="1">
      <c r="A56" s="31"/>
      <c r="B56" s="15"/>
      <c r="C56" s="16" t="s">
        <v>3</v>
      </c>
      <c r="D56" s="17"/>
      <c r="E56" s="18">
        <f>E51-(E52+E53+E54+E55)</f>
        <v>874093</v>
      </c>
      <c r="F56" s="19">
        <f>E56/E51*100</f>
        <v>2.5100806778725153</v>
      </c>
      <c r="G56" s="20">
        <f>G51-(G52+G53+G54+G55)</f>
        <v>825802</v>
      </c>
      <c r="H56" s="19">
        <f t="shared" si="2"/>
        <v>5.847769804384102</v>
      </c>
      <c r="I56" s="21">
        <f t="shared" si="3"/>
        <v>48291</v>
      </c>
    </row>
  </sheetData>
  <mergeCells count="6">
    <mergeCell ref="A50:D50"/>
    <mergeCell ref="A51:A56"/>
    <mergeCell ref="E10:G10"/>
    <mergeCell ref="E48:G48"/>
    <mergeCell ref="A12:D12"/>
    <mergeCell ref="A13:A18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2002-05-17T05:10:25Z</cp:lastPrinted>
  <dcterms:created xsi:type="dcterms:W3CDTF">2000-09-01T04:21:16Z</dcterms:created>
  <dcterms:modified xsi:type="dcterms:W3CDTF">2002-05-31T00:45:57Z</dcterms:modified>
  <cp:category/>
  <cp:version/>
  <cp:contentType/>
  <cp:contentStatus/>
</cp:coreProperties>
</file>