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<sst xmlns="http://schemas.openxmlformats.org/spreadsheetml/2006/main" count="37" uniqueCount="29">
  <si>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</si>
  <si>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</si>
  <si>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</si>
  <si>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</si>
  <si>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</si>
  <si>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</si>
  <si>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</si>
  <si>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</si>
  <si>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</si>
  <si>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</si>
  <si>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</si>
  <si>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</si>
  <si>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</si>
  <si>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</si>
  <si>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</si>
  <si>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</si>
  <si>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 xml:space="preserve">1 入港船舶の概要 </t>
  </si>
  <si>
    <t>１３年</t>
  </si>
  <si>
    <t>１２年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</si>
  <si>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</si>
  <si>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</si>
  <si>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</si>
  <si>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</si>
  <si>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</si>
  <si>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</si>
  <si>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</si>
  <si>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</si>
  <si>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平成13年　千葉港の港勢</t>
  </si>
  <si>
    <t>　（単位：隻・総トン）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</si>
</sst>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b/>
      <sz val="24"/>
      <name val="ＭＳ 明朝"/>
      <family val="1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入港船舶年次比較図</a:t>
            </a:r>
          </a:p>
        </c:rich>
      </c:tx>
      <c:layout>
        <c:manualLayout>
          <c:xMode val="factor"/>
          <c:yMode val="factor"/>
          <c:x val="-0.00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1025"/>
          <c:w val="0.88625"/>
          <c:h val="0.72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83.811021</c:v>
                </c:pt>
                <c:pt idx="1">
                  <c:v>77.993141</c:v>
                </c:pt>
                <c:pt idx="2">
                  <c:v>84.854187</c:v>
                </c:pt>
                <c:pt idx="3">
                  <c:v>86.949593</c:v>
                </c:pt>
                <c:pt idx="4">
                  <c:v>92.56623</c:v>
                </c:pt>
                <c:pt idx="5">
                  <c:v>90.78851</c:v>
                </c:pt>
                <c:pt idx="6">
                  <c:v>82.739311</c:v>
                </c:pt>
                <c:pt idx="7">
                  <c:v>82.503606</c:v>
                </c:pt>
                <c:pt idx="8">
                  <c:v>83.2578</c:v>
                </c:pt>
                <c:pt idx="9">
                  <c:v>79.466504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Sheet2!$B$9:$K$9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48.572887</c:v>
                </c:pt>
                <c:pt idx="1">
                  <c:v>47.302174</c:v>
                </c:pt>
                <c:pt idx="2">
                  <c:v>50.364735</c:v>
                </c:pt>
                <c:pt idx="3">
                  <c:v>51.636926</c:v>
                </c:pt>
                <c:pt idx="4">
                  <c:v>51.448151</c:v>
                </c:pt>
                <c:pt idx="5">
                  <c:v>50.232299</c:v>
                </c:pt>
                <c:pt idx="6">
                  <c:v>48.31921</c:v>
                </c:pt>
                <c:pt idx="7">
                  <c:v>47.225371</c:v>
                </c:pt>
                <c:pt idx="8">
                  <c:v>49.156851</c:v>
                </c:pt>
                <c:pt idx="9">
                  <c:v>45.344636</c:v>
                </c:pt>
              </c:numCache>
            </c:numRef>
          </c:val>
        </c:ser>
        <c:overlap val="100"/>
        <c:gapWidth val="40"/>
        <c:axId val="65814455"/>
        <c:axId val="55459184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Sheet2!$B$12:$K$12</c:f>
              <c:numCache>
                <c:ptCount val="10"/>
                <c:pt idx="0">
                  <c:v>87.103</c:v>
                </c:pt>
                <c:pt idx="1">
                  <c:v>82.545</c:v>
                </c:pt>
                <c:pt idx="2">
                  <c:v>84.201</c:v>
                </c:pt>
                <c:pt idx="3">
                  <c:v>83.583</c:v>
                </c:pt>
                <c:pt idx="4">
                  <c:v>78.905</c:v>
                </c:pt>
                <c:pt idx="5">
                  <c:v>77.02</c:v>
                </c:pt>
                <c:pt idx="6">
                  <c:v>72.328</c:v>
                </c:pt>
                <c:pt idx="7">
                  <c:v>69.751</c:v>
                </c:pt>
                <c:pt idx="8">
                  <c:v>72.023</c:v>
                </c:pt>
                <c:pt idx="9">
                  <c:v>65.891</c:v>
                </c:pt>
              </c:numCache>
            </c:numRef>
          </c:val>
          <c:smooth val="0"/>
        </c:ser>
        <c:axId val="29370609"/>
        <c:axId val="63008890"/>
      </c:lineChart>
      <c:catAx>
        <c:axId val="65814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5459184"/>
        <c:crosses val="autoZero"/>
        <c:auto val="0"/>
        <c:lblOffset val="100"/>
        <c:noMultiLvlLbl val="0"/>
      </c:catAx>
      <c:valAx>
        <c:axId val="55459184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5814455"/>
        <c:crossesAt val="1"/>
        <c:crossBetween val="between"/>
        <c:dispUnits/>
        <c:majorUnit val="50"/>
        <c:minorUnit val="50"/>
      </c:valAx>
      <c:catAx>
        <c:axId val="29370609"/>
        <c:scaling>
          <c:orientation val="minMax"/>
        </c:scaling>
        <c:axPos val="b"/>
        <c:delete val="1"/>
        <c:majorTickMark val="in"/>
        <c:minorTickMark val="none"/>
        <c:tickLblPos val="nextTo"/>
        <c:crossAx val="63008890"/>
        <c:crosses val="autoZero"/>
        <c:auto val="0"/>
        <c:lblOffset val="100"/>
        <c:noMultiLvlLbl val="0"/>
      </c:catAx>
      <c:valAx>
        <c:axId val="63008890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隻数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9370609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千</a:t>
          </a:r>
        </a:p>
      </xdr:txBody>
    </xdr:sp>
    <xdr:clientData/>
  </xdr:twoCellAnchor>
  <xdr:twoCellAnchor>
    <xdr:from>
      <xdr:col>1</xdr:col>
      <xdr:colOff>19050</xdr:colOff>
      <xdr:row>5</xdr:row>
      <xdr:rowOff>9525</xdr:rowOff>
    </xdr:from>
    <xdr:to>
      <xdr:col>6</xdr:col>
      <xdr:colOff>942975</xdr:colOff>
      <xdr:row>7</xdr:row>
      <xdr:rowOff>238125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14300" y="1247775"/>
          <a:ext cx="64008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平成13年における千葉港の入港船舶は　65,891隻、124,811,140総トンであった。
 前年に比較し、隻数では6,132隻（8.5％）、総トン数では7,604千総トン（5.7％）減少した。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G3" sqref="G3"/>
    </sheetView>
  </sheetViews>
  <sheetFormatPr defaultColWidth="9.0039062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5" ht="19.5" customHeight="1">
      <c r="A1" s="13"/>
      <c r="B1" s="38" t="s">
        <v>27</v>
      </c>
      <c r="C1" s="38"/>
      <c r="D1" s="38"/>
      <c r="E1" s="39"/>
    </row>
    <row r="2" spans="1:5" ht="19.5" customHeight="1">
      <c r="A2" s="3"/>
      <c r="B2" s="38"/>
      <c r="C2" s="38"/>
      <c r="D2" s="38"/>
      <c r="E2" s="39"/>
    </row>
    <row r="4" ht="19.5" customHeight="1">
      <c r="A4" s="13" t="s">
        <v>16</v>
      </c>
    </row>
    <row r="11" ht="19.5" customHeight="1">
      <c r="D11" s="14" t="s">
        <v>7</v>
      </c>
    </row>
    <row r="12" spans="6:7" ht="19.5" customHeight="1">
      <c r="F12" s="12"/>
      <c r="G12" s="37" t="s">
        <v>28</v>
      </c>
    </row>
    <row r="13" spans="1:7" s="18" customFormat="1" ht="21.75" customHeight="1">
      <c r="A13" s="17"/>
      <c r="B13" s="15" t="s">
        <v>8</v>
      </c>
      <c r="C13" s="16" t="s">
        <v>17</v>
      </c>
      <c r="D13" s="16" t="s">
        <v>9</v>
      </c>
      <c r="E13" s="16" t="s">
        <v>18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65891</v>
      </c>
      <c r="D14" s="22">
        <v>100</v>
      </c>
      <c r="E14" s="21">
        <v>72023</v>
      </c>
      <c r="F14" s="22">
        <f aca="true" t="shared" si="0" ref="F14:F19">(C14-E14)/E14*100</f>
        <v>-8.513946933618428</v>
      </c>
      <c r="G14" s="23">
        <f aca="true" t="shared" si="1" ref="G14:G19">C14-E14</f>
        <v>-6132</v>
      </c>
    </row>
    <row r="15" spans="1:7" s="18" customFormat="1" ht="21.75" customHeight="1">
      <c r="A15" s="19"/>
      <c r="B15" s="20" t="s">
        <v>13</v>
      </c>
      <c r="C15" s="21">
        <v>4385</v>
      </c>
      <c r="D15" s="22">
        <f>C15/C14*100</f>
        <v>6.6549301118513915</v>
      </c>
      <c r="E15" s="21">
        <v>4504</v>
      </c>
      <c r="F15" s="22">
        <f t="shared" si="0"/>
        <v>-2.642095914742451</v>
      </c>
      <c r="G15" s="23">
        <f t="shared" si="1"/>
        <v>-119</v>
      </c>
    </row>
    <row r="16" spans="1:7" s="18" customFormat="1" ht="21.75" customHeight="1">
      <c r="A16" s="19"/>
      <c r="B16" s="20" t="s">
        <v>14</v>
      </c>
      <c r="C16" s="21">
        <v>61506</v>
      </c>
      <c r="D16" s="22">
        <f>C16/C14*100</f>
        <v>93.34506988814861</v>
      </c>
      <c r="E16" s="21">
        <v>67519</v>
      </c>
      <c r="F16" s="22">
        <f t="shared" si="0"/>
        <v>-8.905641375020364</v>
      </c>
      <c r="G16" s="23">
        <f t="shared" si="1"/>
        <v>-6013</v>
      </c>
    </row>
    <row r="17" spans="1:7" s="18" customFormat="1" ht="21.75" customHeight="1">
      <c r="A17" s="24"/>
      <c r="B17" s="25" t="s">
        <v>15</v>
      </c>
      <c r="C17" s="26">
        <v>124811140</v>
      </c>
      <c r="D17" s="27">
        <v>100</v>
      </c>
      <c r="E17" s="26">
        <v>132414651</v>
      </c>
      <c r="F17" s="27">
        <f t="shared" si="0"/>
        <v>-5.7421976666313155</v>
      </c>
      <c r="G17" s="28">
        <f t="shared" si="1"/>
        <v>-7603511</v>
      </c>
    </row>
    <row r="18" spans="1:7" s="18" customFormat="1" ht="21.75" customHeight="1">
      <c r="A18" s="29"/>
      <c r="B18" s="30" t="s">
        <v>13</v>
      </c>
      <c r="C18" s="21">
        <v>79466504</v>
      </c>
      <c r="D18" s="22">
        <f>C18/C17*100</f>
        <v>63.66940002310692</v>
      </c>
      <c r="E18" s="21">
        <v>83257800</v>
      </c>
      <c r="F18" s="22">
        <f t="shared" si="0"/>
        <v>-4.5536826579611756</v>
      </c>
      <c r="G18" s="31">
        <f t="shared" si="1"/>
        <v>-3791296</v>
      </c>
    </row>
    <row r="19" spans="1:7" s="18" customFormat="1" ht="21.75" customHeight="1">
      <c r="A19" s="32"/>
      <c r="B19" s="33" t="s">
        <v>14</v>
      </c>
      <c r="C19" s="34">
        <v>45344636</v>
      </c>
      <c r="D19" s="35">
        <f>C19/C17*100</f>
        <v>36.33059997689309</v>
      </c>
      <c r="E19" s="34">
        <v>49156851</v>
      </c>
      <c r="F19" s="35">
        <f t="shared" si="0"/>
        <v>-7.755205881678629</v>
      </c>
      <c r="G19" s="36">
        <f t="shared" si="1"/>
        <v>-3812215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mergeCells count="1">
    <mergeCell ref="B1:E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19</v>
      </c>
      <c r="C2" s="6" t="s">
        <v>20</v>
      </c>
      <c r="D2" s="6" t="s">
        <v>21</v>
      </c>
      <c r="E2" s="6" t="s">
        <v>22</v>
      </c>
      <c r="F2" s="6" t="s">
        <v>23</v>
      </c>
      <c r="G2" s="6" t="s">
        <v>24</v>
      </c>
      <c r="H2" s="6" t="s">
        <v>25</v>
      </c>
      <c r="I2" s="6" t="s">
        <v>26</v>
      </c>
      <c r="J2" s="6" t="s">
        <v>18</v>
      </c>
      <c r="K2" s="6" t="s">
        <v>17</v>
      </c>
      <c r="L2" s="6" t="s">
        <v>1</v>
      </c>
    </row>
    <row r="3" spans="1:12" ht="13.5">
      <c r="A3" s="7" t="s">
        <v>2</v>
      </c>
      <c r="B3" s="8">
        <v>83811021</v>
      </c>
      <c r="C3" s="8">
        <v>77993141</v>
      </c>
      <c r="D3" s="8">
        <v>84854187</v>
      </c>
      <c r="E3" s="8">
        <v>86949593</v>
      </c>
      <c r="F3" s="8">
        <v>92566230</v>
      </c>
      <c r="G3" s="8">
        <v>90788510</v>
      </c>
      <c r="H3" s="8">
        <v>82739311</v>
      </c>
      <c r="I3" s="8">
        <v>82503606</v>
      </c>
      <c r="J3" s="8">
        <v>83257800</v>
      </c>
      <c r="K3" s="8">
        <v>79466504</v>
      </c>
      <c r="L3" s="7">
        <v>1</v>
      </c>
    </row>
    <row r="4" spans="1:12" ht="13.5">
      <c r="A4" s="7" t="s">
        <v>3</v>
      </c>
      <c r="B4" s="8">
        <v>48572887</v>
      </c>
      <c r="C4" s="8">
        <v>47302174</v>
      </c>
      <c r="D4" s="8">
        <v>50364735</v>
      </c>
      <c r="E4" s="8">
        <v>51636926</v>
      </c>
      <c r="F4" s="8">
        <v>51448151</v>
      </c>
      <c r="G4" s="8">
        <v>50232299</v>
      </c>
      <c r="H4" s="8">
        <v>48319210</v>
      </c>
      <c r="I4" s="8">
        <v>47225371</v>
      </c>
      <c r="J4" s="8">
        <v>49156851</v>
      </c>
      <c r="K4" s="8">
        <v>45344636</v>
      </c>
      <c r="L4" s="7">
        <v>2</v>
      </c>
    </row>
    <row r="5" spans="1:12" ht="13.5">
      <c r="A5" s="7" t="s">
        <v>4</v>
      </c>
      <c r="B5" s="8">
        <v>87103</v>
      </c>
      <c r="C5" s="8">
        <v>82545</v>
      </c>
      <c r="D5" s="8">
        <v>84201</v>
      </c>
      <c r="E5" s="8">
        <v>83583</v>
      </c>
      <c r="F5" s="8">
        <v>78905</v>
      </c>
      <c r="G5" s="8">
        <v>77020</v>
      </c>
      <c r="H5" s="8">
        <v>72328</v>
      </c>
      <c r="I5" s="8">
        <v>69751</v>
      </c>
      <c r="J5" s="8">
        <v>72023</v>
      </c>
      <c r="K5" s="8">
        <v>65891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４年</v>
      </c>
      <c r="C9" s="6" t="str">
        <f aca="true" t="shared" si="0" ref="C9:K9">C2</f>
        <v>５年</v>
      </c>
      <c r="D9" s="6" t="str">
        <f t="shared" si="0"/>
        <v>６年</v>
      </c>
      <c r="E9" s="6" t="str">
        <f t="shared" si="0"/>
        <v>７年</v>
      </c>
      <c r="F9" s="6" t="str">
        <f t="shared" si="0"/>
        <v>８年</v>
      </c>
      <c r="G9" s="6" t="str">
        <f t="shared" si="0"/>
        <v>９年</v>
      </c>
      <c r="H9" s="6" t="str">
        <f t="shared" si="0"/>
        <v>１０年</v>
      </c>
      <c r="I9" s="6" t="str">
        <f t="shared" si="0"/>
        <v>１１年</v>
      </c>
      <c r="J9" s="6" t="str">
        <f t="shared" si="0"/>
        <v>１２年</v>
      </c>
      <c r="K9" s="6" t="str">
        <f t="shared" si="0"/>
        <v>１３年</v>
      </c>
    </row>
    <row r="10" spans="1:11" ht="13.5">
      <c r="A10" s="7" t="s">
        <v>2</v>
      </c>
      <c r="B10" s="8">
        <f>B3/1000000</f>
        <v>83.811021</v>
      </c>
      <c r="C10" s="8">
        <f aca="true" t="shared" si="1" ref="C10:K10">C3/1000000</f>
        <v>77.993141</v>
      </c>
      <c r="D10" s="8">
        <f t="shared" si="1"/>
        <v>84.854187</v>
      </c>
      <c r="E10" s="8">
        <f t="shared" si="1"/>
        <v>86.949593</v>
      </c>
      <c r="F10" s="8">
        <f t="shared" si="1"/>
        <v>92.56623</v>
      </c>
      <c r="G10" s="8">
        <f t="shared" si="1"/>
        <v>90.78851</v>
      </c>
      <c r="H10" s="8">
        <f t="shared" si="1"/>
        <v>82.739311</v>
      </c>
      <c r="I10" s="8">
        <f t="shared" si="1"/>
        <v>82.503606</v>
      </c>
      <c r="J10" s="8">
        <f t="shared" si="1"/>
        <v>83.2578</v>
      </c>
      <c r="K10" s="8">
        <f t="shared" si="1"/>
        <v>79.466504</v>
      </c>
    </row>
    <row r="11" spans="1:11" ht="13.5">
      <c r="A11" s="7" t="s">
        <v>3</v>
      </c>
      <c r="B11" s="8">
        <f aca="true" t="shared" si="2" ref="B11:K11">B4/1000000</f>
        <v>48.572887</v>
      </c>
      <c r="C11" s="8">
        <f t="shared" si="2"/>
        <v>47.302174</v>
      </c>
      <c r="D11" s="8">
        <f t="shared" si="2"/>
        <v>50.364735</v>
      </c>
      <c r="E11" s="8">
        <f t="shared" si="2"/>
        <v>51.636926</v>
      </c>
      <c r="F11" s="8">
        <f t="shared" si="2"/>
        <v>51.448151</v>
      </c>
      <c r="G11" s="8">
        <f t="shared" si="2"/>
        <v>50.232299</v>
      </c>
      <c r="H11" s="8">
        <f t="shared" si="2"/>
        <v>48.31921</v>
      </c>
      <c r="I11" s="8">
        <f t="shared" si="2"/>
        <v>47.225371</v>
      </c>
      <c r="J11" s="8">
        <f t="shared" si="2"/>
        <v>49.156851</v>
      </c>
      <c r="K11" s="8">
        <f t="shared" si="2"/>
        <v>45.344636</v>
      </c>
    </row>
    <row r="12" spans="1:11" ht="13.5">
      <c r="A12" s="7" t="s">
        <v>4</v>
      </c>
      <c r="B12" s="8">
        <f>B5/1000</f>
        <v>87.103</v>
      </c>
      <c r="C12" s="8">
        <f aca="true" t="shared" si="3" ref="C12:K12">C5/1000</f>
        <v>82.545</v>
      </c>
      <c r="D12" s="8">
        <f t="shared" si="3"/>
        <v>84.201</v>
      </c>
      <c r="E12" s="8">
        <f t="shared" si="3"/>
        <v>83.583</v>
      </c>
      <c r="F12" s="8">
        <f t="shared" si="3"/>
        <v>78.905</v>
      </c>
      <c r="G12" s="8">
        <f t="shared" si="3"/>
        <v>77.02</v>
      </c>
      <c r="H12" s="8">
        <f t="shared" si="3"/>
        <v>72.328</v>
      </c>
      <c r="I12" s="8">
        <f t="shared" si="3"/>
        <v>69.751</v>
      </c>
      <c r="J12" s="8">
        <f t="shared" si="3"/>
        <v>72.023</v>
      </c>
      <c r="K12" s="8">
        <f t="shared" si="3"/>
        <v>65.891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20020009</cp:lastModifiedBy>
  <cp:lastPrinted>2002-05-28T05:24:52Z</cp:lastPrinted>
  <dcterms:created xsi:type="dcterms:W3CDTF">2000-08-07T06:54:26Z</dcterms:created>
  <dcterms:modified xsi:type="dcterms:W3CDTF">2002-06-21T00:08:46Z</dcterms:modified>
  <cp:category/>
  <cp:version/>
  <cp:contentType/>
  <cp:contentStatus/>
</cp:coreProperties>
</file>