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485" windowHeight="4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<sst xmlns="http://schemas.openxmlformats.org/spreadsheetml/2006/main" count="78" uniqueCount="61">
  <si>
    <t>順位</t>
  </si>
  <si>
    <t>中国</t>
  </si>
  <si>
    <t>LNG（液化天然ガス）</t>
  </si>
  <si>
    <t>中国</t>
  </si>
  <si>
    <t>韓国</t>
  </si>
  <si>
    <t>タイ</t>
  </si>
  <si>
    <t>■輸出貨物主要国別表</t>
  </si>
  <si>
    <t>　　　　（単位：トン）</t>
  </si>
  <si>
    <t>国　　　名</t>
  </si>
  <si>
    <t>増減率％</t>
  </si>
  <si>
    <t>増減数</t>
  </si>
  <si>
    <t>品種（上位３つ）</t>
  </si>
  <si>
    <t>数　　量</t>
  </si>
  <si>
    <t>構成比％</t>
  </si>
  <si>
    <t>非金属鉱物、鋼材</t>
  </si>
  <si>
    <t>鋼材</t>
  </si>
  <si>
    <t>鋼材、金属製品</t>
  </si>
  <si>
    <t>そ　　の　　他</t>
  </si>
  <si>
    <t>合　　　　　計</t>
  </si>
  <si>
    <t>■輸入貨物主要国別表</t>
  </si>
  <si>
    <t>アラブ首長国</t>
  </si>
  <si>
    <t>南アフリカ共和国</t>
  </si>
  <si>
    <t>アラブ首長国</t>
  </si>
  <si>
    <t>オーストラリア</t>
  </si>
  <si>
    <t>マレーシア</t>
  </si>
  <si>
    <t>シンガポール</t>
  </si>
  <si>
    <t>メキシコ</t>
  </si>
  <si>
    <t>台湾</t>
  </si>
  <si>
    <t>20年</t>
  </si>
  <si>
    <t>20年</t>
  </si>
  <si>
    <t>21年</t>
  </si>
  <si>
    <t>鋼材、金属くず、鉄鋼</t>
  </si>
  <si>
    <t>鋼材、セメント、鉄鋼</t>
  </si>
  <si>
    <t>セメント、鋼材、金属製品</t>
  </si>
  <si>
    <t>鋼材、非金属鉱物、木製品</t>
  </si>
  <si>
    <t>鉄鋼、鋼材、非金属鉱物</t>
  </si>
  <si>
    <t>鋼材、非金属鉱物、鉄鋼</t>
  </si>
  <si>
    <t>鉄鉱石、LNG（液化天然ガス）、石炭</t>
  </si>
  <si>
    <t>LNG（液化天然ガス）</t>
  </si>
  <si>
    <t>LNG（液化天然ガス）、原木、木製品</t>
  </si>
  <si>
    <t>鉄鉱石</t>
  </si>
  <si>
    <t>LNG（液化天然ガス）、石炭、鉄鋼</t>
  </si>
  <si>
    <t>石炭、鉄鉱石、原木</t>
  </si>
  <si>
    <t>鉄鉱石、石炭</t>
  </si>
  <si>
    <t>鉄鋼、窯業品、石炭製品</t>
  </si>
  <si>
    <t>輸出相手国：中国 １９．９％、韓国 １８．３％を占める</t>
  </si>
  <si>
    <t>輸入相手国：トップはオーストラリア ３４．４％を占める</t>
  </si>
  <si>
    <t>平成21年</t>
  </si>
  <si>
    <t>平成20年</t>
  </si>
  <si>
    <t>（21/20年）</t>
  </si>
  <si>
    <t>（21－20年）</t>
  </si>
  <si>
    <t>平成21年</t>
  </si>
  <si>
    <t>平成20年</t>
  </si>
  <si>
    <t>オーストラリア</t>
  </si>
  <si>
    <t>マレーシア</t>
  </si>
  <si>
    <t>ブラジル</t>
  </si>
  <si>
    <t>ロシア</t>
  </si>
  <si>
    <t>オマーン</t>
  </si>
  <si>
    <t>カナダ</t>
  </si>
  <si>
    <t>ブルネイ</t>
  </si>
  <si>
    <t>ナイジェリア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</si>
</sst>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  <numFmt numFmtId="188" formatCode="0.00_ 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_ &quot;%&quot;"/>
    <numFmt numFmtId="194" formatCode="0.0_);[Red]\(0.0\)"/>
    <numFmt numFmtId="195" formatCode="0.0000000000000_);[Red]\(0.0000000000000\)"/>
  </numFmts>
  <fonts count="1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4"/>
      <name val="ＭＳ Ｐ明朝"/>
      <family val="1"/>
    </font>
    <font>
      <sz val="9"/>
      <name val="ＭＳ Ｐ明朝"/>
      <family val="1"/>
    </font>
    <font>
      <sz val="2"/>
      <name val="ＭＳ Ｐ明朝"/>
      <family val="1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quotePrefix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1" fillId="0" borderId="1" xfId="0" applyFont="1" applyFill="1" applyBorder="1" applyAlignment="1">
      <alignment horizontal="center" vertical="center"/>
    </xf>
    <xf numFmtId="181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81" fontId="0" fillId="0" borderId="0" xfId="0" applyNumberFormat="1" applyAlignment="1">
      <alignment vertical="center"/>
    </xf>
    <xf numFmtId="186" fontId="11" fillId="0" borderId="1" xfId="17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9" fontId="11" fillId="0" borderId="1" xfId="0" applyNumberFormat="1" applyFont="1" applyBorder="1" applyAlignment="1">
      <alignment vertical="center"/>
    </xf>
    <xf numFmtId="179" fontId="11" fillId="0" borderId="1" xfId="17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13" fillId="0" borderId="3" xfId="0" applyFont="1" applyFill="1" applyBorder="1" applyAlignment="1">
      <alignment horizontal="distributed" vertical="center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shrinkToFit="1"/>
    </xf>
    <xf numFmtId="0" fontId="16" fillId="0" borderId="1" xfId="21" applyFont="1" applyFill="1" applyBorder="1" applyAlignment="1">
      <alignment horizontal="distributed" wrapText="1"/>
      <protection/>
    </xf>
    <xf numFmtId="0" fontId="16" fillId="0" borderId="3" xfId="21" applyFont="1" applyFill="1" applyBorder="1" applyAlignment="1">
      <alignment horizontal="distributed" wrapText="1"/>
      <protection/>
    </xf>
    <xf numFmtId="0" fontId="11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'[1]16国別２'!#REF!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'[1]16国別２'!#REF!</c:f>
              <c:numCache>
                <c:ptCount val="1"/>
                <c:pt idx="0">
                  <c:v>1</c:v>
                </c:pt>
              </c:numCache>
            </c:numRef>
          </c:val>
        </c:ser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8979491"/>
        <c:crosses val="autoZero"/>
        <c:auto val="1"/>
        <c:lblOffset val="100"/>
        <c:noMultiLvlLbl val="0"/>
      </c:catAx>
      <c:valAx>
        <c:axId val="1897949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3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'[1]16国別２'!#REF!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'[1]16国別２'!#REF!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'[1]16国別２'!#REF!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1</c:v>
                </c:pt>
              </c:numCache>
            </c:numRef>
          </c:val>
        </c:ser>
        <c:axId val="36597692"/>
        <c:axId val="60943773"/>
      </c:bar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0943773"/>
        <c:crosses val="autoZero"/>
        <c:auto val="1"/>
        <c:lblOffset val="100"/>
        <c:noMultiLvlLbl val="0"/>
      </c:catAx>
      <c:valAx>
        <c:axId val="6094377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9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'[1]16国別２'!#REF!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'[1]16国別２'!#REF!</c:f>
              <c:numCache>
                <c:ptCount val="1"/>
                <c:pt idx="0">
                  <c:v>0</c:v>
                </c:pt>
              </c:numCache>
            </c:numRef>
          </c:val>
        </c:ser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7498551"/>
        <c:crosses val="autoZero"/>
        <c:auto val="1"/>
        <c:lblOffset val="100"/>
        <c:noMultiLvlLbl val="0"/>
      </c:catAx>
      <c:valAx>
        <c:axId val="3749855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23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0</c:v>
                </c:pt>
              </c:numCache>
            </c:numRef>
          </c:val>
        </c:ser>
        <c:axId val="1942640"/>
        <c:axId val="17483761"/>
      </c:barChart>
      <c:catAx>
        <c:axId val="1942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7483761"/>
        <c:crosses val="autoZero"/>
        <c:auto val="1"/>
        <c:lblOffset val="100"/>
        <c:noMultiLvlLbl val="0"/>
      </c:catAx>
      <c:valAx>
        <c:axId val="1748376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2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'[1]16国別２'!#REF!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1" name="Chart 7"/>
        <xdr:cNvGraphicFramePr/>
      </xdr:nvGraphicFramePr>
      <xdr:xfrm>
        <a:off x="276225" y="6200775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2" name="Chart 8"/>
        <xdr:cNvGraphicFramePr/>
      </xdr:nvGraphicFramePr>
      <xdr:xfrm>
        <a:off x="3600450" y="62007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3" name="Chart 9"/>
        <xdr:cNvGraphicFramePr/>
      </xdr:nvGraphicFramePr>
      <xdr:xfrm>
        <a:off x="7886700" y="62007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4" name="Chart 10"/>
        <xdr:cNvGraphicFramePr/>
      </xdr:nvGraphicFramePr>
      <xdr:xfrm>
        <a:off x="7886700" y="6200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5" name="Chart 16"/>
        <xdr:cNvGraphicFramePr/>
      </xdr:nvGraphicFramePr>
      <xdr:xfrm>
        <a:off x="276225" y="6200775"/>
        <a:ext cx="3295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6" name="Chart 17"/>
        <xdr:cNvGraphicFramePr/>
      </xdr:nvGraphicFramePr>
      <xdr:xfrm>
        <a:off x="3600450" y="62007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7" name="Chart 18"/>
        <xdr:cNvGraphicFramePr/>
      </xdr:nvGraphicFramePr>
      <xdr:xfrm>
        <a:off x="7886700" y="6200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8" name="Chart 19"/>
        <xdr:cNvGraphicFramePr/>
      </xdr:nvGraphicFramePr>
      <xdr:xfrm>
        <a:off x="7886700" y="6200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295275</xdr:rowOff>
    </xdr:from>
    <xdr:to>
      <xdr:col>9</xdr:col>
      <xdr:colOff>1819275</xdr:colOff>
      <xdr:row>9</xdr:row>
      <xdr:rowOff>47625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95275"/>
          <a:ext cx="7600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314325</xdr:rowOff>
    </xdr:from>
    <xdr:to>
      <xdr:col>10</xdr:col>
      <xdr:colOff>76200</xdr:colOff>
      <xdr:row>35</xdr:row>
      <xdr:rowOff>123825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5762625"/>
          <a:ext cx="7648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chiba.lg.jp/business/kowan/number/20/16kunibet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国別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workbookViewId="0" topLeftCell="B1">
      <selection activeCell="K1" sqref="K1"/>
    </sheetView>
  </sheetViews>
  <sheetFormatPr defaultColWidth="9.00390625" defaultRowHeight="13.5"/>
  <cols>
    <col min="1" max="1" width="3.00390625" style="0" hidden="1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1.75390625" style="0" customWidth="1"/>
    <col min="10" max="10" width="24.625" style="0" customWidth="1"/>
    <col min="11" max="11" width="3.00390625" style="0" customWidth="1"/>
    <col min="13" max="13" width="9.00390625" style="1" customWidth="1"/>
    <col min="14" max="14" width="12.625" style="1" customWidth="1"/>
    <col min="15" max="15" width="12.125" style="1" bestFit="1" customWidth="1"/>
  </cols>
  <sheetData>
    <row r="1" ht="27.75" customHeight="1">
      <c r="B1" s="2" t="s">
        <v>45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spans="2:10" ht="15.75" customHeight="1">
      <c r="B11" s="3" t="s">
        <v>6</v>
      </c>
      <c r="C11" s="4"/>
      <c r="D11" s="4"/>
      <c r="E11" s="3"/>
      <c r="F11" s="3"/>
      <c r="G11" s="3"/>
      <c r="H11" s="3"/>
      <c r="I11" s="5"/>
      <c r="J11" s="6" t="s">
        <v>7</v>
      </c>
    </row>
    <row r="12" spans="2:11" ht="19.5" customHeight="1">
      <c r="B12" s="46" t="s">
        <v>0</v>
      </c>
      <c r="C12" s="46"/>
      <c r="D12" s="44" t="s">
        <v>8</v>
      </c>
      <c r="E12" s="42" t="s">
        <v>47</v>
      </c>
      <c r="F12" s="43"/>
      <c r="G12" s="21" t="s">
        <v>48</v>
      </c>
      <c r="H12" s="34" t="s">
        <v>9</v>
      </c>
      <c r="I12" s="33" t="s">
        <v>10</v>
      </c>
      <c r="J12" s="44" t="s">
        <v>11</v>
      </c>
      <c r="K12" s="7"/>
    </row>
    <row r="13" spans="2:11" ht="19.5" customHeight="1">
      <c r="B13" s="8" t="s">
        <v>30</v>
      </c>
      <c r="C13" s="8" t="s">
        <v>29</v>
      </c>
      <c r="D13" s="45"/>
      <c r="E13" s="35" t="s">
        <v>12</v>
      </c>
      <c r="F13" s="36" t="s">
        <v>13</v>
      </c>
      <c r="G13" s="21" t="s">
        <v>12</v>
      </c>
      <c r="H13" s="9" t="s">
        <v>49</v>
      </c>
      <c r="I13" s="9" t="s">
        <v>50</v>
      </c>
      <c r="J13" s="45"/>
      <c r="K13" s="7"/>
    </row>
    <row r="14" spans="2:11" ht="15.75" customHeight="1">
      <c r="B14" s="10">
        <v>1</v>
      </c>
      <c r="C14" s="10">
        <v>1</v>
      </c>
      <c r="D14" s="40" t="s">
        <v>3</v>
      </c>
      <c r="E14" s="26">
        <v>572817</v>
      </c>
      <c r="F14" s="12">
        <f>ROUND(E14/E$25*100,3)</f>
        <v>19.876</v>
      </c>
      <c r="G14" s="11">
        <v>775475</v>
      </c>
      <c r="H14" s="13">
        <f>(E14/G14-1)*100</f>
        <v>-26.133402108385184</v>
      </c>
      <c r="I14" s="11">
        <f>E14-G14</f>
        <v>-202658</v>
      </c>
      <c r="J14" s="14" t="s">
        <v>31</v>
      </c>
      <c r="K14" s="15"/>
    </row>
    <row r="15" spans="2:15" ht="15.75" customHeight="1">
      <c r="B15" s="10">
        <v>2</v>
      </c>
      <c r="C15" s="10">
        <v>2</v>
      </c>
      <c r="D15" s="40" t="s">
        <v>4</v>
      </c>
      <c r="E15" s="26">
        <v>525980</v>
      </c>
      <c r="F15" s="12">
        <f aca="true" t="shared" si="0" ref="F15:F25">ROUND(E15/E$25*100,3)</f>
        <v>18.251</v>
      </c>
      <c r="G15" s="11">
        <v>765017</v>
      </c>
      <c r="H15" s="13">
        <f aca="true" t="shared" si="1" ref="H15:H25">(E15/G15-1)*100</f>
        <v>-31.245972311726412</v>
      </c>
      <c r="I15" s="11">
        <f aca="true" t="shared" si="2" ref="I15:I25">E15-G15</f>
        <v>-239037</v>
      </c>
      <c r="J15" s="14" t="s">
        <v>32</v>
      </c>
      <c r="K15" s="15"/>
      <c r="M15" s="16"/>
      <c r="N15" s="17"/>
      <c r="O15" s="18"/>
    </row>
    <row r="16" spans="2:11" ht="15.75" customHeight="1">
      <c r="B16" s="10">
        <v>3</v>
      </c>
      <c r="C16" s="10">
        <v>4</v>
      </c>
      <c r="D16" s="40" t="s">
        <v>25</v>
      </c>
      <c r="E16" s="26">
        <v>479037</v>
      </c>
      <c r="F16" s="12">
        <f t="shared" si="0"/>
        <v>16.622</v>
      </c>
      <c r="G16" s="11">
        <v>548465</v>
      </c>
      <c r="H16" s="13">
        <f t="shared" si="1"/>
        <v>-12.658601733930153</v>
      </c>
      <c r="I16" s="11">
        <f t="shared" si="2"/>
        <v>-69428</v>
      </c>
      <c r="J16" s="19" t="s">
        <v>33</v>
      </c>
      <c r="K16" s="15"/>
    </row>
    <row r="17" spans="2:11" ht="15.75" customHeight="1">
      <c r="B17" s="10">
        <v>4</v>
      </c>
      <c r="C17" s="10">
        <v>3</v>
      </c>
      <c r="D17" s="40" t="s">
        <v>24</v>
      </c>
      <c r="E17" s="26">
        <v>292336</v>
      </c>
      <c r="F17" s="12">
        <f t="shared" si="0"/>
        <v>10.144</v>
      </c>
      <c r="G17" s="11">
        <v>717159</v>
      </c>
      <c r="H17" s="13">
        <f t="shared" si="1"/>
        <v>-59.23693351125762</v>
      </c>
      <c r="I17" s="11">
        <f t="shared" si="2"/>
        <v>-424823</v>
      </c>
      <c r="J17" s="19" t="s">
        <v>34</v>
      </c>
      <c r="K17" s="15"/>
    </row>
    <row r="18" spans="2:11" ht="15.75" customHeight="1">
      <c r="B18" s="10">
        <v>5</v>
      </c>
      <c r="C18" s="21">
        <v>8</v>
      </c>
      <c r="D18" s="40" t="s">
        <v>27</v>
      </c>
      <c r="E18" s="26">
        <v>198606</v>
      </c>
      <c r="F18" s="12">
        <f t="shared" si="0"/>
        <v>6.891</v>
      </c>
      <c r="G18" s="11">
        <v>171792</v>
      </c>
      <c r="H18" s="13">
        <f t="shared" si="1"/>
        <v>15.608410170438681</v>
      </c>
      <c r="I18" s="11">
        <f t="shared" si="2"/>
        <v>26814</v>
      </c>
      <c r="J18" s="14" t="s">
        <v>35</v>
      </c>
      <c r="K18" s="15"/>
    </row>
    <row r="19" spans="2:15" ht="15.75" customHeight="1">
      <c r="B19" s="10">
        <v>6</v>
      </c>
      <c r="C19" s="21">
        <v>7</v>
      </c>
      <c r="D19" s="40" t="s">
        <v>5</v>
      </c>
      <c r="E19" s="26">
        <v>137285</v>
      </c>
      <c r="F19" s="12">
        <f t="shared" si="0"/>
        <v>4.764</v>
      </c>
      <c r="G19" s="11">
        <v>186478</v>
      </c>
      <c r="H19" s="13">
        <f t="shared" si="1"/>
        <v>-26.380055556151394</v>
      </c>
      <c r="I19" s="11">
        <f t="shared" si="2"/>
        <v>-49193</v>
      </c>
      <c r="J19" s="14" t="s">
        <v>36</v>
      </c>
      <c r="K19" s="15"/>
      <c r="M19" s="16"/>
      <c r="N19" s="17"/>
      <c r="O19" s="18"/>
    </row>
    <row r="20" spans="2:11" ht="15.75" customHeight="1">
      <c r="B20" s="10">
        <v>7</v>
      </c>
      <c r="C20" s="10">
        <v>6</v>
      </c>
      <c r="D20" s="40" t="s">
        <v>26</v>
      </c>
      <c r="E20" s="26">
        <v>133871</v>
      </c>
      <c r="F20" s="12">
        <f t="shared" si="0"/>
        <v>4.645</v>
      </c>
      <c r="G20" s="11">
        <v>250178</v>
      </c>
      <c r="H20" s="13">
        <f t="shared" si="1"/>
        <v>-46.48969933407414</v>
      </c>
      <c r="I20" s="11">
        <f t="shared" si="2"/>
        <v>-116307</v>
      </c>
      <c r="J20" s="14" t="s">
        <v>15</v>
      </c>
      <c r="K20" s="15"/>
    </row>
    <row r="21" spans="2:11" ht="15.75" customHeight="1">
      <c r="B21" s="10">
        <v>8</v>
      </c>
      <c r="C21" s="10">
        <v>13</v>
      </c>
      <c r="D21" s="41" t="s">
        <v>60</v>
      </c>
      <c r="E21" s="26">
        <v>85147</v>
      </c>
      <c r="F21" s="12">
        <f t="shared" si="0"/>
        <v>2.954</v>
      </c>
      <c r="G21" s="26">
        <v>44992</v>
      </c>
      <c r="H21" s="13">
        <f t="shared" si="1"/>
        <v>89.24919985775249</v>
      </c>
      <c r="I21" s="11">
        <f t="shared" si="2"/>
        <v>40155</v>
      </c>
      <c r="J21" s="19" t="s">
        <v>16</v>
      </c>
      <c r="K21" s="15"/>
    </row>
    <row r="22" spans="2:11" ht="15.75" customHeight="1">
      <c r="B22" s="10">
        <v>9</v>
      </c>
      <c r="C22" s="10">
        <v>14</v>
      </c>
      <c r="D22" s="40" t="s">
        <v>22</v>
      </c>
      <c r="E22" s="26">
        <v>79478</v>
      </c>
      <c r="F22" s="12">
        <f t="shared" si="0"/>
        <v>2.758</v>
      </c>
      <c r="G22" s="26">
        <v>39744</v>
      </c>
      <c r="H22" s="13">
        <f t="shared" si="1"/>
        <v>99.97483896940417</v>
      </c>
      <c r="I22" s="11">
        <f t="shared" si="2"/>
        <v>39734</v>
      </c>
      <c r="J22" s="14" t="s">
        <v>15</v>
      </c>
      <c r="K22" s="15"/>
    </row>
    <row r="23" spans="2:11" ht="15.75" customHeight="1">
      <c r="B23" s="10">
        <v>10</v>
      </c>
      <c r="C23" s="10">
        <v>5</v>
      </c>
      <c r="D23" s="40" t="s">
        <v>23</v>
      </c>
      <c r="E23" s="26">
        <v>60822</v>
      </c>
      <c r="F23" s="12">
        <f t="shared" si="0"/>
        <v>2.11</v>
      </c>
      <c r="G23" s="11">
        <v>253153</v>
      </c>
      <c r="H23" s="13">
        <f t="shared" si="1"/>
        <v>-75.97421322283363</v>
      </c>
      <c r="I23" s="11">
        <f t="shared" si="2"/>
        <v>-192331</v>
      </c>
      <c r="J23" s="19" t="s">
        <v>14</v>
      </c>
      <c r="K23" s="15"/>
    </row>
    <row r="24" spans="2:11" ht="15.75" customHeight="1">
      <c r="B24" s="47" t="s">
        <v>17</v>
      </c>
      <c r="C24" s="48"/>
      <c r="D24" s="49"/>
      <c r="E24" s="27">
        <v>316608</v>
      </c>
      <c r="F24" s="12">
        <f t="shared" si="0"/>
        <v>10.986</v>
      </c>
      <c r="G24" s="11">
        <v>488196</v>
      </c>
      <c r="H24" s="13">
        <f t="shared" si="1"/>
        <v>-35.14735884767594</v>
      </c>
      <c r="I24" s="11">
        <f t="shared" si="2"/>
        <v>-171588</v>
      </c>
      <c r="J24" s="14"/>
      <c r="K24" s="15"/>
    </row>
    <row r="25" spans="2:11" ht="15.75" customHeight="1">
      <c r="B25" s="47" t="s">
        <v>18</v>
      </c>
      <c r="C25" s="48"/>
      <c r="D25" s="49"/>
      <c r="E25" s="26">
        <v>2881987</v>
      </c>
      <c r="F25" s="12">
        <f t="shared" si="0"/>
        <v>100</v>
      </c>
      <c r="G25" s="11">
        <v>4240649</v>
      </c>
      <c r="H25" s="13">
        <f t="shared" si="1"/>
        <v>-32.039011009871366</v>
      </c>
      <c r="I25" s="11">
        <f t="shared" si="2"/>
        <v>-1358662</v>
      </c>
      <c r="J25" s="14"/>
      <c r="K25" s="15"/>
    </row>
    <row r="26" spans="6:11" ht="15.75" customHeight="1">
      <c r="F26" s="25"/>
      <c r="G26" s="28"/>
      <c r="K26" s="15"/>
    </row>
    <row r="27" ht="27.75" customHeight="1">
      <c r="B27" s="2" t="s">
        <v>46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0" ht="15.75" customHeight="1">
      <c r="B37" s="3" t="s">
        <v>19</v>
      </c>
      <c r="C37" s="4"/>
      <c r="D37" s="4"/>
      <c r="E37" s="3"/>
      <c r="F37" s="3"/>
      <c r="G37" s="3"/>
      <c r="H37" s="3"/>
      <c r="I37" s="5"/>
      <c r="J37" s="6" t="s">
        <v>7</v>
      </c>
    </row>
    <row r="38" spans="2:10" ht="19.5" customHeight="1">
      <c r="B38" s="46" t="s">
        <v>0</v>
      </c>
      <c r="C38" s="46"/>
      <c r="D38" s="44" t="s">
        <v>8</v>
      </c>
      <c r="E38" s="42" t="s">
        <v>51</v>
      </c>
      <c r="F38" s="43"/>
      <c r="G38" s="21" t="s">
        <v>52</v>
      </c>
      <c r="H38" s="34" t="s">
        <v>9</v>
      </c>
      <c r="I38" s="33" t="s">
        <v>10</v>
      </c>
      <c r="J38" s="44" t="s">
        <v>11</v>
      </c>
    </row>
    <row r="39" spans="2:10" ht="19.5" customHeight="1">
      <c r="B39" s="8" t="s">
        <v>28</v>
      </c>
      <c r="C39" s="8" t="s">
        <v>29</v>
      </c>
      <c r="D39" s="45"/>
      <c r="E39" s="35" t="s">
        <v>12</v>
      </c>
      <c r="F39" s="36" t="s">
        <v>13</v>
      </c>
      <c r="G39" s="21" t="s">
        <v>12</v>
      </c>
      <c r="H39" s="9" t="s">
        <v>49</v>
      </c>
      <c r="I39" s="9" t="s">
        <v>50</v>
      </c>
      <c r="J39" s="45"/>
    </row>
    <row r="40" spans="2:15" ht="15.75" customHeight="1">
      <c r="B40" s="10">
        <v>1</v>
      </c>
      <c r="C40" s="10">
        <v>1</v>
      </c>
      <c r="D40" s="37" t="s">
        <v>53</v>
      </c>
      <c r="E40" s="30">
        <v>12179202</v>
      </c>
      <c r="F40" s="12">
        <f>ROUND(E40/E$51*100,3)</f>
        <v>34.447</v>
      </c>
      <c r="G40" s="11">
        <v>13163438</v>
      </c>
      <c r="H40" s="13">
        <f>(E40/G40-1)*100</f>
        <v>-7.4770436112511</v>
      </c>
      <c r="I40" s="11">
        <f>E40-G40</f>
        <v>-984236</v>
      </c>
      <c r="J40" s="19" t="s">
        <v>37</v>
      </c>
      <c r="M40" s="16"/>
      <c r="N40" s="20"/>
      <c r="O40" s="18"/>
    </row>
    <row r="41" spans="2:15" ht="15.75" customHeight="1">
      <c r="B41" s="10">
        <v>2</v>
      </c>
      <c r="C41" s="10">
        <v>3</v>
      </c>
      <c r="D41" s="37" t="s">
        <v>20</v>
      </c>
      <c r="E41" s="30">
        <v>6524617</v>
      </c>
      <c r="F41" s="12">
        <f aca="true" t="shared" si="3" ref="F41:F51">ROUND(E41/E$51*100,3)</f>
        <v>18.454</v>
      </c>
      <c r="G41" s="11">
        <v>6507259</v>
      </c>
      <c r="H41" s="13">
        <f aca="true" t="shared" si="4" ref="H41:H51">(E41/G41-1)*100</f>
        <v>0.26674825759971377</v>
      </c>
      <c r="I41" s="11">
        <f aca="true" t="shared" si="5" ref="I41:I51">E41-G41</f>
        <v>17358</v>
      </c>
      <c r="J41" s="19" t="s">
        <v>38</v>
      </c>
      <c r="M41" s="16"/>
      <c r="N41" s="20"/>
      <c r="O41" s="18"/>
    </row>
    <row r="42" spans="2:15" ht="15.75" customHeight="1">
      <c r="B42" s="10">
        <v>3</v>
      </c>
      <c r="C42" s="10">
        <v>4</v>
      </c>
      <c r="D42" s="38" t="s">
        <v>54</v>
      </c>
      <c r="E42" s="30">
        <v>4140401</v>
      </c>
      <c r="F42" s="12">
        <f t="shared" si="3"/>
        <v>11.71</v>
      </c>
      <c r="G42" s="11">
        <v>4405176</v>
      </c>
      <c r="H42" s="13">
        <f t="shared" si="4"/>
        <v>-6.010543052082373</v>
      </c>
      <c r="I42" s="11">
        <f t="shared" si="5"/>
        <v>-264775</v>
      </c>
      <c r="J42" s="19" t="s">
        <v>39</v>
      </c>
      <c r="M42" s="16"/>
      <c r="N42" s="17"/>
      <c r="O42" s="18"/>
    </row>
    <row r="43" spans="2:10" ht="15.75" customHeight="1">
      <c r="B43" s="10">
        <v>4</v>
      </c>
      <c r="C43" s="10">
        <v>2</v>
      </c>
      <c r="D43" s="37" t="s">
        <v>55</v>
      </c>
      <c r="E43" s="30">
        <v>3750252</v>
      </c>
      <c r="F43" s="12">
        <f t="shared" si="3"/>
        <v>10.607</v>
      </c>
      <c r="G43" s="11">
        <v>7020283</v>
      </c>
      <c r="H43" s="13">
        <f t="shared" si="4"/>
        <v>-46.57976038857693</v>
      </c>
      <c r="I43" s="11">
        <f t="shared" si="5"/>
        <v>-3270031</v>
      </c>
      <c r="J43" s="19" t="s">
        <v>40</v>
      </c>
    </row>
    <row r="44" spans="2:15" ht="15.75" customHeight="1">
      <c r="B44" s="10">
        <v>5</v>
      </c>
      <c r="C44" s="10">
        <v>16</v>
      </c>
      <c r="D44" s="37" t="s">
        <v>56</v>
      </c>
      <c r="E44" s="30">
        <v>2581631</v>
      </c>
      <c r="F44" s="12">
        <f t="shared" si="3"/>
        <v>7.302</v>
      </c>
      <c r="G44" s="26">
        <v>294261</v>
      </c>
      <c r="H44" s="13">
        <f t="shared" si="4"/>
        <v>777.3269308539018</v>
      </c>
      <c r="I44" s="11">
        <f t="shared" si="5"/>
        <v>2287370</v>
      </c>
      <c r="J44" s="19" t="s">
        <v>41</v>
      </c>
      <c r="M44" s="16"/>
      <c r="N44" s="17"/>
      <c r="O44" s="18"/>
    </row>
    <row r="45" spans="2:10" ht="15.75" customHeight="1">
      <c r="B45" s="10">
        <v>6</v>
      </c>
      <c r="C45" s="10">
        <v>8</v>
      </c>
      <c r="D45" s="38" t="s">
        <v>57</v>
      </c>
      <c r="E45" s="30">
        <v>1516376</v>
      </c>
      <c r="F45" s="12">
        <f t="shared" si="3"/>
        <v>4.289</v>
      </c>
      <c r="G45" s="26">
        <v>917683</v>
      </c>
      <c r="H45" s="13">
        <f t="shared" si="4"/>
        <v>65.23963067856766</v>
      </c>
      <c r="I45" s="11">
        <f t="shared" si="5"/>
        <v>598693</v>
      </c>
      <c r="J45" s="19" t="s">
        <v>2</v>
      </c>
    </row>
    <row r="46" spans="2:10" ht="15.75" customHeight="1">
      <c r="B46" s="10">
        <v>7</v>
      </c>
      <c r="C46" s="21">
        <v>7</v>
      </c>
      <c r="D46" s="37" t="s">
        <v>58</v>
      </c>
      <c r="E46" s="30">
        <v>1358467</v>
      </c>
      <c r="F46" s="12">
        <f t="shared" si="3"/>
        <v>3.842</v>
      </c>
      <c r="G46" s="26">
        <v>1756822</v>
      </c>
      <c r="H46" s="13">
        <f t="shared" si="4"/>
        <v>-22.674750202354023</v>
      </c>
      <c r="I46" s="11">
        <f t="shared" si="5"/>
        <v>-398355</v>
      </c>
      <c r="J46" s="19" t="s">
        <v>42</v>
      </c>
    </row>
    <row r="47" spans="2:10" ht="15.75" customHeight="1">
      <c r="B47" s="10">
        <v>8</v>
      </c>
      <c r="C47" s="21">
        <v>5</v>
      </c>
      <c r="D47" s="32" t="s">
        <v>21</v>
      </c>
      <c r="E47" s="30">
        <v>1180331</v>
      </c>
      <c r="F47" s="12">
        <f t="shared" si="3"/>
        <v>3.338</v>
      </c>
      <c r="G47" s="26">
        <v>2296626</v>
      </c>
      <c r="H47" s="13">
        <f t="shared" si="4"/>
        <v>-48.60586791232008</v>
      </c>
      <c r="I47" s="11">
        <f t="shared" si="5"/>
        <v>-1116295</v>
      </c>
      <c r="J47" s="19" t="s">
        <v>43</v>
      </c>
    </row>
    <row r="48" spans="2:15" ht="15.75" customHeight="1">
      <c r="B48" s="10">
        <v>9</v>
      </c>
      <c r="C48" s="21">
        <v>13</v>
      </c>
      <c r="D48" s="37" t="s">
        <v>59</v>
      </c>
      <c r="E48" s="30">
        <v>954115</v>
      </c>
      <c r="F48" s="12">
        <f t="shared" si="3"/>
        <v>2.699</v>
      </c>
      <c r="G48" s="26">
        <v>533093</v>
      </c>
      <c r="H48" s="13">
        <f t="shared" si="4"/>
        <v>78.977214107107</v>
      </c>
      <c r="I48" s="11">
        <f t="shared" si="5"/>
        <v>421022</v>
      </c>
      <c r="J48" s="19" t="s">
        <v>2</v>
      </c>
      <c r="M48" s="16"/>
      <c r="N48" s="20"/>
      <c r="O48" s="18"/>
    </row>
    <row r="49" spans="2:15" ht="15.75" customHeight="1">
      <c r="B49" s="10">
        <v>10</v>
      </c>
      <c r="C49" s="10">
        <v>10</v>
      </c>
      <c r="D49" s="39" t="s">
        <v>1</v>
      </c>
      <c r="E49" s="30">
        <v>341466</v>
      </c>
      <c r="F49" s="12">
        <f t="shared" si="3"/>
        <v>0.966</v>
      </c>
      <c r="G49" s="26">
        <v>778839</v>
      </c>
      <c r="H49" s="13">
        <f t="shared" si="4"/>
        <v>-56.157049146229184</v>
      </c>
      <c r="I49" s="11">
        <f t="shared" si="5"/>
        <v>-437373</v>
      </c>
      <c r="J49" s="19" t="s">
        <v>44</v>
      </c>
      <c r="M49" s="16"/>
      <c r="N49" s="20"/>
      <c r="O49" s="18"/>
    </row>
    <row r="50" spans="2:10" ht="15.75" customHeight="1">
      <c r="B50" s="47" t="s">
        <v>17</v>
      </c>
      <c r="C50" s="48"/>
      <c r="D50" s="49"/>
      <c r="E50" s="29">
        <v>829675</v>
      </c>
      <c r="F50" s="12">
        <f t="shared" si="3"/>
        <v>2.347</v>
      </c>
      <c r="G50" s="11">
        <f>G51-SUM(G40:G49)</f>
        <v>5784728</v>
      </c>
      <c r="H50" s="13">
        <f t="shared" si="4"/>
        <v>-85.65749331688542</v>
      </c>
      <c r="I50" s="11">
        <f t="shared" si="5"/>
        <v>-4955053</v>
      </c>
      <c r="J50" s="19"/>
    </row>
    <row r="51" spans="2:10" ht="15.75" customHeight="1">
      <c r="B51" s="47" t="s">
        <v>18</v>
      </c>
      <c r="C51" s="48"/>
      <c r="D51" s="49"/>
      <c r="E51" s="26">
        <v>35356533</v>
      </c>
      <c r="F51" s="12">
        <f t="shared" si="3"/>
        <v>100</v>
      </c>
      <c r="G51" s="11">
        <v>43458208</v>
      </c>
      <c r="H51" s="13">
        <f t="shared" si="4"/>
        <v>-18.642450696540457</v>
      </c>
      <c r="I51" s="11">
        <f t="shared" si="5"/>
        <v>-8101675</v>
      </c>
      <c r="J51" s="14"/>
    </row>
    <row r="52" spans="5:7" ht="13.5">
      <c r="E52" s="31"/>
      <c r="F52" s="25"/>
      <c r="G52" s="28"/>
    </row>
    <row r="54" spans="3:10" ht="15">
      <c r="C54" s="1"/>
      <c r="D54" s="17"/>
      <c r="E54" s="18"/>
      <c r="F54" s="22"/>
      <c r="G54" s="18"/>
      <c r="H54" s="23"/>
      <c r="I54" s="18"/>
      <c r="J54" s="24"/>
    </row>
  </sheetData>
  <sheetProtection selectLockedCells="1" selectUnlockedCells="1"/>
  <mergeCells count="12">
    <mergeCell ref="B50:D50"/>
    <mergeCell ref="B51:D51"/>
    <mergeCell ref="B24:D24"/>
    <mergeCell ref="B25:D25"/>
    <mergeCell ref="D38:D39"/>
    <mergeCell ref="E38:F38"/>
    <mergeCell ref="J38:J39"/>
    <mergeCell ref="B38:C38"/>
    <mergeCell ref="B12:C12"/>
    <mergeCell ref="D12:D13"/>
    <mergeCell ref="E12:F12"/>
    <mergeCell ref="J12:J13"/>
  </mergeCells>
  <printOptions/>
  <pageMargins left="0.22" right="0.19" top="0.2" bottom="0.56" header="0.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2010-08-05T06:51:29Z</cp:lastPrinted>
  <dcterms:created xsi:type="dcterms:W3CDTF">2010-04-22T04:29:28Z</dcterms:created>
  <dcterms:modified xsi:type="dcterms:W3CDTF">2010-08-05T06:51:31Z</dcterms:modified>
  <cp:category/>
  <cp:version/>
  <cp:contentType/>
  <cp:contentStatus/>
</cp:coreProperties>
</file>