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Dstfs04\13050_高齢者福祉課$\02_室班フォルダ\地域活動推進班\01 高齢者保健福祉計画\99 高齢者人口\R5\R5HP修正（都築）\"/>
    </mc:Choice>
  </mc:AlternateContent>
  <xr:revisionPtr revIDLastSave="0" documentId="13_ncr:1_{D0C539BE-56B4-425B-A89F-745F8F2A406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5高齢者人口（集計）" sheetId="1" r:id="rId1"/>
  </sheets>
  <definedNames>
    <definedName name="_xlnm.Print_Area" localSheetId="0">'R5高齢者人口（集計）'!$A$1:$I$59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1" l="1"/>
  <c r="F58" i="1"/>
  <c r="G58" i="1"/>
  <c r="H4" i="1"/>
  <c r="D58" i="1"/>
  <c r="C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I47" i="1" l="1"/>
  <c r="H58" i="1"/>
  <c r="I4" i="1"/>
  <c r="I5" i="1"/>
  <c r="I34" i="1"/>
  <c r="I36" i="1"/>
  <c r="I52" i="1"/>
  <c r="I53" i="1"/>
  <c r="I42" i="1"/>
  <c r="I8" i="1"/>
  <c r="I22" i="1"/>
  <c r="I24" i="1"/>
  <c r="I38" i="1"/>
  <c r="I40" i="1"/>
  <c r="I55" i="1"/>
  <c r="I56" i="1"/>
  <c r="I30" i="1" l="1"/>
  <c r="I54" i="1"/>
  <c r="I35" i="1"/>
  <c r="I26" i="1"/>
  <c r="I51" i="1"/>
  <c r="I21" i="1"/>
  <c r="I14" i="1"/>
  <c r="I19" i="1"/>
  <c r="I57" i="1"/>
  <c r="I41" i="1"/>
  <c r="I25" i="1"/>
  <c r="I9" i="1"/>
  <c r="I13" i="1"/>
  <c r="I37" i="1"/>
  <c r="I20" i="1"/>
  <c r="I28" i="1"/>
  <c r="I39" i="1"/>
  <c r="I12" i="1"/>
  <c r="I46" i="1"/>
  <c r="I27" i="1"/>
  <c r="I11" i="1"/>
  <c r="I29" i="1"/>
  <c r="I18" i="1"/>
  <c r="I49" i="1"/>
  <c r="I33" i="1"/>
  <c r="I17" i="1"/>
  <c r="I45" i="1"/>
  <c r="I23" i="1"/>
  <c r="I6" i="1"/>
  <c r="I7" i="1"/>
  <c r="I50" i="1"/>
  <c r="I31" i="1"/>
  <c r="I15" i="1"/>
  <c r="I43" i="1"/>
  <c r="I48" i="1"/>
  <c r="I32" i="1"/>
  <c r="I16" i="1"/>
  <c r="I44" i="1"/>
  <c r="I10" i="1"/>
</calcChain>
</file>

<file path=xl/sharedStrings.xml><?xml version="1.0" encoding="utf-8"?>
<sst xmlns="http://schemas.openxmlformats.org/spreadsheetml/2006/main" count="64" uniqueCount="64">
  <si>
    <t>市町村名</t>
    <rPh sb="0" eb="3">
      <t>シチョウソン</t>
    </rPh>
    <rPh sb="3" eb="4">
      <t>メイ</t>
    </rPh>
    <phoneticPr fontId="4"/>
  </si>
  <si>
    <t>総人口
(人)</t>
    <rPh sb="0" eb="3">
      <t>ソウジンコウ</t>
    </rPh>
    <rPh sb="5" eb="6">
      <t>ニン</t>
    </rPh>
    <phoneticPr fontId="4"/>
  </si>
  <si>
    <t>高齢者人口
(65歳以上)
(人)</t>
    <rPh sb="0" eb="3">
      <t>コウレイシャ</t>
    </rPh>
    <rPh sb="3" eb="5">
      <t>ジンコウ</t>
    </rPh>
    <rPh sb="9" eb="10">
      <t>サイ</t>
    </rPh>
    <rPh sb="10" eb="12">
      <t>イジョウ</t>
    </rPh>
    <rPh sb="15" eb="16">
      <t>ニン</t>
    </rPh>
    <phoneticPr fontId="4"/>
  </si>
  <si>
    <t>高齢化率
65歳以上/総人口
※()内は順位</t>
    <rPh sb="0" eb="2">
      <t>コウレイ</t>
    </rPh>
    <rPh sb="2" eb="3">
      <t>カ</t>
    </rPh>
    <rPh sb="3" eb="4">
      <t>リツ</t>
    </rPh>
    <rPh sb="7" eb="10">
      <t>サイイジョウ</t>
    </rPh>
    <rPh sb="11" eb="14">
      <t>ソウジンコウ</t>
    </rPh>
    <rPh sb="18" eb="19">
      <t>ナイ</t>
    </rPh>
    <rPh sb="20" eb="22">
      <t>ジュンイ</t>
    </rPh>
    <phoneticPr fontId="4"/>
  </si>
  <si>
    <t>65歳～74歳</t>
    <rPh sb="2" eb="3">
      <t>サイ</t>
    </rPh>
    <rPh sb="6" eb="7">
      <t>サイ</t>
    </rPh>
    <phoneticPr fontId="4"/>
  </si>
  <si>
    <t>75～84歳</t>
    <rPh sb="5" eb="6">
      <t>サイ</t>
    </rPh>
    <phoneticPr fontId="4"/>
  </si>
  <si>
    <t>85歳以上</t>
    <rPh sb="2" eb="3">
      <t>サイ</t>
    </rPh>
    <rPh sb="3" eb="5">
      <t>イジョウ</t>
    </rPh>
    <phoneticPr fontId="4"/>
  </si>
  <si>
    <t>千葉市</t>
    <rPh sb="0" eb="3">
      <t>チバシ</t>
    </rPh>
    <phoneticPr fontId="10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</si>
  <si>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</si>
  <si>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</si>
  <si>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</si>
  <si>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</si>
  <si>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</si>
  <si>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</si>
  <si>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</si>
  <si>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</si>
  <si>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</si>
  <si>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</si>
  <si>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</si>
  <si>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</si>
  <si>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</si>
  <si>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</si>
  <si>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</si>
  <si>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</si>
  <si>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</si>
  <si>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</si>
  <si>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</si>
  <si>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</si>
  <si>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</si>
  <si>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</si>
  <si>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</si>
  <si>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</si>
  <si>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</si>
  <si>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</si>
  <si>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</si>
  <si>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  <phoneticPr fontId="4"/>
  </si>
  <si>
    <t>白井市</t>
  </si>
  <si>
    <t>富里市</t>
  </si>
  <si>
    <t>南房総市</t>
    <rPh sb="0" eb="3">
      <t>ミナミボウソウ</t>
    </rPh>
    <rPh sb="3" eb="4">
      <t>シ</t>
    </rPh>
    <phoneticPr fontId="10"/>
  </si>
  <si>
    <t>匝瑳市</t>
    <rPh sb="0" eb="3">
      <t>ソウサシ</t>
    </rPh>
    <phoneticPr fontId="10"/>
  </si>
  <si>
    <t>香取市</t>
    <rPh sb="0" eb="2">
      <t>カトリ</t>
    </rPh>
    <rPh sb="2" eb="3">
      <t>シ</t>
    </rPh>
    <phoneticPr fontId="10"/>
  </si>
  <si>
    <t>山武市</t>
    <rPh sb="0" eb="2">
      <t>サンブ</t>
    </rPh>
    <rPh sb="2" eb="3">
      <t>シ</t>
    </rPh>
    <phoneticPr fontId="10"/>
  </si>
  <si>
    <t>いすみ市</t>
    <rPh sb="3" eb="4">
      <t>シ</t>
    </rPh>
    <phoneticPr fontId="10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</si>
  <si>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4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</si>
  <si>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</si>
  <si>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</si>
  <si>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</si>
  <si>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</si>
  <si>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</si>
  <si>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</si>
  <si>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</si>
  <si>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  <rPh sb="0" eb="2">
      <t>ヨコシバ</t>
    </rPh>
    <rPh sb="2" eb="4">
      <t>ヒカリマチ</t>
    </rPh>
    <phoneticPr fontId="10"/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</si>
  <si>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</si>
  <si>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</si>
  <si>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</si>
  <si>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</si>
  <si>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</si>
  <si>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</si>
  <si>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</si>
  <si>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</si>
  <si>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</si>
  <si>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県合計</t>
    <rPh sb="0" eb="1">
      <t>ケン</t>
    </rPh>
    <rPh sb="1" eb="3">
      <t>ゴウケイ</t>
    </rPh>
    <phoneticPr fontId="4"/>
  </si>
  <si>
    <t>※県統計課「千葉県年齢別・町丁字別人口」をもとに作成。人口は、住民基本台帳法に基づき住民票に記載された者。</t>
    <phoneticPr fontId="4"/>
  </si>
  <si>
    <t>■市町村別高齢者人口(令和5年4月1日現在)</t>
    <rPh sb="1" eb="4">
      <t>シチョウソン</t>
    </rPh>
    <rPh sb="4" eb="5">
      <t>ベツ</t>
    </rPh>
    <rPh sb="5" eb="7">
      <t>コウレイ</t>
    </rPh>
    <rPh sb="7" eb="8">
      <t>シャ</t>
    </rPh>
    <rPh sb="8" eb="10">
      <t>ジンコウ</t>
    </rPh>
    <rPh sb="11" eb="13">
      <t>レイワ</t>
    </rPh>
    <rPh sb="14" eb="15">
      <t>ネン</t>
    </rPh>
    <rPh sb="15" eb="16">
      <t>ヘイネン</t>
    </rPh>
    <rPh sb="16" eb="17">
      <t>ガツ</t>
    </rPh>
    <rPh sb="18" eb="19">
      <t>ニチ</t>
    </rPh>
    <rPh sb="19" eb="20">
      <t>ゲン</t>
    </rPh>
    <rPh sb="20" eb="21">
      <t>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</si>
</sst>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%"/>
    <numFmt numFmtId="178" formatCode="\(##&quot;位&quot;\)"/>
    <numFmt numFmtId="179" formatCode="0_);[Red]\(0\)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MS UI Gothic"/>
      <family val="3"/>
      <charset val="128"/>
    </font>
    <font>
      <sz val="10"/>
      <name val="Arial Unicode MS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/>
  </cellStyleXfs>
  <cellXfs count="47">
    <xf numFmtId="0" fontId="0" fillId="0" borderId="0" xfId="0">
      <alignment vertical="center"/>
    </xf>
    <xf numFmtId="0" fontId="6" fillId="0" borderId="0" xfId="2" applyFont="1">
      <alignment vertical="center"/>
    </xf>
    <xf numFmtId="0" fontId="7" fillId="2" borderId="6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0" borderId="0" xfId="2" applyFont="1">
      <alignment vertical="center"/>
    </xf>
    <xf numFmtId="0" fontId="7" fillId="2" borderId="4" xfId="2" applyFont="1" applyFill="1" applyBorder="1" applyAlignment="1">
      <alignment horizontal="center" vertical="center" wrapText="1"/>
    </xf>
    <xf numFmtId="0" fontId="7" fillId="2" borderId="11" xfId="2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7" fillId="0" borderId="4" xfId="2" applyFont="1" applyBorder="1">
      <alignment vertical="center"/>
    </xf>
    <xf numFmtId="177" fontId="11" fillId="0" borderId="4" xfId="1" applyNumberFormat="1" applyFont="1" applyFill="1" applyBorder="1">
      <alignment vertical="center"/>
    </xf>
    <xf numFmtId="178" fontId="11" fillId="0" borderId="11" xfId="2" applyNumberFormat="1" applyFont="1" applyBorder="1">
      <alignment vertical="center"/>
    </xf>
    <xf numFmtId="179" fontId="7" fillId="0" borderId="0" xfId="1" applyNumberFormat="1" applyFont="1">
      <alignment vertical="center"/>
    </xf>
    <xf numFmtId="177" fontId="7" fillId="0" borderId="0" xfId="1" applyNumberFormat="1" applyFont="1">
      <alignment vertical="center"/>
    </xf>
    <xf numFmtId="176" fontId="7" fillId="0" borderId="0" xfId="2" applyNumberFormat="1" applyFont="1">
      <alignment vertical="center"/>
    </xf>
    <xf numFmtId="0" fontId="7" fillId="0" borderId="3" xfId="2" applyFont="1" applyBorder="1">
      <alignment vertical="center"/>
    </xf>
    <xf numFmtId="177" fontId="11" fillId="0" borderId="14" xfId="1" applyNumberFormat="1" applyFont="1" applyFill="1" applyBorder="1">
      <alignment vertical="center"/>
    </xf>
    <xf numFmtId="176" fontId="11" fillId="0" borderId="17" xfId="2" applyNumberFormat="1" applyFont="1" applyBorder="1">
      <alignment vertical="center"/>
    </xf>
    <xf numFmtId="177" fontId="11" fillId="0" borderId="10" xfId="1" applyNumberFormat="1" applyFont="1" applyFill="1" applyBorder="1">
      <alignment vertical="center"/>
    </xf>
    <xf numFmtId="178" fontId="11" fillId="0" borderId="16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176" fontId="6" fillId="0" borderId="0" xfId="2" applyNumberFormat="1" applyFont="1">
      <alignment vertical="center"/>
    </xf>
    <xf numFmtId="177" fontId="6" fillId="0" borderId="0" xfId="2" applyNumberFormat="1" applyFont="1">
      <alignment vertical="center"/>
    </xf>
    <xf numFmtId="176" fontId="11" fillId="0" borderId="4" xfId="2" applyNumberFormat="1" applyFont="1" applyBorder="1">
      <alignment vertical="center"/>
    </xf>
    <xf numFmtId="176" fontId="11" fillId="0" borderId="5" xfId="2" applyNumberFormat="1" applyFont="1" applyBorder="1">
      <alignment vertical="center"/>
    </xf>
    <xf numFmtId="176" fontId="11" fillId="0" borderId="3" xfId="2" applyNumberFormat="1" applyFont="1" applyBorder="1">
      <alignment vertical="center"/>
    </xf>
    <xf numFmtId="176" fontId="11" fillId="0" borderId="8" xfId="2" applyNumberFormat="1" applyFont="1" applyBorder="1">
      <alignment vertical="center"/>
    </xf>
    <xf numFmtId="176" fontId="11" fillId="0" borderId="11" xfId="2" applyNumberFormat="1" applyFont="1" applyBorder="1">
      <alignment vertical="center"/>
    </xf>
    <xf numFmtId="176" fontId="11" fillId="0" borderId="7" xfId="2" applyNumberFormat="1" applyFont="1" applyBorder="1">
      <alignment vertical="center"/>
    </xf>
    <xf numFmtId="0" fontId="7" fillId="0" borderId="15" xfId="2" applyFont="1" applyBorder="1">
      <alignment vertical="center"/>
    </xf>
    <xf numFmtId="0" fontId="9" fillId="0" borderId="16" xfId="2" applyFont="1" applyBorder="1">
      <alignment vertical="center"/>
    </xf>
    <xf numFmtId="0" fontId="7" fillId="0" borderId="6" xfId="2" applyFont="1" applyBorder="1" applyAlignment="1">
      <alignment horizontal="left" vertical="center" wrapText="1"/>
    </xf>
    <xf numFmtId="0" fontId="9" fillId="0" borderId="6" xfId="2" applyFont="1" applyBorder="1" applyAlignment="1">
      <alignment vertical="center" wrapText="1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>
      <alignment vertical="center"/>
    </xf>
    <xf numFmtId="0" fontId="5" fillId="0" borderId="1" xfId="2" applyFont="1" applyBorder="1">
      <alignment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 3" xfId="2" xr:uid="{00000000-0005-0000-0000-000002000000}"/>
    <cellStyle name="標準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68"/>
  <sheetViews>
    <sheetView tabSelected="1" view="pageBreakPreview" zoomScale="130" zoomScaleNormal="115" zoomScaleSheetLayoutView="130" workbookViewId="0">
      <pane xSplit="2" ySplit="1" topLeftCell="C38" activePane="bottomRight" state="frozen"/>
      <selection pane="topRight" activeCell="C1" sqref="C1"/>
      <selection pane="bottomLeft" activeCell="A2" sqref="A2"/>
      <selection pane="bottomRight" activeCell="H51" sqref="H51"/>
    </sheetView>
  </sheetViews>
  <sheetFormatPr defaultColWidth="9" defaultRowHeight="12" customHeight="1"/>
  <cols>
    <col min="1" max="1" width="3.59765625" style="19" customWidth="1"/>
    <col min="2" max="2" width="12.59765625" style="1" customWidth="1"/>
    <col min="3" max="3" width="10.19921875" style="20" bestFit="1" customWidth="1"/>
    <col min="4" max="4" width="12.59765625" style="20" customWidth="1"/>
    <col min="5" max="7" width="10.59765625" style="20" customWidth="1"/>
    <col min="8" max="8" width="7.59765625" style="21" customWidth="1"/>
    <col min="9" max="9" width="7.59765625" style="20" customWidth="1"/>
    <col min="10" max="10" width="12.59765625" style="1" customWidth="1"/>
    <col min="11" max="11" width="10.3984375" style="1" customWidth="1"/>
    <col min="12" max="12" width="9" style="1"/>
    <col min="13" max="13" width="10.19921875" style="1" bestFit="1" customWidth="1"/>
    <col min="14" max="16384" width="9" style="1"/>
  </cols>
  <sheetData>
    <row r="1" spans="1:13" ht="25.5" customHeight="1">
      <c r="A1" s="32" t="s">
        <v>63</v>
      </c>
      <c r="B1" s="33"/>
      <c r="C1" s="33"/>
      <c r="D1" s="33"/>
      <c r="E1" s="33"/>
      <c r="F1" s="33"/>
      <c r="G1" s="33"/>
      <c r="H1" s="34"/>
      <c r="I1" s="34"/>
    </row>
    <row r="2" spans="1:13" s="4" customFormat="1" ht="12.75" customHeight="1">
      <c r="A2" s="35"/>
      <c r="B2" s="37" t="s">
        <v>0</v>
      </c>
      <c r="C2" s="39" t="s">
        <v>1</v>
      </c>
      <c r="D2" s="41" t="s">
        <v>2</v>
      </c>
      <c r="E2" s="2"/>
      <c r="F2" s="2"/>
      <c r="G2" s="3"/>
      <c r="H2" s="43" t="s">
        <v>3</v>
      </c>
      <c r="I2" s="44"/>
    </row>
    <row r="3" spans="1:13" s="4" customFormat="1" ht="25.5" customHeight="1">
      <c r="A3" s="36"/>
      <c r="B3" s="38"/>
      <c r="C3" s="40"/>
      <c r="D3" s="42"/>
      <c r="E3" s="5" t="s">
        <v>4</v>
      </c>
      <c r="F3" s="5" t="s">
        <v>5</v>
      </c>
      <c r="G3" s="6" t="s">
        <v>6</v>
      </c>
      <c r="H3" s="45"/>
      <c r="I3" s="46"/>
    </row>
    <row r="4" spans="1:13" s="4" customFormat="1" ht="12.75" customHeight="1">
      <c r="A4" s="7">
        <v>1</v>
      </c>
      <c r="B4" s="8" t="s">
        <v>7</v>
      </c>
      <c r="C4" s="22">
        <v>977086</v>
      </c>
      <c r="D4" s="23">
        <v>256745</v>
      </c>
      <c r="E4" s="22">
        <v>112012</v>
      </c>
      <c r="F4" s="22">
        <v>102598</v>
      </c>
      <c r="G4" s="26">
        <v>42135</v>
      </c>
      <c r="H4" s="9">
        <f t="shared" ref="H4:H35" si="0">D4/C4</f>
        <v>0.26276602059593523</v>
      </c>
      <c r="I4" s="10">
        <f>RANK(H4,$H$4:$H$57,0)</f>
        <v>44</v>
      </c>
      <c r="J4" s="11"/>
      <c r="K4" s="12"/>
      <c r="M4" s="13"/>
    </row>
    <row r="5" spans="1:13" s="4" customFormat="1" ht="12.75" customHeight="1">
      <c r="A5" s="7">
        <v>2</v>
      </c>
      <c r="B5" s="8" t="s">
        <v>8</v>
      </c>
      <c r="C5" s="22">
        <v>55823</v>
      </c>
      <c r="D5" s="23">
        <v>22121</v>
      </c>
      <c r="E5" s="22">
        <v>10151</v>
      </c>
      <c r="F5" s="22">
        <v>7760</v>
      </c>
      <c r="G5" s="26">
        <v>4210</v>
      </c>
      <c r="H5" s="9">
        <f t="shared" si="0"/>
        <v>0.39627035451337261</v>
      </c>
      <c r="I5" s="10">
        <f t="shared" ref="I5:I56" si="1">RANK(H5,$H$4:$H$57,0)</f>
        <v>15</v>
      </c>
      <c r="J5" s="11"/>
      <c r="K5" s="12"/>
      <c r="M5" s="13"/>
    </row>
    <row r="6" spans="1:13" s="4" customFormat="1" ht="12.75" customHeight="1">
      <c r="A6" s="7">
        <v>3</v>
      </c>
      <c r="B6" s="8" t="s">
        <v>9</v>
      </c>
      <c r="C6" s="22">
        <v>492489</v>
      </c>
      <c r="D6" s="23">
        <v>105972</v>
      </c>
      <c r="E6" s="22">
        <v>48491</v>
      </c>
      <c r="F6" s="22">
        <v>40566</v>
      </c>
      <c r="G6" s="26">
        <v>16915</v>
      </c>
      <c r="H6" s="9">
        <f t="shared" si="0"/>
        <v>0.21517637957396002</v>
      </c>
      <c r="I6" s="10">
        <f t="shared" si="1"/>
        <v>53</v>
      </c>
      <c r="J6" s="11"/>
      <c r="K6" s="12"/>
      <c r="M6" s="13"/>
    </row>
    <row r="7" spans="1:13" s="4" customFormat="1" ht="12.75" customHeight="1">
      <c r="A7" s="7">
        <v>4</v>
      </c>
      <c r="B7" s="8" t="s">
        <v>10</v>
      </c>
      <c r="C7" s="22">
        <v>647597</v>
      </c>
      <c r="D7" s="23">
        <v>155270</v>
      </c>
      <c r="E7" s="22">
        <v>66203</v>
      </c>
      <c r="F7" s="22">
        <v>62478</v>
      </c>
      <c r="G7" s="26">
        <v>26589</v>
      </c>
      <c r="H7" s="9">
        <f t="shared" si="0"/>
        <v>0.23976330958914263</v>
      </c>
      <c r="I7" s="10">
        <f t="shared" si="1"/>
        <v>49</v>
      </c>
      <c r="J7" s="11"/>
      <c r="K7" s="12"/>
      <c r="M7" s="13"/>
    </row>
    <row r="8" spans="1:13" s="4" customFormat="1" ht="12.75" customHeight="1">
      <c r="A8" s="7">
        <v>5</v>
      </c>
      <c r="B8" s="8" t="s">
        <v>11</v>
      </c>
      <c r="C8" s="22">
        <v>44414</v>
      </c>
      <c r="D8" s="23">
        <v>17919</v>
      </c>
      <c r="E8" s="22">
        <v>7716</v>
      </c>
      <c r="F8" s="22">
        <v>6636</v>
      </c>
      <c r="G8" s="26">
        <v>3567</v>
      </c>
      <c r="H8" s="9">
        <f t="shared" si="0"/>
        <v>0.40345386589814025</v>
      </c>
      <c r="I8" s="10">
        <f t="shared" si="1"/>
        <v>13</v>
      </c>
      <c r="J8" s="11"/>
      <c r="K8" s="12"/>
      <c r="M8" s="13"/>
    </row>
    <row r="9" spans="1:13" s="4" customFormat="1" ht="12.75" customHeight="1">
      <c r="A9" s="7">
        <v>6</v>
      </c>
      <c r="B9" s="8" t="s">
        <v>12</v>
      </c>
      <c r="C9" s="22">
        <v>136194</v>
      </c>
      <c r="D9" s="23">
        <v>37989</v>
      </c>
      <c r="E9" s="22">
        <v>17319</v>
      </c>
      <c r="F9" s="22">
        <v>14852</v>
      </c>
      <c r="G9" s="26">
        <v>5818</v>
      </c>
      <c r="H9" s="9">
        <f t="shared" si="0"/>
        <v>0.27893299264284771</v>
      </c>
      <c r="I9" s="10">
        <f t="shared" si="1"/>
        <v>42</v>
      </c>
      <c r="J9" s="11"/>
      <c r="K9" s="12"/>
      <c r="M9" s="13"/>
    </row>
    <row r="10" spans="1:13" s="4" customFormat="1" ht="12.75" customHeight="1">
      <c r="A10" s="7">
        <v>7</v>
      </c>
      <c r="B10" s="8" t="s">
        <v>13</v>
      </c>
      <c r="C10" s="22">
        <v>497342</v>
      </c>
      <c r="D10" s="23">
        <v>128913</v>
      </c>
      <c r="E10" s="22">
        <v>56005</v>
      </c>
      <c r="F10" s="22">
        <v>51209</v>
      </c>
      <c r="G10" s="26">
        <v>21699</v>
      </c>
      <c r="H10" s="9">
        <f t="shared" si="0"/>
        <v>0.25920392808168224</v>
      </c>
      <c r="I10" s="10">
        <f t="shared" si="1"/>
        <v>46</v>
      </c>
      <c r="J10" s="11"/>
      <c r="K10" s="12"/>
      <c r="M10" s="13"/>
    </row>
    <row r="11" spans="1:13" s="4" customFormat="1" ht="12.75" customHeight="1">
      <c r="A11" s="7">
        <v>8</v>
      </c>
      <c r="B11" s="8" t="s">
        <v>14</v>
      </c>
      <c r="C11" s="22">
        <v>153600</v>
      </c>
      <c r="D11" s="23">
        <v>47796</v>
      </c>
      <c r="E11" s="22">
        <v>22482</v>
      </c>
      <c r="F11" s="22">
        <v>18600</v>
      </c>
      <c r="G11" s="26">
        <v>6714</v>
      </c>
      <c r="H11" s="9">
        <f t="shared" si="0"/>
        <v>0.31117187499999999</v>
      </c>
      <c r="I11" s="10">
        <f t="shared" si="1"/>
        <v>35</v>
      </c>
      <c r="J11" s="11"/>
      <c r="K11" s="12"/>
      <c r="M11" s="13"/>
    </row>
    <row r="12" spans="1:13" s="4" customFormat="1" ht="12.75" customHeight="1">
      <c r="A12" s="7">
        <v>9</v>
      </c>
      <c r="B12" s="8" t="s">
        <v>15</v>
      </c>
      <c r="C12" s="22">
        <v>87096</v>
      </c>
      <c r="D12" s="23">
        <v>29616</v>
      </c>
      <c r="E12" s="22">
        <v>13712</v>
      </c>
      <c r="F12" s="22">
        <v>11155</v>
      </c>
      <c r="G12" s="26">
        <v>4749</v>
      </c>
      <c r="H12" s="9">
        <f t="shared" si="0"/>
        <v>0.34003857812069438</v>
      </c>
      <c r="I12" s="10">
        <f t="shared" si="1"/>
        <v>26</v>
      </c>
      <c r="J12" s="11"/>
      <c r="K12" s="12"/>
      <c r="M12" s="13"/>
    </row>
    <row r="13" spans="1:13" s="4" customFormat="1" ht="12.75" customHeight="1">
      <c r="A13" s="7">
        <v>10</v>
      </c>
      <c r="B13" s="8" t="s">
        <v>16</v>
      </c>
      <c r="C13" s="22">
        <v>131148</v>
      </c>
      <c r="D13" s="23">
        <v>31812</v>
      </c>
      <c r="E13" s="22">
        <v>16007</v>
      </c>
      <c r="F13" s="22">
        <v>10996</v>
      </c>
      <c r="G13" s="26">
        <v>4809</v>
      </c>
      <c r="H13" s="9">
        <f t="shared" si="0"/>
        <v>0.24256565102022143</v>
      </c>
      <c r="I13" s="10">
        <f t="shared" si="1"/>
        <v>48</v>
      </c>
      <c r="J13" s="11"/>
      <c r="K13" s="12"/>
      <c r="M13" s="13"/>
    </row>
    <row r="14" spans="1:13" s="4" customFormat="1" ht="12.75" customHeight="1">
      <c r="A14" s="7">
        <v>11</v>
      </c>
      <c r="B14" s="8" t="s">
        <v>17</v>
      </c>
      <c r="C14" s="22">
        <v>171037</v>
      </c>
      <c r="D14" s="23">
        <v>56923</v>
      </c>
      <c r="E14" s="22">
        <v>26345</v>
      </c>
      <c r="F14" s="22">
        <v>22350</v>
      </c>
      <c r="G14" s="26">
        <v>8228</v>
      </c>
      <c r="H14" s="9">
        <f t="shared" si="0"/>
        <v>0.33281102919251387</v>
      </c>
      <c r="I14" s="10">
        <f t="shared" si="1"/>
        <v>29</v>
      </c>
      <c r="J14" s="11"/>
      <c r="K14" s="12"/>
      <c r="M14" s="13"/>
    </row>
    <row r="15" spans="1:13" s="4" customFormat="1" ht="12.75" customHeight="1">
      <c r="A15" s="7">
        <v>12</v>
      </c>
      <c r="B15" s="8" t="s">
        <v>18</v>
      </c>
      <c r="C15" s="22">
        <v>56868</v>
      </c>
      <c r="D15" s="23">
        <v>17962</v>
      </c>
      <c r="E15" s="22">
        <v>9168</v>
      </c>
      <c r="F15" s="22">
        <v>6132</v>
      </c>
      <c r="G15" s="26">
        <v>2662</v>
      </c>
      <c r="H15" s="9">
        <f t="shared" si="0"/>
        <v>0.31585425898572134</v>
      </c>
      <c r="I15" s="10">
        <f t="shared" si="1"/>
        <v>34</v>
      </c>
      <c r="J15" s="11"/>
      <c r="K15" s="12"/>
      <c r="M15" s="13"/>
    </row>
    <row r="16" spans="1:13" s="4" customFormat="1" ht="12.75" customHeight="1">
      <c r="A16" s="7">
        <v>13</v>
      </c>
      <c r="B16" s="8" t="s">
        <v>19</v>
      </c>
      <c r="C16" s="22">
        <v>63067</v>
      </c>
      <c r="D16" s="23">
        <v>20183</v>
      </c>
      <c r="E16" s="22">
        <v>9982</v>
      </c>
      <c r="F16" s="22">
        <v>6661</v>
      </c>
      <c r="G16" s="26">
        <v>3540</v>
      </c>
      <c r="H16" s="9">
        <f t="shared" si="0"/>
        <v>0.32002473559864908</v>
      </c>
      <c r="I16" s="10">
        <f t="shared" si="1"/>
        <v>33</v>
      </c>
      <c r="J16" s="11"/>
      <c r="K16" s="12"/>
      <c r="M16" s="13"/>
    </row>
    <row r="17" spans="1:13" s="4" customFormat="1" ht="12.75" customHeight="1">
      <c r="A17" s="7">
        <v>14</v>
      </c>
      <c r="B17" s="8" t="s">
        <v>20</v>
      </c>
      <c r="C17" s="22">
        <v>175043</v>
      </c>
      <c r="D17" s="23">
        <v>41241</v>
      </c>
      <c r="E17" s="22">
        <v>18013</v>
      </c>
      <c r="F17" s="22">
        <v>16132</v>
      </c>
      <c r="G17" s="26">
        <v>7096</v>
      </c>
      <c r="H17" s="9">
        <f t="shared" si="0"/>
        <v>0.23560496563701491</v>
      </c>
      <c r="I17" s="10">
        <f t="shared" si="1"/>
        <v>51</v>
      </c>
      <c r="J17" s="11"/>
      <c r="K17" s="12"/>
      <c r="M17" s="13"/>
    </row>
    <row r="18" spans="1:13" s="4" customFormat="1" ht="12.75" customHeight="1">
      <c r="A18" s="7">
        <v>15</v>
      </c>
      <c r="B18" s="8" t="s">
        <v>21</v>
      </c>
      <c r="C18" s="22">
        <v>434156</v>
      </c>
      <c r="D18" s="23">
        <v>112795</v>
      </c>
      <c r="E18" s="22">
        <v>50993</v>
      </c>
      <c r="F18" s="22">
        <v>44096</v>
      </c>
      <c r="G18" s="26">
        <v>17706</v>
      </c>
      <c r="H18" s="9">
        <f t="shared" si="0"/>
        <v>0.25980292797980448</v>
      </c>
      <c r="I18" s="10">
        <f t="shared" si="1"/>
        <v>45</v>
      </c>
      <c r="J18" s="11"/>
      <c r="K18" s="12"/>
      <c r="M18" s="13"/>
    </row>
    <row r="19" spans="1:13" s="4" customFormat="1" ht="12.75" customHeight="1">
      <c r="A19" s="7">
        <v>16</v>
      </c>
      <c r="B19" s="8" t="s">
        <v>22</v>
      </c>
      <c r="C19" s="22">
        <v>15868</v>
      </c>
      <c r="D19" s="23">
        <v>7305</v>
      </c>
      <c r="E19" s="22">
        <v>3174</v>
      </c>
      <c r="F19" s="22">
        <v>2584</v>
      </c>
      <c r="G19" s="26">
        <v>1547</v>
      </c>
      <c r="H19" s="9">
        <f t="shared" si="0"/>
        <v>0.46036047390975549</v>
      </c>
      <c r="I19" s="10">
        <f t="shared" si="1"/>
        <v>4</v>
      </c>
      <c r="J19" s="11"/>
      <c r="K19" s="12"/>
      <c r="M19" s="13"/>
    </row>
    <row r="20" spans="1:13" s="4" customFormat="1" ht="12.75" customHeight="1">
      <c r="A20" s="7">
        <v>17</v>
      </c>
      <c r="B20" s="8" t="s">
        <v>23</v>
      </c>
      <c r="C20" s="22">
        <v>269643</v>
      </c>
      <c r="D20" s="23">
        <v>82157</v>
      </c>
      <c r="E20" s="22">
        <v>39380</v>
      </c>
      <c r="F20" s="22">
        <v>30984</v>
      </c>
      <c r="G20" s="26">
        <v>11793</v>
      </c>
      <c r="H20" s="9">
        <f t="shared" si="0"/>
        <v>0.30468805049639708</v>
      </c>
      <c r="I20" s="10">
        <f t="shared" si="1"/>
        <v>37</v>
      </c>
      <c r="J20" s="11"/>
      <c r="K20" s="12"/>
      <c r="M20" s="13"/>
    </row>
    <row r="21" spans="1:13" s="4" customFormat="1" ht="12.75" customHeight="1">
      <c r="A21" s="7">
        <v>18</v>
      </c>
      <c r="B21" s="8" t="s">
        <v>24</v>
      </c>
      <c r="C21" s="22">
        <v>209237</v>
      </c>
      <c r="D21" s="23">
        <v>47138</v>
      </c>
      <c r="E21" s="22">
        <v>20643</v>
      </c>
      <c r="F21" s="22">
        <v>18948</v>
      </c>
      <c r="G21" s="26">
        <v>7547</v>
      </c>
      <c r="H21" s="9">
        <f t="shared" si="0"/>
        <v>0.22528520290388412</v>
      </c>
      <c r="I21" s="10">
        <f t="shared" si="1"/>
        <v>52</v>
      </c>
      <c r="J21" s="11"/>
      <c r="K21" s="12"/>
      <c r="M21" s="13"/>
    </row>
    <row r="22" spans="1:13" s="4" customFormat="1" ht="12.75" customHeight="1">
      <c r="A22" s="7">
        <v>19</v>
      </c>
      <c r="B22" s="8" t="s">
        <v>25</v>
      </c>
      <c r="C22" s="22">
        <v>204818</v>
      </c>
      <c r="D22" s="23">
        <v>50888</v>
      </c>
      <c r="E22" s="22">
        <v>21558</v>
      </c>
      <c r="F22" s="22">
        <v>20916</v>
      </c>
      <c r="G22" s="26">
        <v>8414</v>
      </c>
      <c r="H22" s="9">
        <f t="shared" si="0"/>
        <v>0.24845472565887763</v>
      </c>
      <c r="I22" s="10">
        <f t="shared" si="1"/>
        <v>47</v>
      </c>
      <c r="J22" s="11"/>
      <c r="K22" s="12"/>
      <c r="M22" s="13"/>
    </row>
    <row r="23" spans="1:13" s="4" customFormat="1" ht="12.75" customHeight="1">
      <c r="A23" s="7">
        <v>20</v>
      </c>
      <c r="B23" s="8" t="s">
        <v>26</v>
      </c>
      <c r="C23" s="22">
        <v>130959</v>
      </c>
      <c r="D23" s="23">
        <v>40421</v>
      </c>
      <c r="E23" s="22">
        <v>16845</v>
      </c>
      <c r="F23" s="22">
        <v>16828</v>
      </c>
      <c r="G23" s="26">
        <v>6748</v>
      </c>
      <c r="H23" s="9">
        <f t="shared" si="0"/>
        <v>0.30865385349613239</v>
      </c>
      <c r="I23" s="10">
        <f t="shared" si="1"/>
        <v>36</v>
      </c>
      <c r="J23" s="11"/>
      <c r="K23" s="12"/>
      <c r="M23" s="13"/>
    </row>
    <row r="24" spans="1:13" s="4" customFormat="1" ht="12.75" customHeight="1">
      <c r="A24" s="7">
        <v>21</v>
      </c>
      <c r="B24" s="8" t="s">
        <v>27</v>
      </c>
      <c r="C24" s="22">
        <v>31064</v>
      </c>
      <c r="D24" s="23">
        <v>12242</v>
      </c>
      <c r="E24" s="22">
        <v>5220</v>
      </c>
      <c r="F24" s="22">
        <v>4480</v>
      </c>
      <c r="G24" s="26">
        <v>2542</v>
      </c>
      <c r="H24" s="9">
        <f t="shared" si="0"/>
        <v>0.39408962142673193</v>
      </c>
      <c r="I24" s="10">
        <f t="shared" si="1"/>
        <v>17</v>
      </c>
      <c r="J24" s="11"/>
      <c r="K24" s="12"/>
      <c r="M24" s="13"/>
    </row>
    <row r="25" spans="1:13" s="4" customFormat="1" ht="12.75" customHeight="1">
      <c r="A25" s="7">
        <v>22</v>
      </c>
      <c r="B25" s="8" t="s">
        <v>28</v>
      </c>
      <c r="C25" s="22">
        <v>109464</v>
      </c>
      <c r="D25" s="23">
        <v>31280</v>
      </c>
      <c r="E25" s="22">
        <v>13470</v>
      </c>
      <c r="F25" s="22">
        <v>13198</v>
      </c>
      <c r="G25" s="26">
        <v>4612</v>
      </c>
      <c r="H25" s="9">
        <f t="shared" si="0"/>
        <v>0.28575604765036905</v>
      </c>
      <c r="I25" s="10">
        <f t="shared" si="1"/>
        <v>39</v>
      </c>
      <c r="J25" s="11"/>
      <c r="K25" s="12"/>
      <c r="M25" s="13"/>
    </row>
    <row r="26" spans="1:13" s="4" customFormat="1" ht="12.75" customHeight="1">
      <c r="A26" s="7">
        <v>23</v>
      </c>
      <c r="B26" s="8" t="s">
        <v>29</v>
      </c>
      <c r="C26" s="22">
        <v>80764</v>
      </c>
      <c r="D26" s="23">
        <v>26828</v>
      </c>
      <c r="E26" s="22">
        <v>12608</v>
      </c>
      <c r="F26" s="22">
        <v>9745</v>
      </c>
      <c r="G26" s="26">
        <v>4475</v>
      </c>
      <c r="H26" s="9">
        <f t="shared" si="0"/>
        <v>0.33217770293695209</v>
      </c>
      <c r="I26" s="10">
        <f t="shared" si="1"/>
        <v>30</v>
      </c>
      <c r="J26" s="11"/>
      <c r="K26" s="12"/>
      <c r="M26" s="13"/>
    </row>
    <row r="27" spans="1:13" s="4" customFormat="1" ht="12.75" customHeight="1">
      <c r="A27" s="7">
        <v>24</v>
      </c>
      <c r="B27" s="8" t="s">
        <v>30</v>
      </c>
      <c r="C27" s="22">
        <v>41536</v>
      </c>
      <c r="D27" s="23">
        <v>16394</v>
      </c>
      <c r="E27" s="22">
        <v>7353</v>
      </c>
      <c r="F27" s="22">
        <v>6105</v>
      </c>
      <c r="G27" s="26">
        <v>2936</v>
      </c>
      <c r="H27" s="9">
        <f t="shared" si="0"/>
        <v>0.39469375963020031</v>
      </c>
      <c r="I27" s="10">
        <f t="shared" si="1"/>
        <v>16</v>
      </c>
      <c r="J27" s="11"/>
      <c r="K27" s="12"/>
      <c r="M27" s="13"/>
    </row>
    <row r="28" spans="1:13" s="4" customFormat="1" ht="12.75" customHeight="1">
      <c r="A28" s="7">
        <v>25</v>
      </c>
      <c r="B28" s="8" t="s">
        <v>31</v>
      </c>
      <c r="C28" s="22">
        <v>170406</v>
      </c>
      <c r="D28" s="23">
        <v>31372</v>
      </c>
      <c r="E28" s="22">
        <v>15534</v>
      </c>
      <c r="F28" s="22">
        <v>11780</v>
      </c>
      <c r="G28" s="26">
        <v>4058</v>
      </c>
      <c r="H28" s="9">
        <f t="shared" si="0"/>
        <v>0.18410149877351736</v>
      </c>
      <c r="I28" s="10">
        <f t="shared" si="1"/>
        <v>54</v>
      </c>
      <c r="J28" s="11"/>
      <c r="K28" s="12"/>
      <c r="M28" s="13"/>
    </row>
    <row r="29" spans="1:13" s="4" customFormat="1" ht="12.75" customHeight="1">
      <c r="A29" s="7">
        <v>26</v>
      </c>
      <c r="B29" s="8" t="s">
        <v>32</v>
      </c>
      <c r="C29" s="22">
        <v>96185</v>
      </c>
      <c r="D29" s="23">
        <v>27267</v>
      </c>
      <c r="E29" s="22">
        <v>11402</v>
      </c>
      <c r="F29" s="22">
        <v>11831</v>
      </c>
      <c r="G29" s="26">
        <v>4034</v>
      </c>
      <c r="H29" s="9">
        <f t="shared" si="0"/>
        <v>0.28348495087591619</v>
      </c>
      <c r="I29" s="10">
        <f t="shared" si="1"/>
        <v>40</v>
      </c>
      <c r="J29" s="11"/>
      <c r="K29" s="12"/>
      <c r="M29" s="13"/>
    </row>
    <row r="30" spans="1:13" s="4" customFormat="1" ht="12.75" customHeight="1">
      <c r="A30" s="7">
        <v>27</v>
      </c>
      <c r="B30" s="8" t="s">
        <v>33</v>
      </c>
      <c r="C30" s="22">
        <v>65777</v>
      </c>
      <c r="D30" s="23">
        <v>17752</v>
      </c>
      <c r="E30" s="22">
        <v>8890</v>
      </c>
      <c r="F30" s="22">
        <v>6517</v>
      </c>
      <c r="G30" s="26">
        <v>2345</v>
      </c>
      <c r="H30" s="9">
        <f t="shared" si="0"/>
        <v>0.26988156954558584</v>
      </c>
      <c r="I30" s="10">
        <f t="shared" si="1"/>
        <v>43</v>
      </c>
      <c r="J30" s="11"/>
      <c r="K30" s="12"/>
      <c r="M30" s="13"/>
    </row>
    <row r="31" spans="1:13" s="4" customFormat="1" ht="12.75" customHeight="1">
      <c r="A31" s="7">
        <v>28</v>
      </c>
      <c r="B31" s="8" t="s">
        <v>34</v>
      </c>
      <c r="C31" s="22">
        <v>67154</v>
      </c>
      <c r="D31" s="23">
        <v>21800</v>
      </c>
      <c r="E31" s="22">
        <v>11497</v>
      </c>
      <c r="F31" s="22">
        <v>7665</v>
      </c>
      <c r="G31" s="26">
        <v>2638</v>
      </c>
      <c r="H31" s="9">
        <f t="shared" si="0"/>
        <v>0.32462697679959496</v>
      </c>
      <c r="I31" s="10">
        <f t="shared" si="1"/>
        <v>32</v>
      </c>
      <c r="J31" s="11"/>
      <c r="K31" s="12"/>
      <c r="M31" s="13"/>
    </row>
    <row r="32" spans="1:13" s="4" customFormat="1" ht="12.75" customHeight="1">
      <c r="A32" s="7">
        <v>29</v>
      </c>
      <c r="B32" s="8" t="s">
        <v>35</v>
      </c>
      <c r="C32" s="22">
        <v>110208</v>
      </c>
      <c r="D32" s="23">
        <v>26232</v>
      </c>
      <c r="E32" s="22">
        <v>14882</v>
      </c>
      <c r="F32" s="22">
        <v>7970</v>
      </c>
      <c r="G32" s="26">
        <v>3380</v>
      </c>
      <c r="H32" s="9">
        <f t="shared" si="0"/>
        <v>0.23802264808362369</v>
      </c>
      <c r="I32" s="10">
        <f t="shared" si="1"/>
        <v>50</v>
      </c>
      <c r="J32" s="11"/>
      <c r="K32" s="12"/>
      <c r="M32" s="13"/>
    </row>
    <row r="33" spans="1:13" s="4" customFormat="1" ht="12.75" customHeight="1">
      <c r="A33" s="7">
        <v>30</v>
      </c>
      <c r="B33" s="8" t="s">
        <v>36</v>
      </c>
      <c r="C33" s="22">
        <v>62693</v>
      </c>
      <c r="D33" s="23">
        <v>17593</v>
      </c>
      <c r="E33" s="22">
        <v>8504</v>
      </c>
      <c r="F33" s="22">
        <v>6868</v>
      </c>
      <c r="G33" s="26">
        <v>2221</v>
      </c>
      <c r="H33" s="9">
        <f t="shared" si="0"/>
        <v>0.28062144099022218</v>
      </c>
      <c r="I33" s="10">
        <f t="shared" si="1"/>
        <v>41</v>
      </c>
      <c r="J33" s="11"/>
      <c r="K33" s="12"/>
      <c r="M33" s="13"/>
    </row>
    <row r="34" spans="1:13" s="4" customFormat="1" ht="12.75" customHeight="1">
      <c r="A34" s="7">
        <v>31</v>
      </c>
      <c r="B34" s="8" t="s">
        <v>37</v>
      </c>
      <c r="C34" s="22">
        <v>49291</v>
      </c>
      <c r="D34" s="23">
        <v>14486</v>
      </c>
      <c r="E34" s="22">
        <v>7735</v>
      </c>
      <c r="F34" s="22">
        <v>5230</v>
      </c>
      <c r="G34" s="26">
        <v>1521</v>
      </c>
      <c r="H34" s="9">
        <f t="shared" si="0"/>
        <v>0.29388732222921021</v>
      </c>
      <c r="I34" s="10">
        <f t="shared" si="1"/>
        <v>38</v>
      </c>
      <c r="J34" s="11"/>
      <c r="K34" s="12"/>
      <c r="M34" s="13"/>
    </row>
    <row r="35" spans="1:13" s="4" customFormat="1" ht="12.75" customHeight="1">
      <c r="A35" s="7">
        <v>32</v>
      </c>
      <c r="B35" s="8" t="s">
        <v>38</v>
      </c>
      <c r="C35" s="22">
        <v>35287</v>
      </c>
      <c r="D35" s="23">
        <v>16623</v>
      </c>
      <c r="E35" s="22">
        <v>7022</v>
      </c>
      <c r="F35" s="22">
        <v>6078</v>
      </c>
      <c r="G35" s="26">
        <v>3523</v>
      </c>
      <c r="H35" s="9">
        <f t="shared" si="0"/>
        <v>0.47108000113356191</v>
      </c>
      <c r="I35" s="10">
        <f t="shared" si="1"/>
        <v>3</v>
      </c>
      <c r="J35" s="11"/>
      <c r="K35" s="12"/>
      <c r="M35" s="13"/>
    </row>
    <row r="36" spans="1:13" s="4" customFormat="1" ht="12.75" customHeight="1">
      <c r="A36" s="7">
        <v>33</v>
      </c>
      <c r="B36" s="8" t="s">
        <v>39</v>
      </c>
      <c r="C36" s="22">
        <v>34140</v>
      </c>
      <c r="D36" s="23">
        <v>12394</v>
      </c>
      <c r="E36" s="22">
        <v>5846</v>
      </c>
      <c r="F36" s="22">
        <v>4132</v>
      </c>
      <c r="G36" s="26">
        <v>2416</v>
      </c>
      <c r="H36" s="9">
        <f t="shared" ref="H36:H58" si="2">D36/C36</f>
        <v>0.36303456356180436</v>
      </c>
      <c r="I36" s="10">
        <f t="shared" si="1"/>
        <v>22</v>
      </c>
      <c r="J36" s="11"/>
      <c r="K36" s="12"/>
      <c r="M36" s="13"/>
    </row>
    <row r="37" spans="1:13" s="4" customFormat="1" ht="12.75" customHeight="1">
      <c r="A37" s="7">
        <v>34</v>
      </c>
      <c r="B37" s="8" t="s">
        <v>40</v>
      </c>
      <c r="C37" s="22">
        <v>71332</v>
      </c>
      <c r="D37" s="23">
        <v>27126</v>
      </c>
      <c r="E37" s="22">
        <v>12761</v>
      </c>
      <c r="F37" s="22">
        <v>9211</v>
      </c>
      <c r="G37" s="26">
        <v>5154</v>
      </c>
      <c r="H37" s="9">
        <f t="shared" si="2"/>
        <v>0.380278136039926</v>
      </c>
      <c r="I37" s="10">
        <f t="shared" si="1"/>
        <v>19</v>
      </c>
      <c r="J37" s="11"/>
      <c r="K37" s="12"/>
      <c r="M37" s="13"/>
    </row>
    <row r="38" spans="1:13" s="4" customFormat="1" ht="12.75" customHeight="1">
      <c r="A38" s="7">
        <v>35</v>
      </c>
      <c r="B38" s="8" t="s">
        <v>41</v>
      </c>
      <c r="C38" s="22">
        <v>48814</v>
      </c>
      <c r="D38" s="23">
        <v>18067</v>
      </c>
      <c r="E38" s="22">
        <v>8910</v>
      </c>
      <c r="F38" s="22">
        <v>6231</v>
      </c>
      <c r="G38" s="26">
        <v>2926</v>
      </c>
      <c r="H38" s="9">
        <f t="shared" si="2"/>
        <v>0.37011922809030195</v>
      </c>
      <c r="I38" s="10">
        <f t="shared" si="1"/>
        <v>21</v>
      </c>
      <c r="J38" s="11"/>
      <c r="K38" s="12"/>
      <c r="M38" s="13"/>
    </row>
    <row r="39" spans="1:13" s="4" customFormat="1" ht="12.75" customHeight="1">
      <c r="A39" s="7">
        <v>36</v>
      </c>
      <c r="B39" s="8" t="s">
        <v>42</v>
      </c>
      <c r="C39" s="22">
        <v>35651</v>
      </c>
      <c r="D39" s="23">
        <v>15094</v>
      </c>
      <c r="E39" s="22">
        <v>6546</v>
      </c>
      <c r="F39" s="22">
        <v>5501</v>
      </c>
      <c r="G39" s="26">
        <v>3047</v>
      </c>
      <c r="H39" s="9">
        <f t="shared" si="2"/>
        <v>0.42338223331743852</v>
      </c>
      <c r="I39" s="10">
        <f t="shared" si="1"/>
        <v>8</v>
      </c>
      <c r="J39" s="11"/>
      <c r="K39" s="12"/>
      <c r="M39" s="13"/>
    </row>
    <row r="40" spans="1:13" s="4" customFormat="1" ht="12.75" customHeight="1">
      <c r="A40" s="7">
        <v>37</v>
      </c>
      <c r="B40" s="8" t="s">
        <v>43</v>
      </c>
      <c r="C40" s="22">
        <v>48355</v>
      </c>
      <c r="D40" s="23">
        <v>16368</v>
      </c>
      <c r="E40" s="22">
        <v>8194</v>
      </c>
      <c r="F40" s="22">
        <v>5767</v>
      </c>
      <c r="G40" s="26">
        <v>2407</v>
      </c>
      <c r="H40" s="9">
        <f t="shared" si="2"/>
        <v>0.33849653603557028</v>
      </c>
      <c r="I40" s="10">
        <f t="shared" si="1"/>
        <v>27</v>
      </c>
      <c r="J40" s="11"/>
      <c r="K40" s="12"/>
      <c r="M40" s="13"/>
    </row>
    <row r="41" spans="1:13" s="4" customFormat="1" ht="12.75" customHeight="1">
      <c r="A41" s="7">
        <v>38</v>
      </c>
      <c r="B41" s="8" t="s">
        <v>44</v>
      </c>
      <c r="C41" s="22">
        <v>20163</v>
      </c>
      <c r="D41" s="23">
        <v>6715</v>
      </c>
      <c r="E41" s="22">
        <v>2956</v>
      </c>
      <c r="F41" s="22">
        <v>2840</v>
      </c>
      <c r="G41" s="26">
        <v>919</v>
      </c>
      <c r="H41" s="9">
        <f t="shared" si="2"/>
        <v>0.33303575856767348</v>
      </c>
      <c r="I41" s="10">
        <f t="shared" si="1"/>
        <v>28</v>
      </c>
      <c r="J41" s="11"/>
      <c r="K41" s="12"/>
      <c r="M41" s="13"/>
    </row>
    <row r="42" spans="1:13" s="4" customFormat="1" ht="12.75" customHeight="1">
      <c r="A42" s="7">
        <v>39</v>
      </c>
      <c r="B42" s="8" t="s">
        <v>45</v>
      </c>
      <c r="C42" s="22">
        <v>19899</v>
      </c>
      <c r="D42" s="23">
        <v>8238</v>
      </c>
      <c r="E42" s="22">
        <v>4545</v>
      </c>
      <c r="F42" s="22">
        <v>2670</v>
      </c>
      <c r="G42" s="26">
        <v>1023</v>
      </c>
      <c r="H42" s="9">
        <f t="shared" si="2"/>
        <v>0.41399065279662295</v>
      </c>
      <c r="I42" s="10">
        <f t="shared" si="1"/>
        <v>12</v>
      </c>
      <c r="J42" s="11"/>
      <c r="K42" s="12"/>
      <c r="M42" s="13"/>
    </row>
    <row r="43" spans="1:13" s="4" customFormat="1" ht="12.75" customHeight="1">
      <c r="A43" s="7">
        <v>40</v>
      </c>
      <c r="B43" s="8" t="s">
        <v>46</v>
      </c>
      <c r="C43" s="22">
        <v>5711</v>
      </c>
      <c r="D43" s="23">
        <v>2052</v>
      </c>
      <c r="E43" s="22">
        <v>939</v>
      </c>
      <c r="F43" s="22">
        <v>716</v>
      </c>
      <c r="G43" s="26">
        <v>397</v>
      </c>
      <c r="H43" s="9">
        <f t="shared" si="2"/>
        <v>0.35930660129574504</v>
      </c>
      <c r="I43" s="10">
        <f t="shared" si="1"/>
        <v>24</v>
      </c>
      <c r="J43" s="11"/>
      <c r="K43" s="12"/>
      <c r="M43" s="13"/>
    </row>
    <row r="44" spans="1:13" s="4" customFormat="1" ht="12.75" customHeight="1">
      <c r="A44" s="7">
        <v>41</v>
      </c>
      <c r="B44" s="8" t="s">
        <v>47</v>
      </c>
      <c r="C44" s="22">
        <v>13703</v>
      </c>
      <c r="D44" s="23">
        <v>5352</v>
      </c>
      <c r="E44" s="22">
        <v>2439</v>
      </c>
      <c r="F44" s="22">
        <v>1739</v>
      </c>
      <c r="G44" s="26">
        <v>1174</v>
      </c>
      <c r="H44" s="9">
        <f t="shared" si="2"/>
        <v>0.39057140772093701</v>
      </c>
      <c r="I44" s="10">
        <f t="shared" si="1"/>
        <v>18</v>
      </c>
      <c r="J44" s="11"/>
      <c r="K44" s="12"/>
      <c r="M44" s="13"/>
    </row>
    <row r="45" spans="1:13" s="4" customFormat="1" ht="12.75" customHeight="1">
      <c r="A45" s="7">
        <v>42</v>
      </c>
      <c r="B45" s="8" t="s">
        <v>48</v>
      </c>
      <c r="C45" s="22">
        <v>13051</v>
      </c>
      <c r="D45" s="23">
        <v>5206</v>
      </c>
      <c r="E45" s="22">
        <v>2487</v>
      </c>
      <c r="F45" s="22">
        <v>1802</v>
      </c>
      <c r="G45" s="26">
        <v>917</v>
      </c>
      <c r="H45" s="9">
        <f t="shared" si="2"/>
        <v>0.39889663627308253</v>
      </c>
      <c r="I45" s="10">
        <f t="shared" si="1"/>
        <v>14</v>
      </c>
      <c r="J45" s="11"/>
      <c r="K45" s="12"/>
      <c r="M45" s="13"/>
    </row>
    <row r="46" spans="1:13" s="4" customFormat="1" ht="12.75" customHeight="1">
      <c r="A46" s="7">
        <v>43</v>
      </c>
      <c r="B46" s="8" t="s">
        <v>49</v>
      </c>
      <c r="C46" s="22">
        <v>14537</v>
      </c>
      <c r="D46" s="23">
        <v>6140</v>
      </c>
      <c r="E46" s="22">
        <v>2900</v>
      </c>
      <c r="F46" s="22">
        <v>2175</v>
      </c>
      <c r="G46" s="26">
        <v>1065</v>
      </c>
      <c r="H46" s="9">
        <f t="shared" si="2"/>
        <v>0.42237050285478434</v>
      </c>
      <c r="I46" s="10">
        <f t="shared" si="1"/>
        <v>9</v>
      </c>
      <c r="J46" s="11"/>
      <c r="K46" s="12"/>
      <c r="M46" s="13"/>
    </row>
    <row r="47" spans="1:13" s="4" customFormat="1" ht="12.75" customHeight="1">
      <c r="A47" s="7">
        <v>44</v>
      </c>
      <c r="B47" s="8" t="s">
        <v>50</v>
      </c>
      <c r="C47" s="22">
        <v>6883</v>
      </c>
      <c r="D47" s="23">
        <v>2478</v>
      </c>
      <c r="E47" s="22">
        <v>1165</v>
      </c>
      <c r="F47" s="22">
        <v>840</v>
      </c>
      <c r="G47" s="26">
        <v>473</v>
      </c>
      <c r="H47" s="9">
        <f t="shared" si="2"/>
        <v>0.36001743425831761</v>
      </c>
      <c r="I47" s="10">
        <f t="shared" si="1"/>
        <v>23</v>
      </c>
      <c r="J47" s="11"/>
      <c r="K47" s="12"/>
      <c r="M47" s="13"/>
    </row>
    <row r="48" spans="1:13" s="4" customFormat="1" ht="12.75" customHeight="1">
      <c r="A48" s="7">
        <v>45</v>
      </c>
      <c r="B48" s="8" t="s">
        <v>51</v>
      </c>
      <c r="C48" s="22">
        <v>22548</v>
      </c>
      <c r="D48" s="23">
        <v>8452</v>
      </c>
      <c r="E48" s="22">
        <v>3854</v>
      </c>
      <c r="F48" s="22">
        <v>2929</v>
      </c>
      <c r="G48" s="26">
        <v>1669</v>
      </c>
      <c r="H48" s="9">
        <f t="shared" si="2"/>
        <v>0.37484477558985274</v>
      </c>
      <c r="I48" s="10">
        <f t="shared" si="1"/>
        <v>20</v>
      </c>
      <c r="J48" s="11"/>
      <c r="K48" s="12"/>
      <c r="M48" s="13"/>
    </row>
    <row r="49" spans="1:13" s="4" customFormat="1" ht="12.75" customHeight="1">
      <c r="A49" s="7">
        <v>46</v>
      </c>
      <c r="B49" s="8" t="s">
        <v>52</v>
      </c>
      <c r="C49" s="22">
        <v>12302</v>
      </c>
      <c r="D49" s="23">
        <v>4022</v>
      </c>
      <c r="E49" s="22">
        <v>1804</v>
      </c>
      <c r="F49" s="22">
        <v>1508</v>
      </c>
      <c r="G49" s="26">
        <v>710</v>
      </c>
      <c r="H49" s="9">
        <f t="shared" si="2"/>
        <v>0.32693870915298323</v>
      </c>
      <c r="I49" s="10">
        <f t="shared" si="1"/>
        <v>31</v>
      </c>
      <c r="J49" s="11"/>
      <c r="K49" s="12"/>
      <c r="M49" s="13"/>
    </row>
    <row r="50" spans="1:13" s="4" customFormat="1" ht="12.75" customHeight="1">
      <c r="A50" s="7">
        <v>47</v>
      </c>
      <c r="B50" s="8" t="s">
        <v>53</v>
      </c>
      <c r="C50" s="22">
        <v>6692</v>
      </c>
      <c r="D50" s="23">
        <v>2779</v>
      </c>
      <c r="E50" s="22">
        <v>1271</v>
      </c>
      <c r="F50" s="22">
        <v>989</v>
      </c>
      <c r="G50" s="26">
        <v>519</v>
      </c>
      <c r="H50" s="9">
        <f t="shared" si="2"/>
        <v>0.41527196652719667</v>
      </c>
      <c r="I50" s="10">
        <f t="shared" si="1"/>
        <v>11</v>
      </c>
      <c r="J50" s="11"/>
      <c r="K50" s="12"/>
      <c r="M50" s="13"/>
    </row>
    <row r="51" spans="1:13" s="4" customFormat="1" ht="12.75" customHeight="1">
      <c r="A51" s="7">
        <v>48</v>
      </c>
      <c r="B51" s="8" t="s">
        <v>54</v>
      </c>
      <c r="C51" s="22">
        <v>13647</v>
      </c>
      <c r="D51" s="23">
        <v>4794</v>
      </c>
      <c r="E51" s="22">
        <v>2231</v>
      </c>
      <c r="F51" s="22">
        <v>1715</v>
      </c>
      <c r="G51" s="26">
        <v>848</v>
      </c>
      <c r="H51" s="9">
        <f t="shared" si="2"/>
        <v>0.35128599692240053</v>
      </c>
      <c r="I51" s="10">
        <f t="shared" si="1"/>
        <v>25</v>
      </c>
      <c r="J51" s="11"/>
      <c r="K51" s="12"/>
      <c r="M51" s="13"/>
    </row>
    <row r="52" spans="1:13" s="4" customFormat="1" ht="12.75" customHeight="1">
      <c r="A52" s="7">
        <v>49</v>
      </c>
      <c r="B52" s="8" t="s">
        <v>55</v>
      </c>
      <c r="C52" s="22">
        <v>10677</v>
      </c>
      <c r="D52" s="23">
        <v>4438</v>
      </c>
      <c r="E52" s="22">
        <v>2081</v>
      </c>
      <c r="F52" s="22">
        <v>1635</v>
      </c>
      <c r="G52" s="26">
        <v>722</v>
      </c>
      <c r="H52" s="9">
        <f t="shared" si="2"/>
        <v>0.41565982954013297</v>
      </c>
      <c r="I52" s="10">
        <f t="shared" si="1"/>
        <v>10</v>
      </c>
      <c r="J52" s="11"/>
      <c r="K52" s="12"/>
      <c r="M52" s="13"/>
    </row>
    <row r="53" spans="1:13" s="4" customFormat="1" ht="12.75" customHeight="1">
      <c r="A53" s="7">
        <v>50</v>
      </c>
      <c r="B53" s="8" t="s">
        <v>56</v>
      </c>
      <c r="C53" s="22">
        <v>6409</v>
      </c>
      <c r="D53" s="23">
        <v>2772</v>
      </c>
      <c r="E53" s="22">
        <v>1391</v>
      </c>
      <c r="F53" s="22">
        <v>862</v>
      </c>
      <c r="G53" s="26">
        <v>519</v>
      </c>
      <c r="H53" s="9">
        <f t="shared" si="2"/>
        <v>0.43251677328756438</v>
      </c>
      <c r="I53" s="10">
        <f t="shared" si="1"/>
        <v>7</v>
      </c>
      <c r="J53" s="11"/>
      <c r="K53" s="12"/>
      <c r="M53" s="13"/>
    </row>
    <row r="54" spans="1:13" s="4" customFormat="1" ht="12.75" customHeight="1">
      <c r="A54" s="7">
        <v>51</v>
      </c>
      <c r="B54" s="8" t="s">
        <v>57</v>
      </c>
      <c r="C54" s="22">
        <v>7353</v>
      </c>
      <c r="D54" s="23">
        <v>3365</v>
      </c>
      <c r="E54" s="22">
        <v>1622</v>
      </c>
      <c r="F54" s="22">
        <v>1033</v>
      </c>
      <c r="G54" s="26">
        <v>710</v>
      </c>
      <c r="H54" s="9">
        <f t="shared" si="2"/>
        <v>0.45763633890928873</v>
      </c>
      <c r="I54" s="10">
        <f t="shared" si="1"/>
        <v>5</v>
      </c>
      <c r="J54" s="11"/>
      <c r="K54" s="12"/>
      <c r="M54" s="13"/>
    </row>
    <row r="55" spans="1:13" s="4" customFormat="1" ht="12.75" customHeight="1">
      <c r="A55" s="7">
        <v>52</v>
      </c>
      <c r="B55" s="8" t="s">
        <v>58</v>
      </c>
      <c r="C55" s="22">
        <v>8274</v>
      </c>
      <c r="D55" s="23">
        <v>3608</v>
      </c>
      <c r="E55" s="22">
        <v>1647</v>
      </c>
      <c r="F55" s="22">
        <v>1150</v>
      </c>
      <c r="G55" s="26">
        <v>811</v>
      </c>
      <c r="H55" s="9">
        <f t="shared" si="2"/>
        <v>0.43606478124244624</v>
      </c>
      <c r="I55" s="10">
        <f t="shared" si="1"/>
        <v>6</v>
      </c>
      <c r="J55" s="11"/>
      <c r="K55" s="12"/>
      <c r="M55" s="13"/>
    </row>
    <row r="56" spans="1:13" s="4" customFormat="1" ht="12.75" customHeight="1">
      <c r="A56" s="7">
        <v>53</v>
      </c>
      <c r="B56" s="8" t="s">
        <v>59</v>
      </c>
      <c r="C56" s="22">
        <v>7070</v>
      </c>
      <c r="D56" s="23">
        <v>3677</v>
      </c>
      <c r="E56" s="22">
        <v>1497</v>
      </c>
      <c r="F56" s="22">
        <v>1441</v>
      </c>
      <c r="G56" s="26">
        <v>739</v>
      </c>
      <c r="H56" s="9">
        <f t="shared" si="2"/>
        <v>0.52008486562942013</v>
      </c>
      <c r="I56" s="10">
        <f t="shared" si="1"/>
        <v>1</v>
      </c>
      <c r="J56" s="11"/>
      <c r="K56" s="12"/>
      <c r="M56" s="13"/>
    </row>
    <row r="57" spans="1:13" s="4" customFormat="1" ht="12.75" customHeight="1" thickBot="1">
      <c r="A57" s="7">
        <v>54</v>
      </c>
      <c r="B57" s="14" t="s">
        <v>60</v>
      </c>
      <c r="C57" s="24">
        <v>6958</v>
      </c>
      <c r="D57" s="25">
        <v>3450</v>
      </c>
      <c r="E57" s="24">
        <v>1422</v>
      </c>
      <c r="F57" s="24">
        <v>1262</v>
      </c>
      <c r="G57" s="27">
        <v>766</v>
      </c>
      <c r="H57" s="15">
        <f t="shared" si="2"/>
        <v>0.49583213567116985</v>
      </c>
      <c r="I57" s="10">
        <f>RANK(H57,$H$4:$H$57,0)</f>
        <v>2</v>
      </c>
      <c r="J57" s="11"/>
      <c r="K57" s="12"/>
      <c r="M57" s="13"/>
    </row>
    <row r="58" spans="1:13" s="4" customFormat="1" ht="12.75" customHeight="1" thickTop="1">
      <c r="A58" s="28" t="s">
        <v>61</v>
      </c>
      <c r="B58" s="29"/>
      <c r="C58" s="16">
        <f>SUM(C4:C57)</f>
        <v>6307483</v>
      </c>
      <c r="D58" s="16">
        <f>SUM(D4:D57)</f>
        <v>1737622</v>
      </c>
      <c r="E58" s="16">
        <f t="shared" ref="E58:G58" si="3">SUM(E4:E57)</f>
        <v>788824</v>
      </c>
      <c r="F58" s="16">
        <f t="shared" si="3"/>
        <v>668096</v>
      </c>
      <c r="G58" s="16">
        <f t="shared" si="3"/>
        <v>280702</v>
      </c>
      <c r="H58" s="17">
        <f t="shared" si="2"/>
        <v>0.27548579996172801</v>
      </c>
      <c r="I58" s="18"/>
      <c r="J58" s="12"/>
      <c r="K58" s="12"/>
      <c r="M58" s="13"/>
    </row>
    <row r="59" spans="1:13" s="4" customFormat="1" ht="41.25" customHeight="1">
      <c r="A59" s="30" t="s">
        <v>62</v>
      </c>
      <c r="B59" s="31"/>
      <c r="C59" s="31"/>
      <c r="D59" s="31"/>
      <c r="E59" s="31"/>
      <c r="F59" s="31"/>
      <c r="G59" s="31"/>
      <c r="H59" s="31"/>
      <c r="I59" s="31"/>
    </row>
    <row r="60" spans="1:13" ht="13.5" customHeight="1"/>
    <row r="61" spans="1:13" ht="13.5" customHeight="1"/>
    <row r="62" spans="1:13" ht="13.5" customHeight="1"/>
    <row r="63" spans="1:13" ht="13.5" customHeight="1"/>
    <row r="64" spans="1:13" ht="13.5" customHeight="1"/>
    <row r="65" ht="13.5" customHeight="1"/>
    <row r="66" ht="13.5" customHeight="1"/>
    <row r="67" ht="13.5" customHeight="1"/>
    <row r="68" ht="13.5" customHeight="1"/>
  </sheetData>
  <mergeCells count="8">
    <mergeCell ref="A58:B58"/>
    <mergeCell ref="A59:I59"/>
    <mergeCell ref="A1:I1"/>
    <mergeCell ref="A2:A3"/>
    <mergeCell ref="B2:B3"/>
    <mergeCell ref="C2:C3"/>
    <mergeCell ref="D2:D3"/>
    <mergeCell ref="H2:I3"/>
  </mergeCells>
  <phoneticPr fontId="3"/>
  <pageMargins left="0.78740157480314965" right="0.39370078740157483" top="0.78740157480314965" bottom="0.39370078740157483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R5高齢者人口（集計）</vt:lpstr>
      <vt:lpstr>'R5高齢者人口（集計）'!Print_Area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2022-10-06T11:07:50Z</cp:lastPrinted>
  <dcterms:created xsi:type="dcterms:W3CDTF">2021-08-11T06:52:21Z</dcterms:created>
  <dcterms:modified xsi:type="dcterms:W3CDTF">2024-01-24T09:17:32Z</dcterms:modified>
</cp:coreProperties>
</file>