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1F544FA4-2FF1-4876-9F6D-DC84256A1327}" xr6:coauthVersionLast="47" xr6:coauthVersionMax="47" xr10:uidLastSave="{00000000-0000-0000-0000-000000000000}"/>
  <bookViews>
    <workbookView xWindow="-108" yWindow="-108" windowWidth="23256" windowHeight="12456" xr2:uid="{00000000-000D-0000-FFFF-FFFF00000000}"/>
  </bookViews>
  <sheets>
    <sheet name="はじめに" sheetId="4" r:id="rId1"/>
    <sheet name="申込様式（スポーツ）" sheetId="3" r:id="rId2"/>
    <sheet name="申込様式（文化系）" sheetId="7" r:id="rId3"/>
    <sheet name="プルダウンリスト" sheetId="5" state="hidden" r:id="rId4"/>
    <sheet name="集計用" sheetId="6" state="hidden" r:id="rId5"/>
  </sheets>
  <definedNames>
    <definedName name="_xlnm.Print_Area" localSheetId="1">'申込様式（スポーツ）'!$A$1:$N$73</definedName>
    <definedName name="_xlnm.Print_Area" localSheetId="2">'申込様式（文化系）'!$A$1:$N$73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7" i="7" l="1" a="1"/>
  <c r="L37" i="7" s="1"/>
  <c r="M68" i="7"/>
  <c r="O36" i="7"/>
  <c r="BB3" i="6"/>
  <c r="L38" i="3" a="1"/>
  <c r="L38" i="3" s="1"/>
  <c r="J3" i="6"/>
  <c r="CC3" i="6"/>
  <c r="CB3" i="6"/>
  <c r="BZ3" i="6"/>
  <c r="BY3" i="6"/>
  <c r="BX3" i="6"/>
  <c r="BU3" i="6"/>
  <c r="BT3" i="6"/>
  <c r="BS3" i="6"/>
  <c r="BR3" i="6"/>
  <c r="BW3" i="6"/>
  <c r="BV3" i="6"/>
  <c r="BD3" i="6"/>
  <c r="BE3" i="6" s="1"/>
  <c r="BC3" i="6"/>
  <c r="AN3" i="6"/>
  <c r="BP3" i="6" s="1"/>
  <c r="AM3" i="6"/>
  <c r="AL3" i="6"/>
  <c r="X3" i="6"/>
  <c r="AA3" i="6" s="1"/>
  <c r="W3" i="6"/>
  <c r="V3" i="6"/>
  <c r="U3" i="6"/>
  <c r="T3" i="6"/>
  <c r="S3" i="6"/>
  <c r="R3" i="6"/>
  <c r="Q3" i="6"/>
  <c r="M68" i="3"/>
  <c r="CA3" i="6" s="1"/>
  <c r="O37" i="3"/>
  <c r="AP3" i="6" l="1"/>
  <c r="BO3" i="6"/>
  <c r="AV3" i="6"/>
  <c r="AX3" i="6"/>
  <c r="BG3" i="6"/>
  <c r="BI3" i="6"/>
  <c r="BJ3" i="6"/>
  <c r="BQ3" i="6"/>
  <c r="AQ3" i="6"/>
  <c r="AY3" i="6"/>
  <c r="AR3" i="6"/>
  <c r="AZ3" i="6"/>
  <c r="BK3" i="6"/>
  <c r="AS3" i="6"/>
  <c r="BA3" i="6"/>
  <c r="BL3" i="6"/>
  <c r="AT3" i="6"/>
  <c r="BM3" i="6"/>
  <c r="AU3" i="6"/>
  <c r="BF3" i="6"/>
  <c r="BN3" i="6"/>
  <c r="AO3" i="6"/>
  <c r="AW3" i="6"/>
  <c r="BH3" i="6"/>
  <c r="AG3" i="6"/>
  <c r="AH3" i="6"/>
  <c r="AD3" i="6"/>
  <c r="AE3" i="6"/>
  <c r="AF3" i="6"/>
  <c r="AI3" i="6"/>
  <c r="AB3" i="6"/>
  <c r="AJ3" i="6"/>
  <c r="AC3" i="6"/>
  <c r="AK3" i="6"/>
  <c r="Y3" i="6"/>
  <c r="Z3" i="6"/>
  <c r="P3" i="6"/>
  <c r="I3" i="6"/>
  <c r="H3" i="6" s="1"/>
  <c r="E3" i="6"/>
  <c r="F3" i="6"/>
  <c r="D3" i="6"/>
  <c r="C3" i="6"/>
  <c r="B3" i="6"/>
  <c r="A3" i="6"/>
  <c r="O3" i="6"/>
  <c r="N3" i="6"/>
  <c r="M3" i="6"/>
  <c r="L3" i="6"/>
  <c r="K3" i="6"/>
  <c r="G3"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34F1FFC2-9127-448D-A81B-918EBB4D2040}">
      <text>
        <r>
          <rPr>
            <b/>
            <sz val="9"/>
            <color indexed="81"/>
            <rFont val="MS P ゴシック"/>
            <family val="3"/>
            <charset val="128"/>
          </rPr>
          <t>複数の支援単位で場所が分かれている場合は、小学校内にある支援単位の情報を記載してください。</t>
        </r>
      </text>
    </comment>
    <comment ref="B21" authorId="0" shapeId="0" xr:uid="{EB317C8A-80E6-46EA-8D0F-0C890F9D8689}">
      <text>
        <r>
          <rPr>
            <b/>
            <sz val="9"/>
            <color indexed="81"/>
            <rFont val="MS P ゴシック"/>
            <family val="3"/>
            <charset val="128"/>
          </rPr>
          <t>複数の支援単位で場所が分かれている場合は、小学校内にある支援単位の情報を記載してください。</t>
        </r>
      </text>
    </comment>
    <comment ref="B22" authorId="0" shapeId="0" xr:uid="{FDB5147D-6ACE-4018-8F7A-A76C77E04DE3}">
      <text>
        <r>
          <rPr>
            <b/>
            <sz val="9"/>
            <color indexed="81"/>
            <rFont val="MS P ゴシック"/>
            <family val="3"/>
            <charset val="128"/>
          </rPr>
          <t>複数の支援単位で場所が分かれている場合は、小学校内にある支援単位の情報を記載してください。</t>
        </r>
      </text>
    </comment>
    <comment ref="B23" authorId="0" shapeId="0" xr:uid="{5AB1D82C-F743-4151-ABD6-AE09E5DA04A8}">
      <text>
        <r>
          <rPr>
            <b/>
            <sz val="9"/>
            <color indexed="81"/>
            <rFont val="MS P ゴシック"/>
            <family val="3"/>
            <charset val="128"/>
          </rPr>
          <t>複数の支援単位で場所が分かれている場合は、小学校内にある支援単位の情報を記載してください。</t>
        </r>
      </text>
    </comment>
    <comment ref="B24" authorId="0" shapeId="0" xr:uid="{AFFEC9B6-12DB-4DBC-BFFD-5DBE340D35E8}">
      <text>
        <r>
          <rPr>
            <b/>
            <sz val="9"/>
            <color indexed="81"/>
            <rFont val="MS P ゴシック"/>
            <family val="3"/>
            <charset val="128"/>
          </rPr>
          <t>複数の支援単位で場所が分かれている場合は、小学校内にある支援単位の情報を記載してください。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50AA6947-0C61-4A71-80D9-396E415AE910}">
      <text>
        <r>
          <rPr>
            <b/>
            <sz val="9"/>
            <color indexed="81"/>
            <rFont val="MS P ゴシック"/>
            <family val="3"/>
            <charset val="128"/>
          </rPr>
          <t>複数の支援単位で場所が分かれている場合は、小学校内にある支援単位の情報を記載してください。</t>
        </r>
      </text>
    </comment>
    <comment ref="B21" authorId="0" shapeId="0" xr:uid="{01795BF3-A97C-48C7-A185-F9F4DB6198EE}">
      <text>
        <r>
          <rPr>
            <b/>
            <sz val="9"/>
            <color indexed="81"/>
            <rFont val="MS P ゴシック"/>
            <family val="3"/>
            <charset val="128"/>
          </rPr>
          <t>複数の支援単位で場所が分かれている場合は、小学校内にある支援単位の情報を記載してください。</t>
        </r>
      </text>
    </comment>
    <comment ref="B22" authorId="0" shapeId="0" xr:uid="{31E2EE33-8835-4832-85FC-2F359023A72E}">
      <text>
        <r>
          <rPr>
            <b/>
            <sz val="9"/>
            <color indexed="81"/>
            <rFont val="MS P ゴシック"/>
            <family val="3"/>
            <charset val="128"/>
          </rPr>
          <t>複数の支援単位で場所が分かれている場合は、小学校内にある支援単位の情報を記載してください。</t>
        </r>
      </text>
    </comment>
    <comment ref="B23" authorId="0" shapeId="0" xr:uid="{FCE299A1-0A34-4395-9E71-D48E81227C5F}">
      <text>
        <r>
          <rPr>
            <b/>
            <sz val="9"/>
            <color indexed="81"/>
            <rFont val="MS P ゴシック"/>
            <family val="3"/>
            <charset val="128"/>
          </rPr>
          <t>複数の支援単位で場所が分かれている場合は、小学校内にある支援単位の情報を記載してください。</t>
        </r>
      </text>
    </comment>
    <comment ref="B24" authorId="0" shapeId="0" xr:uid="{3F3AE998-CF06-42CA-BE7C-AA805437CD77}">
      <text>
        <r>
          <rPr>
            <b/>
            <sz val="9"/>
            <color indexed="81"/>
            <rFont val="MS P ゴシック"/>
            <family val="3"/>
            <charset val="128"/>
          </rPr>
          <t>複数の支援単位で場所が分かれている場合は、小学校内にある支援単位の情報を記載してください。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<sst xmlns="http://schemas.openxmlformats.org/spreadsheetml/2006/main" count="443" uniqueCount="310">
  <si>
    <t>クラブ名</t>
    <rPh sb="3" eb="4">
      <t>メイ</t>
    </rPh>
    <phoneticPr fontId="1"/>
  </si>
  <si>
    <t>住所</t>
    <rPh sb="0" eb="2">
      <t>ジュウショ</t>
    </rPh>
    <phoneticPr fontId="1"/>
  </si>
  <si>
    <t>電話番号</t>
    <rPh sb="0" eb="2">
      <t>デンワ</t>
    </rPh>
    <rPh sb="2" eb="4">
      <t>バンゴウ</t>
    </rPh>
    <phoneticPr fontId="1"/>
  </si>
  <si>
    <t>メールアドレス</t>
    <phoneticPr fontId="1"/>
  </si>
  <si>
    <t>電話番号</t>
    <rPh sb="0" eb="4">
      <t>デンワバンゴウ</t>
    </rPh>
    <phoneticPr fontId="1"/>
  </si>
  <si>
    <t>（第3希望まで）</t>
    <rPh sb="1" eb="2">
      <t>ダイ</t>
    </rPh>
    <rPh sb="3" eb="5">
      <t>キボウ</t>
    </rPh>
    <phoneticPr fontId="1"/>
  </si>
  <si>
    <t>第1希望</t>
    <rPh sb="0" eb="1">
      <t>ダイ</t>
    </rPh>
    <rPh sb="2" eb="4">
      <t>キボウ</t>
    </rPh>
    <phoneticPr fontId="1"/>
  </si>
  <si>
    <t>第2希望</t>
    <rPh sb="0" eb="1">
      <t>ダイ</t>
    </rPh>
    <rPh sb="2" eb="4">
      <t>キボウ</t>
    </rPh>
    <phoneticPr fontId="1"/>
  </si>
  <si>
    <t>第3希望</t>
    <rPh sb="0" eb="1">
      <t>ダイ</t>
    </rPh>
    <rPh sb="2" eb="4">
      <t>キボウ</t>
    </rPh>
    <phoneticPr fontId="1"/>
  </si>
  <si>
    <t>千葉県放課後インストラクター派遣モデル事業について</t>
    <phoneticPr fontId="1"/>
  </si>
  <si>
    <t>利用状況</t>
    <rPh sb="0" eb="2">
      <t>リヨウ</t>
    </rPh>
    <rPh sb="2" eb="4">
      <t>ジョウキョウ</t>
    </rPh>
    <phoneticPr fontId="1"/>
  </si>
  <si>
    <t>活動内容</t>
    <rPh sb="0" eb="2">
      <t>カツドウ</t>
    </rPh>
    <rPh sb="2" eb="4">
      <t>ナイヨウ</t>
    </rPh>
    <phoneticPr fontId="1"/>
  </si>
  <si>
    <t>計</t>
    <rPh sb="0" eb="1">
      <t>ケイ</t>
    </rPh>
    <phoneticPr fontId="1"/>
  </si>
  <si>
    <t>字・地番等</t>
    <rPh sb="0" eb="1">
      <t>アザ</t>
    </rPh>
    <rPh sb="2" eb="4">
      <t>チバン</t>
    </rPh>
    <rPh sb="4" eb="5">
      <t>トウ</t>
    </rPh>
    <phoneticPr fontId="1"/>
  </si>
  <si>
    <t>希望時期</t>
    <rPh sb="0" eb="2">
      <t>キボウ</t>
    </rPh>
    <rPh sb="2" eb="4">
      <t>ジキ</t>
    </rPh>
    <phoneticPr fontId="1"/>
  </si>
  <si>
    <t>支援単位数</t>
    <rPh sb="0" eb="4">
      <t>シエンタンイ</t>
    </rPh>
    <rPh sb="4" eb="5">
      <t>スウ</t>
    </rPh>
    <phoneticPr fontId="1"/>
  </si>
  <si>
    <t>所在する市町村</t>
    <rPh sb="0" eb="2">
      <t>ショザイ</t>
    </rPh>
    <rPh sb="4" eb="7">
      <t>シチョウソン</t>
    </rPh>
    <phoneticPr fontId="1"/>
  </si>
  <si>
    <t>担当者氏名</t>
    <rPh sb="0" eb="3">
      <t>タントウシャ</t>
    </rPh>
    <rPh sb="3" eb="5">
      <t>シメイ</t>
    </rPh>
    <phoneticPr fontId="1"/>
  </si>
  <si>
    <t>担当者職名</t>
    <rPh sb="0" eb="3">
      <t>タントウシャ</t>
    </rPh>
    <rPh sb="3" eb="4">
      <t>ショク</t>
    </rPh>
    <rPh sb="4" eb="5">
      <t>メイ</t>
    </rPh>
    <phoneticPr fontId="1"/>
  </si>
  <si>
    <t>小１</t>
    <rPh sb="0" eb="1">
      <t>ショウ</t>
    </rPh>
    <phoneticPr fontId="1"/>
  </si>
  <si>
    <t>小２</t>
    <rPh sb="0" eb="1">
      <t>ショウ</t>
    </rPh>
    <phoneticPr fontId="1"/>
  </si>
  <si>
    <t>小３</t>
    <rPh sb="0" eb="1">
      <t>ショウ</t>
    </rPh>
    <phoneticPr fontId="1"/>
  </si>
  <si>
    <t>小４</t>
    <rPh sb="0" eb="1">
      <t>ショウ</t>
    </rPh>
    <phoneticPr fontId="1"/>
  </si>
  <si>
    <t>小５</t>
    <rPh sb="0" eb="1">
      <t>ショウ</t>
    </rPh>
    <phoneticPr fontId="1"/>
  </si>
  <si>
    <t>小６</t>
    <rPh sb="0" eb="1">
      <t>ショウ</t>
    </rPh>
    <phoneticPr fontId="1"/>
  </si>
  <si>
    <t>→上記の参加を希望する児童のうち、配慮が必要な児童がいる場合は、具体的に記載してください。</t>
    <rPh sb="1" eb="3">
      <t>ジョウキ</t>
    </rPh>
    <rPh sb="4" eb="6">
      <t>サンカ</t>
    </rPh>
    <rPh sb="7" eb="9">
      <t>キボウ</t>
    </rPh>
    <rPh sb="11" eb="13">
      <t>ジドウ</t>
    </rPh>
    <rPh sb="17" eb="19">
      <t>ハイリョ</t>
    </rPh>
    <rPh sb="20" eb="22">
      <t>ヒツヨウ</t>
    </rPh>
    <rPh sb="23" eb="25">
      <t>ジドウ</t>
    </rPh>
    <rPh sb="28" eb="30">
      <t>バアイ</t>
    </rPh>
    <rPh sb="32" eb="35">
      <t>グタイテキ</t>
    </rPh>
    <rPh sb="36" eb="38">
      <t>キサイ</t>
    </rPh>
    <phoneticPr fontId="1"/>
  </si>
  <si>
    <t>活動候補場所</t>
    <rPh sb="0" eb="2">
      <t>カツドウ</t>
    </rPh>
    <rPh sb="2" eb="4">
      <t>コウホ</t>
    </rPh>
    <rPh sb="4" eb="6">
      <t>バショ</t>
    </rPh>
    <phoneticPr fontId="1"/>
  </si>
  <si>
    <t>支援単位数</t>
    <rPh sb="0" eb="5">
      <t>シエンタンイスウ</t>
    </rPh>
    <phoneticPr fontId="1"/>
  </si>
  <si>
    <t>市町村数</t>
    <rPh sb="0" eb="3">
      <t>シチョウソン</t>
    </rPh>
    <rPh sb="3" eb="4">
      <t>スウ</t>
    </rPh>
    <phoneticPr fontId="1"/>
  </si>
  <si>
    <t>活動場所・活動候補場所</t>
    <rPh sb="0" eb="2">
      <t>カツドウ</t>
    </rPh>
    <rPh sb="2" eb="4">
      <t>バショ</t>
    </rPh>
    <rPh sb="5" eb="7">
      <t>カツドウ</t>
    </rPh>
    <rPh sb="7" eb="9">
      <t>コウホ</t>
    </rPh>
    <rPh sb="9" eb="11">
      <t>バショ</t>
    </rPh>
    <phoneticPr fontId="1"/>
  </si>
  <si>
    <t>利用状況</t>
    <rPh sb="0" eb="4">
      <t>リヨウジョウキョウ</t>
    </rPh>
    <phoneticPr fontId="1"/>
  </si>
  <si>
    <t>希望時期</t>
    <rPh sb="0" eb="4">
      <t>キボウジキ</t>
    </rPh>
    <phoneticPr fontId="1"/>
  </si>
  <si>
    <t>１０月～１２月</t>
    <rPh sb="2" eb="3">
      <t>ガツ</t>
    </rPh>
    <rPh sb="6" eb="7">
      <t>ガツ</t>
    </rPh>
    <phoneticPr fontId="1"/>
  </si>
  <si>
    <t>１１月～１月</t>
    <rPh sb="2" eb="3">
      <t>ガツ</t>
    </rPh>
    <rPh sb="5" eb="6">
      <t>ガツ</t>
    </rPh>
    <phoneticPr fontId="1"/>
  </si>
  <si>
    <t>１２月～２月</t>
    <rPh sb="2" eb="3">
      <t>ガツ</t>
    </rPh>
    <rPh sb="5" eb="6">
      <t>ガツ</t>
    </rPh>
    <phoneticPr fontId="1"/>
  </si>
  <si>
    <t>宿題</t>
    <rPh sb="0" eb="2">
      <t>シュクダイ</t>
    </rPh>
    <phoneticPr fontId="1"/>
  </si>
  <si>
    <t>スポーツ等</t>
    <rPh sb="4" eb="5">
      <t>トウ</t>
    </rPh>
    <phoneticPr fontId="1"/>
  </si>
  <si>
    <t>室内レクリエーション</t>
    <rPh sb="0" eb="2">
      <t>シツナイ</t>
    </rPh>
    <phoneticPr fontId="1"/>
  </si>
  <si>
    <t>その他</t>
    <rPh sb="2" eb="3">
      <t>タ</t>
    </rPh>
    <phoneticPr fontId="1"/>
  </si>
  <si>
    <t>校庭</t>
    <rPh sb="0" eb="2">
      <t>コウテイ</t>
    </rPh>
    <phoneticPr fontId="1"/>
  </si>
  <si>
    <t>グラウンド等</t>
    <rPh sb="5" eb="6">
      <t>ナド</t>
    </rPh>
    <phoneticPr fontId="1"/>
  </si>
  <si>
    <t>プレイルーム</t>
    <phoneticPr fontId="1"/>
  </si>
  <si>
    <t>体育館</t>
    <rPh sb="0" eb="3">
      <t>タイイクカン</t>
    </rPh>
    <phoneticPr fontId="1"/>
  </si>
  <si>
    <t>エリア</t>
    <phoneticPr fontId="1"/>
  </si>
  <si>
    <t>松戸市</t>
    <rPh sb="0" eb="3">
      <t>マツドシ</t>
    </rPh>
    <phoneticPr fontId="7"/>
  </si>
  <si>
    <t>成田市</t>
    <rPh sb="0" eb="3">
      <t>ナリタシ</t>
    </rPh>
    <phoneticPr fontId="7"/>
  </si>
  <si>
    <t>香取市</t>
    <rPh sb="0" eb="3">
      <t>カトリシ</t>
    </rPh>
    <phoneticPr fontId="7"/>
  </si>
  <si>
    <t>銚子市</t>
    <rPh sb="0" eb="3">
      <t>チョウシシ</t>
    </rPh>
    <phoneticPr fontId="7"/>
  </si>
  <si>
    <t>千葉市</t>
    <rPh sb="0" eb="3">
      <t>チバシ</t>
    </rPh>
    <phoneticPr fontId="7"/>
  </si>
  <si>
    <t>東金市</t>
    <rPh sb="0" eb="3">
      <t>トウガネシ</t>
    </rPh>
    <phoneticPr fontId="7"/>
  </si>
  <si>
    <t>茂原市</t>
    <rPh sb="0" eb="3">
      <t>モバラシ</t>
    </rPh>
    <phoneticPr fontId="7"/>
  </si>
  <si>
    <t>勝浦市</t>
    <rPh sb="0" eb="3">
      <t>カツウラシ</t>
    </rPh>
    <phoneticPr fontId="7"/>
  </si>
  <si>
    <t>木更津市</t>
    <rPh sb="0" eb="4">
      <t>キサラヅシ</t>
    </rPh>
    <phoneticPr fontId="7"/>
  </si>
  <si>
    <t>館山市</t>
    <rPh sb="0" eb="3">
      <t>タテヤマシ</t>
    </rPh>
    <phoneticPr fontId="7"/>
  </si>
  <si>
    <t>野田市</t>
    <rPh sb="0" eb="3">
      <t>ノダシ</t>
    </rPh>
    <phoneticPr fontId="7"/>
  </si>
  <si>
    <t>佐倉市</t>
    <rPh sb="0" eb="3">
      <t>サクラシ</t>
    </rPh>
    <phoneticPr fontId="7"/>
  </si>
  <si>
    <t>神崎町</t>
    <rPh sb="0" eb="3">
      <t>コウザキマチ</t>
    </rPh>
    <phoneticPr fontId="7"/>
  </si>
  <si>
    <t>旭市</t>
    <rPh sb="0" eb="2">
      <t>アサヒシ</t>
    </rPh>
    <phoneticPr fontId="7"/>
  </si>
  <si>
    <t>市川市</t>
    <rPh sb="0" eb="3">
      <t>イチカワシ</t>
    </rPh>
    <phoneticPr fontId="7"/>
  </si>
  <si>
    <t>山武市</t>
    <rPh sb="0" eb="3">
      <t>サンムシ</t>
    </rPh>
    <phoneticPr fontId="7"/>
  </si>
  <si>
    <t>一宮町</t>
    <rPh sb="0" eb="3">
      <t>イチノミヤマチ</t>
    </rPh>
    <phoneticPr fontId="7"/>
  </si>
  <si>
    <t>いすみ市</t>
    <rPh sb="3" eb="4">
      <t>シ</t>
    </rPh>
    <phoneticPr fontId="7"/>
  </si>
  <si>
    <t>君津市</t>
    <rPh sb="0" eb="3">
      <t>キミツシ</t>
    </rPh>
    <phoneticPr fontId="7"/>
  </si>
  <si>
    <t>鴨川市</t>
    <rPh sb="0" eb="3">
      <t>カモガワシ</t>
    </rPh>
    <phoneticPr fontId="7"/>
  </si>
  <si>
    <t>柏市</t>
    <rPh sb="0" eb="2">
      <t>カシワシ</t>
    </rPh>
    <phoneticPr fontId="7"/>
  </si>
  <si>
    <t>四街道市</t>
    <rPh sb="0" eb="4">
      <t>ヨツカイドウシ</t>
    </rPh>
    <phoneticPr fontId="7"/>
  </si>
  <si>
    <t>多古町</t>
    <rPh sb="0" eb="3">
      <t>タコマチ</t>
    </rPh>
    <phoneticPr fontId="7"/>
  </si>
  <si>
    <t>匝瑳市</t>
    <rPh sb="0" eb="3">
      <t>ソウサシ</t>
    </rPh>
    <phoneticPr fontId="7"/>
  </si>
  <si>
    <t>船橋市</t>
    <rPh sb="0" eb="3">
      <t>フナバシシ</t>
    </rPh>
    <phoneticPr fontId="7"/>
  </si>
  <si>
    <t>大網白里市</t>
    <rPh sb="0" eb="5">
      <t>オオアミシラサトシ</t>
    </rPh>
    <phoneticPr fontId="7"/>
  </si>
  <si>
    <t>睦沢町</t>
    <rPh sb="0" eb="3">
      <t>ムツザワマチ</t>
    </rPh>
    <phoneticPr fontId="7"/>
  </si>
  <si>
    <t>大多喜町</t>
    <rPh sb="0" eb="4">
      <t>オオタキマチ</t>
    </rPh>
    <phoneticPr fontId="7"/>
  </si>
  <si>
    <t>富津市</t>
    <rPh sb="0" eb="3">
      <t>フッツシ</t>
    </rPh>
    <phoneticPr fontId="7"/>
  </si>
  <si>
    <t>南房総市</t>
    <rPh sb="0" eb="4">
      <t>ミナミボウソウシ</t>
    </rPh>
    <phoneticPr fontId="7"/>
  </si>
  <si>
    <t>流山市</t>
    <rPh sb="0" eb="3">
      <t>ナガレヤマシ</t>
    </rPh>
    <phoneticPr fontId="7"/>
  </si>
  <si>
    <t>八街市</t>
    <rPh sb="0" eb="3">
      <t>ヤチマタシ</t>
    </rPh>
    <phoneticPr fontId="7"/>
  </si>
  <si>
    <t>東庄町</t>
    <rPh sb="0" eb="3">
      <t>トウノショウマチ</t>
    </rPh>
    <phoneticPr fontId="7"/>
  </si>
  <si>
    <t>習志野市</t>
    <rPh sb="0" eb="4">
      <t>ナラシノシ</t>
    </rPh>
    <phoneticPr fontId="7"/>
  </si>
  <si>
    <t>九十九里町</t>
    <rPh sb="0" eb="5">
      <t>クジュウクリマチ</t>
    </rPh>
    <phoneticPr fontId="7"/>
  </si>
  <si>
    <t>長生村</t>
    <rPh sb="0" eb="3">
      <t>チョウセイムラ</t>
    </rPh>
    <phoneticPr fontId="7"/>
  </si>
  <si>
    <t>御宿町</t>
    <rPh sb="0" eb="3">
      <t>オンジュクマチ</t>
    </rPh>
    <phoneticPr fontId="7"/>
  </si>
  <si>
    <t>袖ケ浦市</t>
    <rPh sb="0" eb="4">
      <t>ソデガウラシ</t>
    </rPh>
    <phoneticPr fontId="7"/>
  </si>
  <si>
    <t>鋸南町</t>
    <rPh sb="0" eb="3">
      <t>キョナンマチ</t>
    </rPh>
    <phoneticPr fontId="7"/>
  </si>
  <si>
    <t>我孫子市</t>
    <rPh sb="0" eb="4">
      <t>アビコシ</t>
    </rPh>
    <phoneticPr fontId="7"/>
  </si>
  <si>
    <t>印西市</t>
    <rPh sb="0" eb="3">
      <t>インザイシ</t>
    </rPh>
    <phoneticPr fontId="7"/>
  </si>
  <si>
    <t>市原市</t>
    <rPh sb="0" eb="3">
      <t>イチハラシ</t>
    </rPh>
    <phoneticPr fontId="7"/>
  </si>
  <si>
    <t>芝山町</t>
    <rPh sb="0" eb="3">
      <t>シバヤママチ</t>
    </rPh>
    <phoneticPr fontId="7"/>
  </si>
  <si>
    <t>白子町</t>
    <rPh sb="0" eb="3">
      <t>シラコマチ</t>
    </rPh>
    <phoneticPr fontId="7"/>
  </si>
  <si>
    <t>鎌ケ谷市</t>
    <rPh sb="0" eb="4">
      <t>カマガヤシ</t>
    </rPh>
    <phoneticPr fontId="7"/>
  </si>
  <si>
    <t>白井市</t>
    <rPh sb="0" eb="3">
      <t>シロイシ</t>
    </rPh>
    <phoneticPr fontId="7"/>
  </si>
  <si>
    <t>八千代市</t>
    <rPh sb="0" eb="4">
      <t>ヤチヨシ</t>
    </rPh>
    <phoneticPr fontId="7"/>
  </si>
  <si>
    <t>横芝光町</t>
    <rPh sb="0" eb="4">
      <t>ヨコシバヒカリマチ</t>
    </rPh>
    <phoneticPr fontId="7"/>
  </si>
  <si>
    <t>長柄町</t>
    <rPh sb="0" eb="3">
      <t>ナガラマチ</t>
    </rPh>
    <phoneticPr fontId="7"/>
  </si>
  <si>
    <t>富里市</t>
    <rPh sb="0" eb="3">
      <t>トミサトシ</t>
    </rPh>
    <phoneticPr fontId="7"/>
  </si>
  <si>
    <t>浦安市</t>
    <rPh sb="0" eb="3">
      <t>ウラヤスシ</t>
    </rPh>
    <phoneticPr fontId="7"/>
  </si>
  <si>
    <t>長南町</t>
    <rPh sb="0" eb="3">
      <t>チョウナンマチ</t>
    </rPh>
    <phoneticPr fontId="7"/>
  </si>
  <si>
    <t>酒々井町</t>
    <rPh sb="0" eb="4">
      <t>シスイマチ</t>
    </rPh>
    <phoneticPr fontId="7"/>
  </si>
  <si>
    <t>栄町</t>
    <rPh sb="0" eb="2">
      <t>サカエマチ</t>
    </rPh>
    <phoneticPr fontId="7"/>
  </si>
  <si>
    <t>エリア２</t>
    <phoneticPr fontId="7"/>
  </si>
  <si>
    <t>エリア３</t>
    <phoneticPr fontId="7"/>
  </si>
  <si>
    <t>エリア１</t>
    <phoneticPr fontId="7"/>
  </si>
  <si>
    <t>市町村名</t>
    <rPh sb="0" eb="4">
      <t>シチョウソンメイ</t>
    </rPh>
    <phoneticPr fontId="1"/>
  </si>
  <si>
    <t>市町村No</t>
    <rPh sb="0" eb="3">
      <t>シチョウソン</t>
    </rPh>
    <phoneticPr fontId="1"/>
  </si>
  <si>
    <t>6以上</t>
    <rPh sb="1" eb="3">
      <t>イジョウ</t>
    </rPh>
    <phoneticPr fontId="1"/>
  </si>
  <si>
    <t>千葉市</t>
    <rPh sb="0" eb="3">
      <t>チバシ</t>
    </rPh>
    <phoneticPr fontId="1"/>
  </si>
  <si>
    <t>銚子市</t>
    <rPh sb="0" eb="3">
      <t>チョウシシ</t>
    </rPh>
    <phoneticPr fontId="1"/>
  </si>
  <si>
    <t>市川市</t>
    <rPh sb="0" eb="3">
      <t>イチカワシ</t>
    </rPh>
    <phoneticPr fontId="1"/>
  </si>
  <si>
    <t>船橋市</t>
    <rPh sb="0" eb="3">
      <t>フナバシシ</t>
    </rPh>
    <phoneticPr fontId="1"/>
  </si>
  <si>
    <t>館山市</t>
    <rPh sb="0" eb="3">
      <t>タテヤマシ</t>
    </rPh>
    <phoneticPr fontId="1"/>
  </si>
  <si>
    <t>木更津市</t>
    <rPh sb="0" eb="4">
      <t>キサラヅシ</t>
    </rPh>
    <phoneticPr fontId="1"/>
  </si>
  <si>
    <t>松戸市</t>
    <rPh sb="0" eb="3">
      <t>マツドシ</t>
    </rPh>
    <phoneticPr fontId="1"/>
  </si>
  <si>
    <t>野田市</t>
    <rPh sb="0" eb="3">
      <t>ノダシ</t>
    </rPh>
    <phoneticPr fontId="1"/>
  </si>
  <si>
    <t>茂原市</t>
    <rPh sb="0" eb="3">
      <t>モバラシ</t>
    </rPh>
    <phoneticPr fontId="1"/>
  </si>
  <si>
    <t>成田市</t>
    <rPh sb="0" eb="3">
      <t>ナリタシ</t>
    </rPh>
    <phoneticPr fontId="1"/>
  </si>
  <si>
    <t>佐倉市</t>
    <rPh sb="0" eb="3">
      <t>サクラシ</t>
    </rPh>
    <phoneticPr fontId="1"/>
  </si>
  <si>
    <t>東金市</t>
    <rPh sb="0" eb="3">
      <t>トウガネシ</t>
    </rPh>
    <phoneticPr fontId="1"/>
  </si>
  <si>
    <t>旭市</t>
    <rPh sb="0" eb="2">
      <t>アサヒシ</t>
    </rPh>
    <phoneticPr fontId="1"/>
  </si>
  <si>
    <t>習志野市</t>
    <rPh sb="0" eb="4">
      <t>ナラシノシ</t>
    </rPh>
    <phoneticPr fontId="1"/>
  </si>
  <si>
    <t>柏市</t>
    <rPh sb="0" eb="2">
      <t>カシワシ</t>
    </rPh>
    <phoneticPr fontId="1"/>
  </si>
  <si>
    <t>勝浦市</t>
    <rPh sb="0" eb="3">
      <t>カツウラシ</t>
    </rPh>
    <phoneticPr fontId="1"/>
  </si>
  <si>
    <t>市原市</t>
    <rPh sb="0" eb="3">
      <t>イチハラシ</t>
    </rPh>
    <phoneticPr fontId="1"/>
  </si>
  <si>
    <t>流山市</t>
    <rPh sb="0" eb="3">
      <t>ナガレヤマシ</t>
    </rPh>
    <phoneticPr fontId="1"/>
  </si>
  <si>
    <t>八千代市</t>
    <rPh sb="0" eb="3">
      <t>ヤチヨ</t>
    </rPh>
    <rPh sb="3" eb="4">
      <t>シ</t>
    </rPh>
    <phoneticPr fontId="1"/>
  </si>
  <si>
    <t>我孫子市</t>
    <rPh sb="0" eb="4">
      <t>アビコシ</t>
    </rPh>
    <phoneticPr fontId="1"/>
  </si>
  <si>
    <t>鴨川市</t>
    <rPh sb="0" eb="3">
      <t>カモガワシ</t>
    </rPh>
    <phoneticPr fontId="1"/>
  </si>
  <si>
    <t>鎌ケ谷市</t>
    <rPh sb="0" eb="4">
      <t>カマガヤシ</t>
    </rPh>
    <phoneticPr fontId="1"/>
  </si>
  <si>
    <t>君津市</t>
    <rPh sb="0" eb="3">
      <t>キミツシ</t>
    </rPh>
    <phoneticPr fontId="1"/>
  </si>
  <si>
    <t>富津市</t>
    <rPh sb="0" eb="3">
      <t>フッツシ</t>
    </rPh>
    <phoneticPr fontId="1"/>
  </si>
  <si>
    <t>浦安市</t>
    <rPh sb="0" eb="3">
      <t>ウラヤスシ</t>
    </rPh>
    <phoneticPr fontId="1"/>
  </si>
  <si>
    <t>四街道市</t>
    <rPh sb="0" eb="4">
      <t>ヨツカイドウシ</t>
    </rPh>
    <phoneticPr fontId="1"/>
  </si>
  <si>
    <t>袖ケ浦市</t>
    <rPh sb="0" eb="4">
      <t>ソデガウラシ</t>
    </rPh>
    <phoneticPr fontId="1"/>
  </si>
  <si>
    <t>八街市</t>
    <rPh sb="0" eb="3">
      <t>ヤチマタシ</t>
    </rPh>
    <phoneticPr fontId="1"/>
  </si>
  <si>
    <t>印西市</t>
    <rPh sb="0" eb="3">
      <t>インザイシ</t>
    </rPh>
    <phoneticPr fontId="1"/>
  </si>
  <si>
    <t>白井市</t>
    <rPh sb="0" eb="2">
      <t>シライ</t>
    </rPh>
    <rPh sb="2" eb="3">
      <t>シ</t>
    </rPh>
    <phoneticPr fontId="1"/>
  </si>
  <si>
    <t>富里市</t>
    <rPh sb="0" eb="3">
      <t>トミサトシ</t>
    </rPh>
    <phoneticPr fontId="1"/>
  </si>
  <si>
    <t>南房総市</t>
    <rPh sb="0" eb="4">
      <t>ミナミボウソウシ</t>
    </rPh>
    <phoneticPr fontId="1"/>
  </si>
  <si>
    <t>匝瑳市</t>
    <rPh sb="0" eb="3">
      <t>ソウサシ</t>
    </rPh>
    <phoneticPr fontId="1"/>
  </si>
  <si>
    <t>香取市</t>
    <rPh sb="0" eb="3">
      <t>カトリシ</t>
    </rPh>
    <phoneticPr fontId="1"/>
  </si>
  <si>
    <t>山武市</t>
    <rPh sb="0" eb="3">
      <t>サンムシ</t>
    </rPh>
    <phoneticPr fontId="1"/>
  </si>
  <si>
    <t>いすみ市</t>
    <rPh sb="3" eb="4">
      <t>シ</t>
    </rPh>
    <phoneticPr fontId="1"/>
  </si>
  <si>
    <t>大網白里市</t>
    <rPh sb="0" eb="5">
      <t>オオアミシラサトシ</t>
    </rPh>
    <phoneticPr fontId="1"/>
  </si>
  <si>
    <t>酒々井町</t>
    <rPh sb="0" eb="4">
      <t>シスイマチ</t>
    </rPh>
    <phoneticPr fontId="1"/>
  </si>
  <si>
    <t>栄町</t>
    <rPh sb="0" eb="2">
      <t>サカエチョウ</t>
    </rPh>
    <phoneticPr fontId="1"/>
  </si>
  <si>
    <t>神崎町</t>
    <rPh sb="0" eb="3">
      <t>コウザキマチ</t>
    </rPh>
    <phoneticPr fontId="1"/>
  </si>
  <si>
    <t>多古町</t>
    <rPh sb="0" eb="3">
      <t>タコマチ</t>
    </rPh>
    <phoneticPr fontId="1"/>
  </si>
  <si>
    <t>東庄町</t>
    <rPh sb="0" eb="3">
      <t>トウノショウマチ</t>
    </rPh>
    <phoneticPr fontId="1"/>
  </si>
  <si>
    <t>九十九里町</t>
    <rPh sb="0" eb="5">
      <t>クジュウクリマチ</t>
    </rPh>
    <phoneticPr fontId="1"/>
  </si>
  <si>
    <t>芝山町</t>
    <rPh sb="0" eb="3">
      <t>シバヤママチ</t>
    </rPh>
    <phoneticPr fontId="1"/>
  </si>
  <si>
    <t>横芝光町</t>
    <rPh sb="0" eb="4">
      <t>ヨコシバヒカリマチ</t>
    </rPh>
    <phoneticPr fontId="1"/>
  </si>
  <si>
    <t>一宮町</t>
    <rPh sb="0" eb="3">
      <t>イチノミヤマチ</t>
    </rPh>
    <phoneticPr fontId="1"/>
  </si>
  <si>
    <t>睦沢町</t>
    <rPh sb="0" eb="3">
      <t>ムツザワマチ</t>
    </rPh>
    <phoneticPr fontId="1"/>
  </si>
  <si>
    <t>長生村</t>
    <rPh sb="0" eb="3">
      <t>チョウセイムラ</t>
    </rPh>
    <phoneticPr fontId="1"/>
  </si>
  <si>
    <t>白子町</t>
    <rPh sb="0" eb="3">
      <t>シラコマチ</t>
    </rPh>
    <phoneticPr fontId="1"/>
  </si>
  <si>
    <t>長柄町</t>
    <rPh sb="0" eb="3">
      <t>ナガラマチ</t>
    </rPh>
    <phoneticPr fontId="1"/>
  </si>
  <si>
    <t>長南町</t>
    <rPh sb="0" eb="3">
      <t>チョウナンマチ</t>
    </rPh>
    <phoneticPr fontId="1"/>
  </si>
  <si>
    <t>大多喜町</t>
    <rPh sb="0" eb="4">
      <t>オオタキマチ</t>
    </rPh>
    <phoneticPr fontId="1"/>
  </si>
  <si>
    <t>御宿町</t>
    <rPh sb="0" eb="3">
      <t>オンジュクマチ</t>
    </rPh>
    <phoneticPr fontId="1"/>
  </si>
  <si>
    <t>鋸南町</t>
    <rPh sb="0" eb="3">
      <t>キョナンマチ</t>
    </rPh>
    <phoneticPr fontId="1"/>
  </si>
  <si>
    <t>市町村NO</t>
    <rPh sb="0" eb="3">
      <t>シチョウソン</t>
    </rPh>
    <phoneticPr fontId="1"/>
  </si>
  <si>
    <t>担当者職+氏名</t>
    <rPh sb="0" eb="3">
      <t>タントウシャ</t>
    </rPh>
    <rPh sb="3" eb="4">
      <t>ショク</t>
    </rPh>
    <rPh sb="5" eb="7">
      <t>シメイ</t>
    </rPh>
    <phoneticPr fontId="1"/>
  </si>
  <si>
    <t>１．基本情報</t>
    <rPh sb="2" eb="6">
      <t>キホンジョウホウ</t>
    </rPh>
    <phoneticPr fontId="1"/>
  </si>
  <si>
    <t>希望時期</t>
    <rPh sb="0" eb="2">
      <t>キボウ</t>
    </rPh>
    <rPh sb="2" eb="4">
      <t>ジキ</t>
    </rPh>
    <phoneticPr fontId="1"/>
  </si>
  <si>
    <t>第１希望</t>
    <rPh sb="0" eb="1">
      <t>ダイ</t>
    </rPh>
    <rPh sb="2" eb="4">
      <t>キボウ</t>
    </rPh>
    <phoneticPr fontId="1"/>
  </si>
  <si>
    <t>第２希望</t>
    <rPh sb="0" eb="1">
      <t>ダイ</t>
    </rPh>
    <rPh sb="2" eb="4">
      <t>キボウ</t>
    </rPh>
    <phoneticPr fontId="1"/>
  </si>
  <si>
    <t>第３希望</t>
    <rPh sb="0" eb="1">
      <t>ダイ</t>
    </rPh>
    <rPh sb="2" eb="4">
      <t>キボウ</t>
    </rPh>
    <phoneticPr fontId="1"/>
  </si>
  <si>
    <t>小１</t>
    <rPh sb="0" eb="1">
      <t>ショウ</t>
    </rPh>
    <phoneticPr fontId="1"/>
  </si>
  <si>
    <t>小２</t>
    <rPh sb="0" eb="1">
      <t>ショウ</t>
    </rPh>
    <phoneticPr fontId="1"/>
  </si>
  <si>
    <t>小３</t>
    <rPh sb="0" eb="1">
      <t>ショウ</t>
    </rPh>
    <phoneticPr fontId="1"/>
  </si>
  <si>
    <t>小４</t>
    <rPh sb="0" eb="1">
      <t>ショウ</t>
    </rPh>
    <phoneticPr fontId="1"/>
  </si>
  <si>
    <t>小５</t>
    <rPh sb="0" eb="1">
      <t>ショウ</t>
    </rPh>
    <phoneticPr fontId="1"/>
  </si>
  <si>
    <t>小６</t>
    <rPh sb="0" eb="1">
      <t>ショウ</t>
    </rPh>
    <phoneticPr fontId="1"/>
  </si>
  <si>
    <t>合計</t>
    <rPh sb="0" eb="2">
      <t>ゴウケイ</t>
    </rPh>
    <phoneticPr fontId="1"/>
  </si>
  <si>
    <t>活用について</t>
    <rPh sb="0" eb="2">
      <t>カツヨウ</t>
    </rPh>
    <phoneticPr fontId="1"/>
  </si>
  <si>
    <t>配慮を必要とする事情</t>
    <rPh sb="0" eb="2">
      <t>ハイリョ</t>
    </rPh>
    <rPh sb="3" eb="5">
      <t>ヒツヨウ</t>
    </rPh>
    <rPh sb="8" eb="10">
      <t>ジジョウ</t>
    </rPh>
    <phoneticPr fontId="1"/>
  </si>
  <si>
    <t>希望児童数見込み</t>
    <rPh sb="0" eb="5">
      <t>キボウジドウスウ</t>
    </rPh>
    <rPh sb="5" eb="7">
      <t>ミコ</t>
    </rPh>
    <phoneticPr fontId="1"/>
  </si>
  <si>
    <t>事業者情報</t>
    <rPh sb="0" eb="3">
      <t>ジギョウシャ</t>
    </rPh>
    <rPh sb="3" eb="5">
      <t>ジョウホウ</t>
    </rPh>
    <phoneticPr fontId="1"/>
  </si>
  <si>
    <t>運営事業者名</t>
    <rPh sb="0" eb="5">
      <t>ウンエイジギョウシャ</t>
    </rPh>
    <rPh sb="5" eb="6">
      <t>メイ</t>
    </rPh>
    <phoneticPr fontId="1"/>
  </si>
  <si>
    <t>住所</t>
    <rPh sb="0" eb="2">
      <t>ジュウショ</t>
    </rPh>
    <phoneticPr fontId="1"/>
  </si>
  <si>
    <t>電話番号</t>
    <rPh sb="0" eb="4">
      <t>デンワバンゴウ</t>
    </rPh>
    <phoneticPr fontId="1"/>
  </si>
  <si>
    <t>メールアドレス</t>
    <phoneticPr fontId="1"/>
  </si>
  <si>
    <t>事業者職氏名</t>
    <rPh sb="0" eb="3">
      <t>ジギョウシャ</t>
    </rPh>
    <rPh sb="3" eb="6">
      <t>ショクシメイ</t>
    </rPh>
    <phoneticPr fontId="1"/>
  </si>
  <si>
    <t>※体験プログラムとは、各放課後児童クラブが実施するスポーツ、工作、学習等の行事、イベントを指します。</t>
    <phoneticPr fontId="1"/>
  </si>
  <si>
    <t>体験プログラムの実施実績</t>
    <rPh sb="0" eb="2">
      <t>タイケン</t>
    </rPh>
    <rPh sb="8" eb="12">
      <t>ジッシジッセキ</t>
    </rPh>
    <phoneticPr fontId="1"/>
  </si>
  <si>
    <t>その他</t>
    <rPh sb="2" eb="3">
      <t>タ</t>
    </rPh>
    <phoneticPr fontId="1"/>
  </si>
  <si>
    <t>体験プログラムの実績</t>
    <rPh sb="0" eb="2">
      <t>タイケン</t>
    </rPh>
    <rPh sb="8" eb="10">
      <t>ジッセキ</t>
    </rPh>
    <phoneticPr fontId="1"/>
  </si>
  <si>
    <t>利用状況</t>
    <rPh sb="0" eb="4">
      <t>リヨウジョウキョウ</t>
    </rPh>
    <phoneticPr fontId="1"/>
  </si>
  <si>
    <t>評点について</t>
    <rPh sb="0" eb="2">
      <t>ヒョウテン</t>
    </rPh>
    <phoneticPr fontId="1"/>
  </si>
  <si>
    <t>なし</t>
    <phoneticPr fontId="1"/>
  </si>
  <si>
    <t>体験プログラム実績　</t>
    <rPh sb="0" eb="2">
      <t>タイケン</t>
    </rPh>
    <rPh sb="7" eb="9">
      <t>ジッセキ</t>
    </rPh>
    <phoneticPr fontId="1"/>
  </si>
  <si>
    <t>あり</t>
    <phoneticPr fontId="1"/>
  </si>
  <si>
    <t>活動場所</t>
    <rPh sb="0" eb="4">
      <t>カツドウバショ</t>
    </rPh>
    <phoneticPr fontId="1"/>
  </si>
  <si>
    <t>利用可</t>
    <rPh sb="0" eb="3">
      <t>リヨウカ</t>
    </rPh>
    <phoneticPr fontId="1"/>
  </si>
  <si>
    <t>利用不可</t>
    <rPh sb="0" eb="4">
      <t>リヨウフカ</t>
    </rPh>
    <phoneticPr fontId="1"/>
  </si>
  <si>
    <t>事業所判断</t>
    <rPh sb="0" eb="3">
      <t>ジギョウショ</t>
    </rPh>
    <rPh sb="3" eb="5">
      <t>ハンダン</t>
    </rPh>
    <phoneticPr fontId="1"/>
  </si>
  <si>
    <t>調整必要</t>
    <rPh sb="0" eb="4">
      <t>チョウセイヒツヨウ</t>
    </rPh>
    <phoneticPr fontId="1"/>
  </si>
  <si>
    <t>希望児童数</t>
    <rPh sb="0" eb="5">
      <t>キボウジドウスウ</t>
    </rPh>
    <phoneticPr fontId="1"/>
  </si>
  <si>
    <t>２０～３５</t>
    <phoneticPr fontId="1"/>
  </si>
  <si>
    <t>３６～５０</t>
    <phoneticPr fontId="1"/>
  </si>
  <si>
    <t>５０～６０</t>
    <phoneticPr fontId="1"/>
  </si>
  <si>
    <t>全て入力をお願いします。</t>
    <rPh sb="0" eb="1">
      <t>スベ</t>
    </rPh>
    <rPh sb="2" eb="4">
      <t>ニュウリョク</t>
    </rPh>
    <rPh sb="6" eb="7">
      <t>ネガ</t>
    </rPh>
    <phoneticPr fontId="1"/>
  </si>
  <si>
    <t>１．開所日であれば事業者判断でいつでも可</t>
    <rPh sb="2" eb="5">
      <t>カイショビ</t>
    </rPh>
    <rPh sb="9" eb="12">
      <t>ジギョウシャ</t>
    </rPh>
    <rPh sb="12" eb="14">
      <t>ハンダン</t>
    </rPh>
    <rPh sb="19" eb="20">
      <t>カ</t>
    </rPh>
    <phoneticPr fontId="1"/>
  </si>
  <si>
    <t>利用手続</t>
    <rPh sb="0" eb="4">
      <t>リヨウテツヅ</t>
    </rPh>
    <phoneticPr fontId="1"/>
  </si>
  <si>
    <t>実施プログラム</t>
    <rPh sb="0" eb="2">
      <t>ジッシ</t>
    </rPh>
    <phoneticPr fontId="1"/>
  </si>
  <si>
    <t>実施希望</t>
    <rPh sb="0" eb="4">
      <t>ジッシキボウ</t>
    </rPh>
    <phoneticPr fontId="1"/>
  </si>
  <si>
    <t>概要</t>
    <rPh sb="0" eb="2">
      <t>ガイヨウ</t>
    </rPh>
    <phoneticPr fontId="1"/>
  </si>
  <si>
    <t>〇</t>
  </si>
  <si>
    <t>〇</t>
    <phoneticPr fontId="1"/>
  </si>
  <si>
    <t>×</t>
    <phoneticPr fontId="1"/>
  </si>
  <si>
    <t>チェック欄</t>
    <rPh sb="4" eb="5">
      <t>ラン</t>
    </rPh>
    <phoneticPr fontId="1"/>
  </si>
  <si>
    <t>元プロ選手指導の、自分で考える・仲間と協力する・チャレンジするをコンセプトにしたサッカー教室</t>
    <rPh sb="0" eb="1">
      <t>モト</t>
    </rPh>
    <rPh sb="3" eb="5">
      <t>センシュ</t>
    </rPh>
    <rPh sb="5" eb="7">
      <t>シドウ</t>
    </rPh>
    <rPh sb="9" eb="11">
      <t>ジブン</t>
    </rPh>
    <rPh sb="12" eb="13">
      <t>カンガ</t>
    </rPh>
    <rPh sb="16" eb="18">
      <t>ナカマ</t>
    </rPh>
    <rPh sb="19" eb="21">
      <t>キョウリョク</t>
    </rPh>
    <rPh sb="44" eb="46">
      <t>キョウシツ</t>
    </rPh>
    <phoneticPr fontId="1"/>
  </si>
  <si>
    <t>バッドの代わりに腕でゴムボールを飛ばす、野球のルールで進めるスポーツ</t>
    <rPh sb="4" eb="5">
      <t>カ</t>
    </rPh>
    <rPh sb="8" eb="9">
      <t>ウデ</t>
    </rPh>
    <rPh sb="16" eb="17">
      <t>ト</t>
    </rPh>
    <rPh sb="20" eb="22">
      <t>ヤキュウ</t>
    </rPh>
    <rPh sb="27" eb="28">
      <t>スス</t>
    </rPh>
    <phoneticPr fontId="1"/>
  </si>
  <si>
    <t>　なお、校内交流型として連携している放課後子供教室の児童数も含めて入力してください。</t>
    <rPh sb="4" eb="9">
      <t>コウナイコウリュウガタ</t>
    </rPh>
    <rPh sb="12" eb="14">
      <t>レンケイ</t>
    </rPh>
    <rPh sb="18" eb="21">
      <t>ホウカゴ</t>
    </rPh>
    <rPh sb="21" eb="25">
      <t>コドモキョウシツ</t>
    </rPh>
    <rPh sb="26" eb="29">
      <t>ジドウスウ</t>
    </rPh>
    <rPh sb="30" eb="31">
      <t>フク</t>
    </rPh>
    <rPh sb="33" eb="35">
      <t>ニュウリョク</t>
    </rPh>
    <phoneticPr fontId="1"/>
  </si>
  <si>
    <t>プルダウンから選択してください。</t>
    <rPh sb="7" eb="9">
      <t>センタク</t>
    </rPh>
    <phoneticPr fontId="1"/>
  </si>
  <si>
    <t>※市町村が運営している場合には担当課情報を記載してください。</t>
    <rPh sb="1" eb="4">
      <t>シチョウソン</t>
    </rPh>
    <rPh sb="5" eb="7">
      <t>ウンエイ</t>
    </rPh>
    <rPh sb="11" eb="13">
      <t>バアイ</t>
    </rPh>
    <rPh sb="15" eb="18">
      <t>タントウカ</t>
    </rPh>
    <rPh sb="18" eb="20">
      <t>ジョウホウ</t>
    </rPh>
    <rPh sb="21" eb="23">
      <t>キサイ</t>
    </rPh>
    <phoneticPr fontId="1"/>
  </si>
  <si>
    <t>②地域と共にプロに学ぶ！サッカー教室
　（屋内、屋外）</t>
    <rPh sb="1" eb="3">
      <t>チイキ</t>
    </rPh>
    <rPh sb="4" eb="5">
      <t>トモ</t>
    </rPh>
    <rPh sb="9" eb="10">
      <t>マナ</t>
    </rPh>
    <rPh sb="16" eb="18">
      <t>キョウシツ</t>
    </rPh>
    <rPh sb="21" eb="23">
      <t>オクナイ</t>
    </rPh>
    <rPh sb="24" eb="26">
      <t>オクガイ</t>
    </rPh>
    <phoneticPr fontId="1"/>
  </si>
  <si>
    <t>③チームスピリッツを学ぶ！ベースボール５
　（屋内）</t>
    <rPh sb="10" eb="11">
      <t>マナ</t>
    </rPh>
    <rPh sb="23" eb="25">
      <t>オクナイ</t>
    </rPh>
    <phoneticPr fontId="1"/>
  </si>
  <si>
    <t>（２）②～④の中から、実施希望プログラムを２つ選択してください。</t>
    <rPh sb="7" eb="8">
      <t>ナカ</t>
    </rPh>
    <rPh sb="11" eb="15">
      <t>ジッシキボウ</t>
    </rPh>
    <rPh sb="23" eb="25">
      <t>センタク</t>
    </rPh>
    <phoneticPr fontId="1"/>
  </si>
  <si>
    <t>（３）放課後インストラクター派遣モデル事業の活動候補場所を選択してください。
　また、選択した場所を利用するにあたっての利用状況を選択してください。
　</t>
    <rPh sb="29" eb="31">
      <t>センタク</t>
    </rPh>
    <rPh sb="60" eb="62">
      <t>リヨウ</t>
    </rPh>
    <phoneticPr fontId="1"/>
  </si>
  <si>
    <t>参加児童（見込み）数</t>
    <rPh sb="0" eb="2">
      <t>サンカ</t>
    </rPh>
    <rPh sb="2" eb="4">
      <t>ジドウ</t>
    </rPh>
    <rPh sb="5" eb="7">
      <t>ミコ</t>
    </rPh>
    <rPh sb="9" eb="10">
      <t>スウ</t>
    </rPh>
    <phoneticPr fontId="1"/>
  </si>
  <si>
    <t>（４）放課後インストラクターの派遣を希望する時期を選択してください。</t>
    <rPh sb="18" eb="20">
      <t>キボウ</t>
    </rPh>
    <rPh sb="22" eb="24">
      <t>ジキ</t>
    </rPh>
    <rPh sb="25" eb="27">
      <t>センタク</t>
    </rPh>
    <phoneticPr fontId="1"/>
  </si>
  <si>
    <r>
      <t>【２．派遣を希望するクラブ情報】</t>
    </r>
    <r>
      <rPr>
        <sz val="10"/>
        <color theme="1"/>
        <rFont val="ＭＳ ゴシック"/>
        <family val="3"/>
        <charset val="128"/>
      </rPr>
      <t>※クラブごとに１シート記載してください。</t>
    </r>
    <rPh sb="3" eb="5">
      <t>ハケン</t>
    </rPh>
    <rPh sb="6" eb="8">
      <t>キボウ</t>
    </rPh>
    <rPh sb="13" eb="15">
      <t>ジョウホウ</t>
    </rPh>
    <rPh sb="27" eb="29">
      <t>キサイ</t>
    </rPh>
    <phoneticPr fontId="1"/>
  </si>
  <si>
    <t>【１．派遣を希望する放課後児童クラブ運営事業者情報】</t>
    <rPh sb="3" eb="5">
      <t>ハケン</t>
    </rPh>
    <rPh sb="6" eb="8">
      <t>キボウ</t>
    </rPh>
    <rPh sb="10" eb="13">
      <t>ホウカゴ</t>
    </rPh>
    <rPh sb="13" eb="15">
      <t>ジドウ</t>
    </rPh>
    <rPh sb="18" eb="20">
      <t>ウンエイ</t>
    </rPh>
    <rPh sb="20" eb="23">
      <t>ジギョウシャ</t>
    </rPh>
    <rPh sb="23" eb="25">
      <t>ジョウホウ</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</si>
  <si>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</si>
  <si>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</si>
  <si>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</si>
  <si>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</si>
  <si>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</si>
  <si>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</si>
  <si>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時間帯</t>
    <rPh sb="0" eb="3">
      <t>ジカンタイ</t>
    </rPh>
    <phoneticPr fontId="1"/>
  </si>
  <si>
    <t>曜日</t>
    <rPh sb="0" eb="2">
      <t>ヨウビ</t>
    </rPh>
    <phoneticPr fontId="1"/>
  </si>
  <si>
    <t>利用可能な曜日及び時間帯</t>
    <rPh sb="0" eb="4">
      <t>リヨウカノウ</t>
    </rPh>
    <rPh sb="5" eb="7">
      <t>ヨウビ</t>
    </rPh>
    <rPh sb="7" eb="8">
      <t>オヨ</t>
    </rPh>
    <rPh sb="9" eb="12">
      <t>ジカンタイ</t>
    </rPh>
    <phoneticPr fontId="1"/>
  </si>
  <si>
    <t>※1プログラムにつき、最低1時間30分程度利用できることを前提に記入してください。</t>
    <rPh sb="11" eb="13">
      <t>サイテイ</t>
    </rPh>
    <rPh sb="14" eb="16">
      <t>ジカン</t>
    </rPh>
    <rPh sb="18" eb="19">
      <t>フン</t>
    </rPh>
    <rPh sb="19" eb="21">
      <t>テイド</t>
    </rPh>
    <rPh sb="21" eb="23">
      <t>リヨウ</t>
    </rPh>
    <rPh sb="29" eb="31">
      <t>ゼンテイ</t>
    </rPh>
    <rPh sb="32" eb="34">
      <t>キニュウ</t>
    </rPh>
    <phoneticPr fontId="1"/>
  </si>
  <si>
    <t>終日</t>
    <rPh sb="0" eb="2">
      <t>シュウジツ</t>
    </rPh>
    <phoneticPr fontId="1"/>
  </si>
  <si>
    <t>午前中</t>
    <rPh sb="0" eb="3">
      <t>ゴゼンチュウ</t>
    </rPh>
    <phoneticPr fontId="1"/>
  </si>
  <si>
    <t>午後</t>
    <rPh sb="0" eb="2">
      <t>ゴゴ</t>
    </rPh>
    <phoneticPr fontId="1"/>
  </si>
  <si>
    <t>14時～</t>
    <rPh sb="2" eb="3">
      <t>ジ</t>
    </rPh>
    <phoneticPr fontId="1"/>
  </si>
  <si>
    <t>15時～</t>
    <rPh sb="2" eb="3">
      <t>ジ</t>
    </rPh>
    <phoneticPr fontId="1"/>
  </si>
  <si>
    <t>その他</t>
    <rPh sb="2" eb="3">
      <t>タ</t>
    </rPh>
    <phoneticPr fontId="1"/>
  </si>
  <si>
    <t>希望プログラム</t>
    <rPh sb="0" eb="2">
      <t>キボウ</t>
    </rPh>
    <phoneticPr fontId="1"/>
  </si>
  <si>
    <t>体育体操</t>
    <rPh sb="0" eb="4">
      <t>タイイクタイソウ</t>
    </rPh>
    <phoneticPr fontId="1"/>
  </si>
  <si>
    <t>サッカー</t>
    <phoneticPr fontId="1"/>
  </si>
  <si>
    <t>ベースボール５</t>
    <phoneticPr fontId="1"/>
  </si>
  <si>
    <t>キッズヨガ</t>
    <phoneticPr fontId="1"/>
  </si>
  <si>
    <t>キンボール</t>
    <phoneticPr fontId="1"/>
  </si>
  <si>
    <t>活動希望場所①</t>
    <rPh sb="0" eb="6">
      <t>カツドウキボウバショ</t>
    </rPh>
    <phoneticPr fontId="1"/>
  </si>
  <si>
    <t>候補</t>
    <rPh sb="0" eb="2">
      <t>コウホ</t>
    </rPh>
    <phoneticPr fontId="1"/>
  </si>
  <si>
    <t>利用状況</t>
    <rPh sb="0" eb="4">
      <t>リヨウジョウキョウ</t>
    </rPh>
    <phoneticPr fontId="1"/>
  </si>
  <si>
    <t>利用手続き</t>
    <rPh sb="0" eb="4">
      <t>リヨウテツヅ</t>
    </rPh>
    <phoneticPr fontId="1"/>
  </si>
  <si>
    <t>月</t>
    <rPh sb="0" eb="1">
      <t>ゲツ</t>
    </rPh>
    <phoneticPr fontId="1"/>
  </si>
  <si>
    <t>時間帯</t>
    <rPh sb="0" eb="3">
      <t>ジカンタイ</t>
    </rPh>
    <phoneticPr fontId="1"/>
  </si>
  <si>
    <t>火</t>
    <rPh sb="0" eb="1">
      <t>ヒ</t>
    </rPh>
    <phoneticPr fontId="1"/>
  </si>
  <si>
    <t>水</t>
    <rPh sb="0" eb="1">
      <t>スイ</t>
    </rPh>
    <phoneticPr fontId="1"/>
  </si>
  <si>
    <t>木</t>
    <rPh sb="0" eb="1">
      <t>モク</t>
    </rPh>
    <phoneticPr fontId="1"/>
  </si>
  <si>
    <t>金</t>
    <rPh sb="0" eb="1">
      <t>キン</t>
    </rPh>
    <phoneticPr fontId="1"/>
  </si>
  <si>
    <t>土</t>
    <rPh sb="0" eb="1">
      <t>ド</t>
    </rPh>
    <phoneticPr fontId="1"/>
  </si>
  <si>
    <t>備考</t>
    <rPh sb="0" eb="2">
      <t>ビコウ</t>
    </rPh>
    <phoneticPr fontId="1"/>
  </si>
  <si>
    <t>活動希望場所②</t>
    <rPh sb="0" eb="6">
      <t>カツドウキボウバショ</t>
    </rPh>
    <phoneticPr fontId="1"/>
  </si>
  <si>
    <t>普段から利用している</t>
    <rPh sb="0" eb="2">
      <t>フダン</t>
    </rPh>
    <rPh sb="4" eb="6">
      <t>リヨウ</t>
    </rPh>
    <phoneticPr fontId="1"/>
  </si>
  <si>
    <t>行事などの時のみ利用している</t>
    <rPh sb="0" eb="2">
      <t>ギョウジ</t>
    </rPh>
    <rPh sb="5" eb="6">
      <t>トキ</t>
    </rPh>
    <rPh sb="8" eb="10">
      <t>リヨウ</t>
    </rPh>
    <phoneticPr fontId="1"/>
  </si>
  <si>
    <t>利用していない</t>
    <rPh sb="0" eb="2">
      <t>リヨウ</t>
    </rPh>
    <phoneticPr fontId="1"/>
  </si>
  <si>
    <t>２．利用可能な曜日、時間帯が決まっている</t>
    <rPh sb="2" eb="6">
      <t>リヨウカノウ</t>
    </rPh>
    <rPh sb="7" eb="9">
      <t>ヨウビ</t>
    </rPh>
    <rPh sb="10" eb="13">
      <t>ジカンタイ</t>
    </rPh>
    <rPh sb="14" eb="15">
      <t>キ</t>
    </rPh>
    <phoneticPr fontId="1"/>
  </si>
  <si>
    <t>３．利用日、時間は学校等施設や設備の管理者との調整が必要</t>
    <rPh sb="2" eb="5">
      <t>リヨウビ</t>
    </rPh>
    <rPh sb="6" eb="8">
      <t>ジカン</t>
    </rPh>
    <phoneticPr fontId="1"/>
  </si>
  <si>
    <t>〇〇</t>
    <phoneticPr fontId="1"/>
  </si>
  <si>
    <t>ー</t>
    <phoneticPr fontId="1"/>
  </si>
  <si>
    <t>校庭</t>
    <rPh sb="0" eb="2">
      <t>コウテイ</t>
    </rPh>
    <phoneticPr fontId="1"/>
  </si>
  <si>
    <t>体育館</t>
    <rPh sb="0" eb="3">
      <t>タイイクカン</t>
    </rPh>
    <phoneticPr fontId="1"/>
  </si>
  <si>
    <t>その他屋外施設</t>
    <rPh sb="2" eb="3">
      <t>タ</t>
    </rPh>
    <rPh sb="3" eb="5">
      <t>オクガイ</t>
    </rPh>
    <rPh sb="5" eb="7">
      <t>シセツ</t>
    </rPh>
    <phoneticPr fontId="1"/>
  </si>
  <si>
    <t>その他屋内施設</t>
    <rPh sb="2" eb="3">
      <t>タ</t>
    </rPh>
    <rPh sb="3" eb="7">
      <t>オクナイシセツ</t>
    </rPh>
    <phoneticPr fontId="1"/>
  </si>
  <si>
    <t>備考（記載内容は下記参照）</t>
    <rPh sb="0" eb="2">
      <t>ビコウ</t>
    </rPh>
    <rPh sb="3" eb="7">
      <t>キサイナイヨウ</t>
    </rPh>
    <rPh sb="8" eb="10">
      <t>カキ</t>
    </rPh>
    <rPh sb="10" eb="12">
      <t>サンショウ</t>
    </rPh>
    <phoneticPr fontId="1"/>
  </si>
  <si>
    <t>※備考欄の記載事項</t>
    <rPh sb="1" eb="3">
      <t>ビコウ</t>
    </rPh>
    <rPh sb="3" eb="4">
      <t>ラン</t>
    </rPh>
    <rPh sb="5" eb="9">
      <t>キサイジコウ</t>
    </rPh>
    <phoneticPr fontId="1"/>
  </si>
  <si>
    <t>・クラブ及び小学校（クラブが学校敷地内にある場合など）の工事等がある場合、その時期</t>
    <rPh sb="4" eb="5">
      <t>オヨ</t>
    </rPh>
    <rPh sb="6" eb="9">
      <t>ショウガッコウ</t>
    </rPh>
    <rPh sb="14" eb="19">
      <t>ガッコウシキチナイ</t>
    </rPh>
    <rPh sb="22" eb="24">
      <t>バアイ</t>
    </rPh>
    <rPh sb="28" eb="30">
      <t>コウジ</t>
    </rPh>
    <rPh sb="30" eb="31">
      <t>ナド</t>
    </rPh>
    <rPh sb="34" eb="36">
      <t>バアイ</t>
    </rPh>
    <rPh sb="39" eb="41">
      <t>ジキ</t>
    </rPh>
    <phoneticPr fontId="1"/>
  </si>
  <si>
    <t>・体育館やその他屋内施設における冷暖房設備の設置状況（特に夏場の実施を希望される場合は冷房機能がない場合は危険性を鑑み選定しない場合があります。）</t>
    <rPh sb="1" eb="4">
      <t>タイイクカン</t>
    </rPh>
    <rPh sb="7" eb="8">
      <t>タ</t>
    </rPh>
    <rPh sb="8" eb="12">
      <t>オクナイシセツ</t>
    </rPh>
    <rPh sb="16" eb="21">
      <t>レイダンボウセツビ</t>
    </rPh>
    <rPh sb="22" eb="26">
      <t>セッチジョウキョウ</t>
    </rPh>
    <rPh sb="27" eb="28">
      <t>トク</t>
    </rPh>
    <rPh sb="29" eb="31">
      <t>ナツバ</t>
    </rPh>
    <rPh sb="32" eb="34">
      <t>ジッシ</t>
    </rPh>
    <rPh sb="35" eb="37">
      <t>キボウ</t>
    </rPh>
    <rPh sb="40" eb="42">
      <t>バアイ</t>
    </rPh>
    <rPh sb="43" eb="45">
      <t>レイボウ</t>
    </rPh>
    <rPh sb="45" eb="47">
      <t>キノウ</t>
    </rPh>
    <rPh sb="50" eb="52">
      <t>バアイ</t>
    </rPh>
    <rPh sb="53" eb="56">
      <t>キケンセイ</t>
    </rPh>
    <rPh sb="57" eb="58">
      <t>カンガ</t>
    </rPh>
    <rPh sb="59" eb="61">
      <t>センテイ</t>
    </rPh>
    <rPh sb="64" eb="66">
      <t>バアイ</t>
    </rPh>
    <phoneticPr fontId="1"/>
  </si>
  <si>
    <t>・その他屋外施設、屋内施設の名称及び広さ（面積等をご入力ください。）</t>
    <rPh sb="3" eb="4">
      <t>タ</t>
    </rPh>
    <rPh sb="4" eb="6">
      <t>オクガイ</t>
    </rPh>
    <rPh sb="6" eb="8">
      <t>シセツ</t>
    </rPh>
    <rPh sb="9" eb="13">
      <t>オクナイシセツ</t>
    </rPh>
    <rPh sb="14" eb="16">
      <t>メイショウ</t>
    </rPh>
    <rPh sb="16" eb="17">
      <t>オヨ</t>
    </rPh>
    <rPh sb="18" eb="19">
      <t>ヒロ</t>
    </rPh>
    <rPh sb="21" eb="23">
      <t>メンセキ</t>
    </rPh>
    <rPh sb="23" eb="24">
      <t>ナド</t>
    </rPh>
    <rPh sb="26" eb="28">
      <t>ニュウリョク</t>
    </rPh>
    <phoneticPr fontId="1"/>
  </si>
  <si>
    <t>４．利用できない</t>
    <rPh sb="2" eb="4">
      <t>リヨウ</t>
    </rPh>
    <phoneticPr fontId="1"/>
  </si>
  <si>
    <t>７月～９月</t>
    <rPh sb="1" eb="2">
      <t>ガツ</t>
    </rPh>
    <rPh sb="4" eb="5">
      <t>ガツ</t>
    </rPh>
    <phoneticPr fontId="1"/>
  </si>
  <si>
    <t>９月～１１月</t>
    <rPh sb="1" eb="2">
      <t>ガツ</t>
    </rPh>
    <rPh sb="5" eb="6">
      <t>ガツ</t>
    </rPh>
    <phoneticPr fontId="1"/>
  </si>
  <si>
    <t>８月～１０月</t>
    <rPh sb="1" eb="2">
      <t>ガツ</t>
    </rPh>
    <rPh sb="5" eb="6">
      <t>ガツ</t>
    </rPh>
    <phoneticPr fontId="1"/>
  </si>
  <si>
    <t>クラブ内施設</t>
    <rPh sb="3" eb="4">
      <t>ナイ</t>
    </rPh>
    <rPh sb="4" eb="6">
      <t>シセツ</t>
    </rPh>
    <phoneticPr fontId="1"/>
  </si>
  <si>
    <t>特別教室等</t>
    <rPh sb="0" eb="4">
      <t>トクベツキョウシツ</t>
    </rPh>
    <rPh sb="4" eb="5">
      <t>トウ</t>
    </rPh>
    <phoneticPr fontId="1"/>
  </si>
  <si>
    <t>・屋内施設における冷暖房設備の設置状況（特に夏場の実施を希望される場合は冷房機能がない場合は危険性を鑑み選定しない場合があります。）</t>
    <rPh sb="1" eb="5">
      <t>オクナイシセツ</t>
    </rPh>
    <rPh sb="9" eb="14">
      <t>レイダンボウセツビ</t>
    </rPh>
    <rPh sb="15" eb="19">
      <t>セッチジョウキョウ</t>
    </rPh>
    <rPh sb="20" eb="21">
      <t>トク</t>
    </rPh>
    <rPh sb="22" eb="24">
      <t>ナツバ</t>
    </rPh>
    <rPh sb="25" eb="27">
      <t>ジッシ</t>
    </rPh>
    <rPh sb="28" eb="30">
      <t>キボウ</t>
    </rPh>
    <rPh sb="33" eb="35">
      <t>バアイ</t>
    </rPh>
    <rPh sb="36" eb="38">
      <t>レイボウ</t>
    </rPh>
    <rPh sb="38" eb="40">
      <t>キノウ</t>
    </rPh>
    <rPh sb="43" eb="45">
      <t>バアイ</t>
    </rPh>
    <rPh sb="46" eb="49">
      <t>キケンセイ</t>
    </rPh>
    <rPh sb="50" eb="51">
      <t>カンガ</t>
    </rPh>
    <rPh sb="52" eb="54">
      <t>センテイ</t>
    </rPh>
    <rPh sb="57" eb="59">
      <t>バアイ</t>
    </rPh>
    <phoneticPr fontId="1"/>
  </si>
  <si>
    <t>（１）令和７年度中に、何らかの体験プログラムの実施実績がありますか。</t>
    <rPh sb="3" eb="5">
      <t>レイワ</t>
    </rPh>
    <rPh sb="6" eb="8">
      <t>ネンド</t>
    </rPh>
    <rPh sb="8" eb="9">
      <t>チュウ</t>
    </rPh>
    <rPh sb="11" eb="12">
      <t>ナン</t>
    </rPh>
    <rPh sb="15" eb="17">
      <t>タイケン</t>
    </rPh>
    <rPh sb="23" eb="27">
      <t>ジッシジッセキ</t>
    </rPh>
    <phoneticPr fontId="1"/>
  </si>
  <si>
    <t>①ユニバーサルスポーツに触れる!ボッチャ
体験教室（屋内）</t>
    <rPh sb="12" eb="13">
      <t>フ</t>
    </rPh>
    <rPh sb="21" eb="23">
      <t>タイケン</t>
    </rPh>
    <rPh sb="23" eb="25">
      <t>キョウシツ</t>
    </rPh>
    <rPh sb="26" eb="28">
      <t>オクナイ</t>
    </rPh>
    <phoneticPr fontId="1"/>
  </si>
  <si>
    <t>④精神力、集中力を鍛える!スポーツ
ウェルネス吹矢(屋内)</t>
    <rPh sb="1" eb="4">
      <t>セイシンリョク</t>
    </rPh>
    <rPh sb="5" eb="8">
      <t>シュウチュウリョク</t>
    </rPh>
    <rPh sb="9" eb="10">
      <t>キタ</t>
    </rPh>
    <rPh sb="23" eb="24">
      <t>フ</t>
    </rPh>
    <rPh sb="24" eb="25">
      <t>ヤ</t>
    </rPh>
    <rPh sb="26" eb="28">
      <t>オクナイ</t>
    </rPh>
    <phoneticPr fontId="1"/>
  </si>
  <si>
    <t>５～１０m離れた円形の的をめがけて息を使って矢を放ち、得点を競うスポーツ</t>
    <rPh sb="5" eb="6">
      <t>ハナ</t>
    </rPh>
    <rPh sb="8" eb="10">
      <t>エンケイ</t>
    </rPh>
    <rPh sb="11" eb="12">
      <t>マト</t>
    </rPh>
    <rPh sb="17" eb="18">
      <t>イキ</t>
    </rPh>
    <rPh sb="19" eb="20">
      <t>ツカ</t>
    </rPh>
    <rPh sb="22" eb="23">
      <t>ヤ</t>
    </rPh>
    <rPh sb="24" eb="25">
      <t>ハナ</t>
    </rPh>
    <rPh sb="27" eb="29">
      <t>トクテン</t>
    </rPh>
    <rPh sb="30" eb="31">
      <t>キソ</t>
    </rPh>
    <phoneticPr fontId="1"/>
  </si>
  <si>
    <t>伝統的な鬼ごっこを現代風にルール化した、チーム対抗のスポーツ</t>
    <rPh sb="0" eb="3">
      <t>デントウテキ</t>
    </rPh>
    <rPh sb="4" eb="5">
      <t>オニ</t>
    </rPh>
    <rPh sb="9" eb="12">
      <t>ゲンダイフウ</t>
    </rPh>
    <rPh sb="16" eb="17">
      <t>カ</t>
    </rPh>
    <rPh sb="23" eb="25">
      <t>タイコウ</t>
    </rPh>
    <phoneticPr fontId="1"/>
  </si>
  <si>
    <t>①大道芸を見て、体験して、みんなも大道
芸人!(屋内)</t>
    <rPh sb="1" eb="4">
      <t>ダイドウゲイ</t>
    </rPh>
    <rPh sb="5" eb="6">
      <t>ミ</t>
    </rPh>
    <rPh sb="8" eb="10">
      <t>タイケン</t>
    </rPh>
    <rPh sb="17" eb="19">
      <t>ダイドウ</t>
    </rPh>
    <rPh sb="20" eb="22">
      <t>ゲイニン</t>
    </rPh>
    <rPh sb="24" eb="26">
      <t>オクナイ</t>
    </rPh>
    <phoneticPr fontId="1"/>
  </si>
  <si>
    <t>②伝統文化を学び、お正月飾りを作ろう!
(屋内)</t>
    <rPh sb="1" eb="5">
      <t>デントウブンカ</t>
    </rPh>
    <rPh sb="6" eb="7">
      <t>マナ</t>
    </rPh>
    <rPh sb="10" eb="12">
      <t>ショウガツ</t>
    </rPh>
    <rPh sb="12" eb="13">
      <t>カザ</t>
    </rPh>
    <rPh sb="15" eb="16">
      <t>ツク</t>
    </rPh>
    <rPh sb="21" eb="23">
      <t>オクナイ</t>
    </rPh>
    <phoneticPr fontId="1"/>
  </si>
  <si>
    <t>③わくわくどきどき!科学実験教室(屋内)</t>
    <rPh sb="10" eb="16">
      <t>カガクジッケンキョウシツ</t>
    </rPh>
    <rPh sb="17" eb="19">
      <t>オクナイ</t>
    </rPh>
    <phoneticPr fontId="1"/>
  </si>
  <si>
    <t>④自由な発想を楽しもう!アート体験教室
(屋内)</t>
    <rPh sb="1" eb="3">
      <t>ジユウ</t>
    </rPh>
    <rPh sb="4" eb="6">
      <t>ハッソウ</t>
    </rPh>
    <rPh sb="7" eb="8">
      <t>タノ</t>
    </rPh>
    <rPh sb="15" eb="19">
      <t>タイケンキョウシツ</t>
    </rPh>
    <rPh sb="21" eb="23">
      <t>オクナイ</t>
    </rPh>
    <phoneticPr fontId="1"/>
  </si>
  <si>
    <t>※合計で3つのプログラムを体験することができます（ただし、４つのうち①大道芸は必須となります）。</t>
    <rPh sb="13" eb="15">
      <t>タイケン</t>
    </rPh>
    <rPh sb="35" eb="38">
      <t>ダイドウゲイ</t>
    </rPh>
    <rPh sb="39" eb="41">
      <t>ヒッス</t>
    </rPh>
    <phoneticPr fontId="1"/>
  </si>
  <si>
    <t>※合計で3つのプログラムを体験することができます（ただし、５つのうち①ボッチャは必須となります）。</t>
    <rPh sb="13" eb="15">
      <t>タイケン</t>
    </rPh>
    <rPh sb="40" eb="42">
      <t>ヒッス</t>
    </rPh>
    <phoneticPr fontId="1"/>
  </si>
  <si>
    <t>補助器具を使うことで、投球が苦手な方も、みんなが楽しめるスポーツ</t>
    <rPh sb="0" eb="4">
      <t>ホジョキグ</t>
    </rPh>
    <rPh sb="5" eb="6">
      <t>ツカ</t>
    </rPh>
    <rPh sb="11" eb="13">
      <t>トウキュウ</t>
    </rPh>
    <rPh sb="14" eb="16">
      <t>ニガテ</t>
    </rPh>
    <rPh sb="17" eb="18">
      <t>カタ</t>
    </rPh>
    <rPh sb="24" eb="25">
      <t>タノ</t>
    </rPh>
    <phoneticPr fontId="1"/>
  </si>
  <si>
    <t>大道芸のパフォーマンスを見て、学び、挑戦していくプログラム</t>
    <rPh sb="0" eb="3">
      <t>ダイドウゲイ</t>
    </rPh>
    <rPh sb="12" eb="13">
      <t>ミ</t>
    </rPh>
    <rPh sb="15" eb="16">
      <t>マナ</t>
    </rPh>
    <rPh sb="18" eb="20">
      <t>チョウセン</t>
    </rPh>
    <phoneticPr fontId="1"/>
  </si>
  <si>
    <t>玄関に飾る由来や意味を学び、日本ならではの伝統に触れながらしめ縄飾りを作るプログラム</t>
    <rPh sb="0" eb="2">
      <t>ゲンカン</t>
    </rPh>
    <rPh sb="3" eb="4">
      <t>カザ</t>
    </rPh>
    <rPh sb="5" eb="7">
      <t>ユライ</t>
    </rPh>
    <rPh sb="8" eb="10">
      <t>イミ</t>
    </rPh>
    <rPh sb="11" eb="12">
      <t>マナ</t>
    </rPh>
    <rPh sb="14" eb="16">
      <t>ニホン</t>
    </rPh>
    <rPh sb="21" eb="23">
      <t>デントウ</t>
    </rPh>
    <rPh sb="24" eb="25">
      <t>フ</t>
    </rPh>
    <rPh sb="31" eb="32">
      <t>ナワ</t>
    </rPh>
    <rPh sb="32" eb="33">
      <t>カザ</t>
    </rPh>
    <rPh sb="35" eb="36">
      <t>ツク</t>
    </rPh>
    <phoneticPr fontId="1"/>
  </si>
  <si>
    <t>子どもたちに人気の科学実験教室を通して、好奇心を育み、、やってみたいを引き出すプログラム</t>
    <rPh sb="0" eb="1">
      <t>コ</t>
    </rPh>
    <rPh sb="6" eb="8">
      <t>ニンキ</t>
    </rPh>
    <rPh sb="9" eb="15">
      <t>カガクジッケンキョウシツ</t>
    </rPh>
    <rPh sb="16" eb="17">
      <t>トオ</t>
    </rPh>
    <rPh sb="20" eb="23">
      <t>コウキシン</t>
    </rPh>
    <rPh sb="24" eb="25">
      <t>ハグク</t>
    </rPh>
    <rPh sb="35" eb="36">
      <t>ヒ</t>
    </rPh>
    <rPh sb="37" eb="38">
      <t>ダ</t>
    </rPh>
    <phoneticPr fontId="1"/>
  </si>
  <si>
    <t>多様なアート、創作物に触れつつ、専門的な技法を学ぶことで、豊かな感性や創造力を養うプログラム</t>
    <rPh sb="0" eb="2">
      <t>タヨウ</t>
    </rPh>
    <rPh sb="7" eb="10">
      <t>ソウサクブツ</t>
    </rPh>
    <rPh sb="11" eb="12">
      <t>フ</t>
    </rPh>
    <rPh sb="16" eb="19">
      <t>センモンテキ</t>
    </rPh>
    <rPh sb="20" eb="22">
      <t>ギホウ</t>
    </rPh>
    <rPh sb="23" eb="24">
      <t>マナ</t>
    </rPh>
    <rPh sb="29" eb="30">
      <t>ユタ</t>
    </rPh>
    <rPh sb="32" eb="34">
      <t>カンセイ</t>
    </rPh>
    <rPh sb="35" eb="38">
      <t>ソウゾウリョク</t>
    </rPh>
    <rPh sb="39" eb="40">
      <t>ヤシナ</t>
    </rPh>
    <phoneticPr fontId="1"/>
  </si>
  <si>
    <t>分類</t>
    <rPh sb="0" eb="2">
      <t>ブンルイ</t>
    </rPh>
    <phoneticPr fontId="1"/>
  </si>
  <si>
    <t>分類</t>
    <rPh sb="0" eb="2">
      <t>ブンルイ</t>
    </rPh>
    <phoneticPr fontId="1"/>
  </si>
  <si>
    <t>①放課後児童クラブ</t>
    <rPh sb="1" eb="6">
      <t>ホウカゴジドウ</t>
    </rPh>
    <phoneticPr fontId="1"/>
  </si>
  <si>
    <t>②放課後子供教室</t>
    <rPh sb="1" eb="6">
      <t>ホウカゴコドモ</t>
    </rPh>
    <rPh sb="6" eb="8">
      <t>キョウシツ</t>
    </rPh>
    <phoneticPr fontId="1"/>
  </si>
  <si>
    <t>③放課後児童クラブ及び放課後子供教室一体型</t>
    <rPh sb="1" eb="6">
      <t>ホウカゴジドウ</t>
    </rPh>
    <rPh sb="9" eb="10">
      <t>オヨ</t>
    </rPh>
    <rPh sb="11" eb="16">
      <t>ホウカゴコドモ</t>
    </rPh>
    <rPh sb="16" eb="18">
      <t>キョウシツ</t>
    </rPh>
    <rPh sb="18" eb="21">
      <t>イッタイガタ</t>
    </rPh>
    <phoneticPr fontId="1"/>
  </si>
  <si>
    <t>※その他留意事項</t>
    <rPh sb="3" eb="4">
      <t>ホカ</t>
    </rPh>
    <rPh sb="4" eb="8">
      <t>リュウイジコウ</t>
    </rPh>
    <phoneticPr fontId="1"/>
  </si>
  <si>
    <t>・活動場所の工事が予定されている場合、調整が難航することがあります。</t>
    <rPh sb="1" eb="5">
      <t>カツドウバショ</t>
    </rPh>
    <rPh sb="6" eb="8">
      <t>コウジ</t>
    </rPh>
    <rPh sb="9" eb="11">
      <t>ヨテイ</t>
    </rPh>
    <rPh sb="16" eb="18">
      <t>バアイ</t>
    </rPh>
    <rPh sb="19" eb="21">
      <t>チョウセイ</t>
    </rPh>
    <rPh sb="22" eb="24">
      <t>ナンコウ</t>
    </rPh>
    <phoneticPr fontId="1"/>
  </si>
  <si>
    <t>・冷暖房設備(エアコン)の有無については、必ず備考欄にて御回答いただきますようお願いします。</t>
    <rPh sb="1" eb="4">
      <t>レイダンボウ</t>
    </rPh>
    <rPh sb="4" eb="6">
      <t>セツビ</t>
    </rPh>
    <rPh sb="13" eb="15">
      <t>ウム</t>
    </rPh>
    <rPh sb="21" eb="22">
      <t>カナラ</t>
    </rPh>
    <rPh sb="23" eb="25">
      <t>ビコウ</t>
    </rPh>
    <rPh sb="25" eb="26">
      <t>ラン</t>
    </rPh>
    <rPh sb="28" eb="31">
      <t>ゴカイトウ</t>
    </rPh>
    <rPh sb="40" eb="41">
      <t>ネガ</t>
    </rPh>
    <phoneticPr fontId="1"/>
  </si>
  <si>
    <t>・体験活動の円滑な実施のため、なるべく校庭及び体育館を活動候補場所にしていただくようお願いします。</t>
    <rPh sb="1" eb="5">
      <t>タイケンカツドウ</t>
    </rPh>
    <rPh sb="6" eb="8">
      <t>エンカツ</t>
    </rPh>
    <rPh sb="9" eb="11">
      <t>ジッシ</t>
    </rPh>
    <rPh sb="19" eb="21">
      <t>コウテイ</t>
    </rPh>
    <rPh sb="21" eb="22">
      <t>オヨ</t>
    </rPh>
    <rPh sb="23" eb="26">
      <t>タイイクカン</t>
    </rPh>
    <rPh sb="27" eb="33">
      <t>カツドウコウホバショ</t>
    </rPh>
    <rPh sb="43" eb="44">
      <t>ネガ</t>
    </rPh>
    <phoneticPr fontId="1"/>
  </si>
  <si>
    <t>（５）放課後インストラクター派遣モデル事業に参加を希望するクラブの申し込み時点の登録児童数を入力してください。</t>
    <rPh sb="33" eb="34">
      <t>モウ</t>
    </rPh>
    <rPh sb="35" eb="36">
      <t>コ</t>
    </rPh>
    <rPh sb="37" eb="39">
      <t>ジテン</t>
    </rPh>
    <rPh sb="40" eb="44">
      <t>トウロクジドウ</t>
    </rPh>
    <rPh sb="44" eb="45">
      <t>カズ</t>
    </rPh>
    <rPh sb="46" eb="48">
      <t>ニュウリョク</t>
    </rPh>
    <phoneticPr fontId="1"/>
  </si>
  <si>
    <t>（６）今回参加を希望された理由、また放課後インストラクター派遣モデル事業で派遣クラブとして選定された場合、クラブとして、放課後インストラクターから得た体験を派遣期間修了後の体験活動にどのように活かしたいか記載してください。</t>
    <rPh sb="3" eb="7">
      <t>コンカイサンカ</t>
    </rPh>
    <rPh sb="8" eb="10">
      <t>キボウ</t>
    </rPh>
    <rPh sb="13" eb="15">
      <t>リユウ</t>
    </rPh>
    <rPh sb="37" eb="39">
      <t>ハケン</t>
    </rPh>
    <rPh sb="45" eb="47">
      <t>センテイ</t>
    </rPh>
    <rPh sb="50" eb="52">
      <t>バアイ</t>
    </rPh>
    <rPh sb="60" eb="63">
      <t>ホウカゴ</t>
    </rPh>
    <rPh sb="73" eb="74">
      <t>エ</t>
    </rPh>
    <rPh sb="75" eb="77">
      <t>タイケン</t>
    </rPh>
    <rPh sb="78" eb="80">
      <t>ハケン</t>
    </rPh>
    <rPh sb="80" eb="82">
      <t>キカン</t>
    </rPh>
    <rPh sb="82" eb="84">
      <t>シュウリョウ</t>
    </rPh>
    <rPh sb="84" eb="85">
      <t>アト</t>
    </rPh>
    <rPh sb="86" eb="90">
      <t>タイケンカツドウ</t>
    </rPh>
    <rPh sb="96" eb="97">
      <t>イ</t>
    </rPh>
    <rPh sb="102" eb="104">
      <t>キサイ</t>
    </rPh>
    <phoneticPr fontId="1"/>
  </si>
  <si>
    <t>千葉県放課後インストラクター派遣モデル事業 申込書（スポーツコース）</t>
    <rPh sb="0" eb="3">
      <t>チバケン</t>
    </rPh>
    <rPh sb="3" eb="6">
      <t>ホウカゴ</t>
    </rPh>
    <rPh sb="14" eb="16">
      <t>ハケン</t>
    </rPh>
    <rPh sb="19" eb="21">
      <t>ジギョウ</t>
    </rPh>
    <rPh sb="22" eb="25">
      <t>モウシコミショ</t>
    </rPh>
    <phoneticPr fontId="1"/>
  </si>
  <si>
    <t>千葉県放課後インストラクター派遣モデル事業 申込書（文化コース）</t>
    <rPh sb="0" eb="3">
      <t>チバケン</t>
    </rPh>
    <rPh sb="3" eb="6">
      <t>ホウカゴ</t>
    </rPh>
    <rPh sb="14" eb="16">
      <t>ハケン</t>
    </rPh>
    <rPh sb="19" eb="21">
      <t>ジギョウ</t>
    </rPh>
    <rPh sb="22" eb="25">
      <t>モウシコミショ</t>
    </rPh>
    <rPh sb="26" eb="28">
      <t>ブンカ</t>
    </rPh>
    <phoneticPr fontId="1"/>
  </si>
  <si>
    <t>⑤チームで勝ちをつかみ取ろう!スポーツ鬼ごっこ（屋内）</t>
    <rPh sb="5" eb="6">
      <t>カ</t>
    </rPh>
    <rPh sb="11" eb="12">
      <t>ト</t>
    </rPh>
    <rPh sb="19" eb="20">
      <t>オニ</t>
    </rPh>
    <rPh sb="24" eb="26">
      <t>オクナイ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</si>
</sst>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Yu Gothic"/>
      <family val="2"/>
      <scheme val="minor"/>
    </font>
    <font>
      <sz val="6"/>
      <name val="Yu Gothic"/>
      <family val="3"/>
      <charset val="128"/>
      <scheme val="minor"/>
    </font>
    <font>
      <sz val="14"/>
      <color theme="1"/>
      <name val="ＭＳ ゴシック"/>
      <family val="3"/>
      <charset val="128"/>
    </font>
    <font>
      <sz val="11"/>
      <color rgb="FFFF0000"/>
      <name val="Yu Gothic"/>
      <family val="2"/>
      <scheme val="minor"/>
    </font>
    <font>
      <b/>
      <sz val="9"/>
      <color indexed="81"/>
      <name val="MS P ゴシック"/>
      <family val="3"/>
      <charset val="128"/>
    </font>
    <font>
      <sz val="10"/>
      <color theme="1"/>
      <name val="ＭＳ ゴシック"/>
      <family val="3"/>
      <charset val="128"/>
    </font>
    <font>
      <b/>
      <sz val="11"/>
      <color rgb="FFFF0000"/>
      <name val="Yu Gothic"/>
      <family val="3"/>
      <charset val="128"/>
      <scheme val="minor"/>
    </font>
    <font>
      <sz val="6"/>
      <name val="Yu Gothic"/>
      <family val="2"/>
      <charset val="128"/>
      <scheme val="minor"/>
    </font>
    <font>
      <u/>
      <sz val="11"/>
      <color theme="10"/>
      <name val="Yu Gothic"/>
      <family val="2"/>
      <scheme val="minor"/>
    </font>
    <font>
      <sz val="11"/>
      <color theme="1"/>
      <name val="Yu Gothic"/>
      <family val="3"/>
      <charset val="128"/>
      <scheme val="minor"/>
    </font>
    <font>
      <sz val="9"/>
      <color rgb="FFFF0000"/>
      <name val="Yu Gothic"/>
      <family val="3"/>
      <charset val="128"/>
      <scheme val="minor"/>
    </font>
    <font>
      <sz val="11"/>
      <name val="Yu Gothic"/>
      <family val="3"/>
      <charset val="128"/>
      <scheme val="minor"/>
    </font>
    <font>
      <sz val="10"/>
      <color theme="1"/>
      <name val="Yu Gothic"/>
      <family val="2"/>
      <scheme val="minor"/>
    </font>
    <font>
      <sz val="8"/>
      <color theme="1"/>
      <name val="ＭＳ ゴシック"/>
      <family val="3"/>
      <charset val="128"/>
    </font>
    <font>
      <sz val="10"/>
      <color theme="1"/>
      <name val="Yu Gothic"/>
      <family val="3"/>
      <charset val="128"/>
      <scheme val="minor"/>
    </font>
    <font>
      <sz val="8"/>
      <color theme="1"/>
      <name val="Yu Gothic"/>
      <family val="2"/>
      <scheme val="minor"/>
    </font>
    <font>
      <sz val="6"/>
      <color theme="1"/>
      <name val="Yu Gothic"/>
      <family val="3"/>
      <charset val="128"/>
      <scheme val="minor"/>
    </font>
    <font>
      <sz val="11"/>
      <color rgb="FFFF0000"/>
      <name val="Yu Gothic"/>
      <family val="3"/>
      <charset val="128"/>
      <scheme val="minor"/>
    </font>
    <font>
      <sz val="6"/>
      <color rgb="FFFF0000"/>
      <name val="Yu Gothic"/>
      <family val="3"/>
      <charset val="128"/>
      <scheme val="minor"/>
    </font>
    <font>
      <sz val="8"/>
      <color rgb="FFFF0000"/>
      <name val="Yu Gothic"/>
      <family val="3"/>
      <charset val="128"/>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tint="-0.49998474074526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8" fillId="0" borderId="0" applyNumberFormat="0" applyFill="0" applyBorder="0" applyAlignment="0" applyProtection="0"/>
  </cellStyleXfs>
  <cellXfs count="119">
    <xf numFmtId="0" fontId="0" fillId="0" borderId="0" xfId="0"/>
    <xf numFmtId="0" fontId="0" fillId="2" borderId="0" xfId="0" applyFill="1"/>
    <xf numFmtId="0" fontId="6" fillId="0" borderId="0" xfId="0" applyFont="1"/>
    <xf numFmtId="0" fontId="0" fillId="4" borderId="1" xfId="0" applyFill="1" applyBorder="1" applyAlignment="1">
      <alignment vertical="center"/>
    </xf>
    <xf numFmtId="0" fontId="0" fillId="0" borderId="1" xfId="0" applyBorder="1" applyAlignment="1">
      <alignment vertical="center"/>
    </xf>
    <xf numFmtId="0" fontId="2" fillId="5" borderId="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vertical="center" shrinkToFit="1"/>
      <protection locked="0"/>
    </xf>
    <xf numFmtId="0" fontId="0" fillId="0" borderId="0" xfId="0" applyAlignment="1" applyProtection="1">
      <alignment vertical="center"/>
      <protection locked="0"/>
    </xf>
    <xf numFmtId="0" fontId="0" fillId="0" borderId="0" xfId="0" applyProtection="1">
      <protection locked="0"/>
    </xf>
    <xf numFmtId="0" fontId="2" fillId="2" borderId="0" xfId="0" applyFont="1" applyFill="1" applyAlignment="1">
      <alignment horizontal="center" vertical="center"/>
    </xf>
    <xf numFmtId="0" fontId="0" fillId="2" borderId="0" xfId="0" applyFill="1" applyAlignment="1">
      <alignment vertical="center"/>
    </xf>
    <xf numFmtId="0" fontId="0" fillId="0" borderId="0" xfId="0" applyAlignment="1">
      <alignment vertical="center"/>
    </xf>
    <xf numFmtId="0" fontId="13" fillId="2" borderId="0" xfId="0" applyFont="1" applyFill="1" applyAlignment="1">
      <alignment horizontal="left" vertical="center"/>
    </xf>
    <xf numFmtId="0" fontId="0" fillId="2" borderId="8" xfId="0" applyFill="1" applyBorder="1" applyAlignment="1">
      <alignment vertical="center"/>
    </xf>
    <xf numFmtId="0" fontId="0" fillId="2" borderId="0" xfId="0" applyFill="1" applyAlignment="1">
      <alignment horizontal="left" vertical="center"/>
    </xf>
    <xf numFmtId="0" fontId="3" fillId="0" borderId="0" xfId="0" applyFont="1" applyAlignment="1">
      <alignment vertical="center"/>
    </xf>
    <xf numFmtId="0" fontId="0" fillId="0" borderId="0" xfId="0" applyAlignment="1">
      <alignment horizontal="left" vertical="center"/>
    </xf>
    <xf numFmtId="0" fontId="10" fillId="2" borderId="0" xfId="0" applyFont="1" applyFill="1" applyAlignment="1">
      <alignment horizontal="left" vertical="center" wrapText="1"/>
    </xf>
    <xf numFmtId="0" fontId="10" fillId="2" borderId="0" xfId="0" applyFont="1" applyFill="1" applyAlignment="1">
      <alignment vertical="center"/>
    </xf>
    <xf numFmtId="0" fontId="0" fillId="2" borderId="1" xfId="0" applyFill="1" applyBorder="1" applyAlignment="1">
      <alignment horizontal="center" vertical="center"/>
    </xf>
    <xf numFmtId="0" fontId="0" fillId="2" borderId="1" xfId="0" applyFill="1" applyBorder="1" applyAlignment="1">
      <alignment vertical="center"/>
    </xf>
    <xf numFmtId="0" fontId="2" fillId="2" borderId="0" xfId="0" applyFont="1" applyFill="1" applyAlignment="1">
      <alignment vertical="center"/>
    </xf>
    <xf numFmtId="0" fontId="11" fillId="2" borderId="1" xfId="0" applyFont="1" applyFill="1" applyBorder="1" applyAlignment="1">
      <alignment horizontal="left" vertical="center" wrapText="1"/>
    </xf>
    <xf numFmtId="0" fontId="0" fillId="6" borderId="1" xfId="0" applyFill="1" applyBorder="1" applyAlignment="1">
      <alignment horizontal="center" vertical="center"/>
    </xf>
    <xf numFmtId="0" fontId="0" fillId="2" borderId="0" xfId="0" applyFill="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vertical="center"/>
    </xf>
    <xf numFmtId="0" fontId="9" fillId="2" borderId="1" xfId="0" applyFont="1" applyFill="1" applyBorder="1" applyAlignment="1">
      <alignment vertical="center" wrapText="1"/>
    </xf>
    <xf numFmtId="0" fontId="0" fillId="0" borderId="0" xfId="0" applyAlignment="1">
      <alignment horizontal="center" wrapText="1"/>
    </xf>
    <xf numFmtId="0" fontId="0" fillId="5" borderId="5" xfId="0" applyFill="1" applyBorder="1" applyAlignment="1" applyProtection="1">
      <alignment vertical="center"/>
      <protection locked="0"/>
    </xf>
    <xf numFmtId="0" fontId="0" fillId="5" borderId="1" xfId="0" applyFill="1" applyBorder="1" applyAlignment="1" applyProtection="1">
      <alignment vertical="center"/>
      <protection locked="0"/>
    </xf>
    <xf numFmtId="0" fontId="15" fillId="2" borderId="4" xfId="0" applyFont="1" applyFill="1" applyBorder="1" applyAlignment="1">
      <alignment horizontal="right" vertical="center"/>
    </xf>
    <xf numFmtId="0" fontId="12" fillId="2" borderId="3" xfId="0" applyFont="1" applyFill="1" applyBorder="1" applyAlignment="1">
      <alignment horizontal="center" vertical="center" shrinkToFit="1"/>
    </xf>
    <xf numFmtId="0" fontId="0" fillId="3" borderId="3" xfId="0" applyFill="1" applyBorder="1" applyAlignment="1" applyProtection="1">
      <alignment vertical="center" shrinkToFit="1"/>
      <protection locked="0"/>
    </xf>
    <xf numFmtId="0" fontId="0" fillId="3" borderId="9"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9" xfId="0" applyFill="1" applyBorder="1" applyAlignment="1" applyProtection="1">
      <alignment vertical="center" shrinkToFit="1"/>
      <protection locked="0"/>
    </xf>
    <xf numFmtId="0" fontId="0" fillId="3" borderId="4" xfId="0" applyFill="1" applyBorder="1" applyAlignment="1" applyProtection="1">
      <alignment vertical="center" shrinkToFit="1"/>
      <protection locked="0"/>
    </xf>
    <xf numFmtId="0" fontId="17" fillId="2" borderId="0" xfId="0" applyFont="1" applyFill="1" applyAlignment="1" applyProtection="1">
      <alignment horizontal="center" vertical="center" shrinkToFit="1"/>
      <protection locked="0"/>
    </xf>
    <xf numFmtId="0" fontId="18" fillId="2" borderId="0" xfId="0" applyFont="1" applyFill="1" applyAlignment="1" applyProtection="1">
      <alignment horizontal="center" vertical="center" wrapText="1" shrinkToFit="1"/>
      <protection locked="0"/>
    </xf>
    <xf numFmtId="0" fontId="19" fillId="2" borderId="0" xfId="0" applyFont="1" applyFill="1" applyAlignment="1">
      <alignment horizontal="right" vertical="center"/>
    </xf>
    <xf numFmtId="0" fontId="17" fillId="2" borderId="0" xfId="0" applyFont="1" applyFill="1" applyAlignment="1" applyProtection="1">
      <alignment vertical="center" shrinkToFit="1"/>
      <protection locked="0"/>
    </xf>
    <xf numFmtId="0" fontId="17" fillId="2" borderId="0" xfId="0" applyFont="1" applyFill="1" applyAlignment="1" applyProtection="1">
      <alignment horizontal="center" vertical="center"/>
      <protection locked="0"/>
    </xf>
    <xf numFmtId="0" fontId="0" fillId="2" borderId="0" xfId="0" applyFill="1" applyAlignment="1" applyProtection="1">
      <alignment vertical="center"/>
      <protection locked="0"/>
    </xf>
    <xf numFmtId="0" fontId="2" fillId="0" borderId="0" xfId="0" applyFont="1" applyAlignment="1">
      <alignment horizontal="center"/>
    </xf>
    <xf numFmtId="0" fontId="0" fillId="3" borderId="4" xfId="0"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19" fillId="2" borderId="0" xfId="0" applyFont="1" applyFill="1" applyAlignment="1" applyProtection="1">
      <alignment horizontal="left" vertical="center" shrinkToFit="1"/>
      <protection locked="0"/>
    </xf>
    <xf numFmtId="0" fontId="16" fillId="3" borderId="3" xfId="0" applyFont="1" applyFill="1" applyBorder="1" applyAlignment="1" applyProtection="1">
      <alignment horizontal="center" vertical="center" wrapText="1" shrinkToFit="1"/>
      <protection locked="0"/>
    </xf>
    <xf numFmtId="0" fontId="16" fillId="3" borderId="2" xfId="0" applyFont="1" applyFill="1" applyBorder="1" applyAlignment="1" applyProtection="1">
      <alignment horizontal="center" vertical="center" wrapText="1" shrinkToFit="1"/>
      <protection locked="0"/>
    </xf>
    <xf numFmtId="0" fontId="14" fillId="2" borderId="9" xfId="0" applyFont="1" applyFill="1" applyBorder="1" applyAlignment="1">
      <alignment horizontal="center" vertical="center" wrapText="1" shrinkToFit="1"/>
    </xf>
    <xf numFmtId="0" fontId="14" fillId="2" borderId="8" xfId="0" applyFont="1" applyFill="1" applyBorder="1" applyAlignment="1">
      <alignment horizontal="center" vertical="center" wrapText="1" shrinkToFit="1"/>
    </xf>
    <xf numFmtId="0" fontId="14" fillId="2" borderId="10" xfId="0" applyFont="1" applyFill="1" applyBorder="1" applyAlignment="1">
      <alignment horizontal="center" vertical="center" wrapText="1" shrinkToFit="1"/>
    </xf>
    <xf numFmtId="0" fontId="0" fillId="5" borderId="8" xfId="0" applyFill="1" applyBorder="1" applyAlignment="1" applyProtection="1">
      <alignment horizontal="center" vertical="center"/>
      <protection locked="0"/>
    </xf>
    <xf numFmtId="0" fontId="0" fillId="5" borderId="10" xfId="0" applyFill="1" applyBorder="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0" fillId="5" borderId="4" xfId="0" applyFill="1" applyBorder="1" applyAlignment="1" applyProtection="1">
      <alignment horizontal="left" vertical="center"/>
      <protection locked="0"/>
    </xf>
    <xf numFmtId="0" fontId="0" fillId="5" borderId="6"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17" fillId="2" borderId="0" xfId="0" applyFont="1" applyFill="1" applyAlignment="1" applyProtection="1">
      <alignment horizontal="left" vertical="center" shrinkToFit="1"/>
      <protection locked="0"/>
    </xf>
    <xf numFmtId="0" fontId="0" fillId="0" borderId="3" xfId="0"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12" fillId="0" borderId="4" xfId="0" applyFont="1" applyBorder="1" applyAlignment="1">
      <alignment horizontal="left" vertical="center" wrapText="1"/>
    </xf>
    <xf numFmtId="0" fontId="14" fillId="0" borderId="6" xfId="0" applyFont="1" applyBorder="1" applyAlignment="1">
      <alignment horizontal="left" vertical="center" wrapText="1"/>
    </xf>
    <xf numFmtId="0" fontId="14" fillId="0" borderId="5" xfId="0" applyFont="1" applyBorder="1" applyAlignment="1">
      <alignment horizontal="left" vertical="center" wrapText="1"/>
    </xf>
    <xf numFmtId="0" fontId="0" fillId="0" borderId="4"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11" fillId="2" borderId="1" xfId="0" applyFont="1" applyFill="1" applyBorder="1" applyAlignment="1">
      <alignment horizontal="center" vertical="center"/>
    </xf>
    <xf numFmtId="0" fontId="0" fillId="2" borderId="1" xfId="0" applyFill="1" applyBorder="1" applyAlignment="1">
      <alignment horizontal="left" vertical="center" wrapText="1"/>
    </xf>
    <xf numFmtId="0" fontId="0" fillId="2" borderId="1" xfId="0" applyFill="1" applyBorder="1" applyAlignment="1">
      <alignment horizontal="left" vertical="center"/>
    </xf>
    <xf numFmtId="0" fontId="8" fillId="5" borderId="4" xfId="1" applyFill="1" applyBorder="1" applyAlignment="1" applyProtection="1">
      <alignment horizontal="left" vertical="center"/>
      <protection locked="0"/>
    </xf>
    <xf numFmtId="0" fontId="10" fillId="2" borderId="0" xfId="0" applyFont="1" applyFill="1" applyAlignment="1">
      <alignment horizontal="left" vertical="center" wrapText="1"/>
    </xf>
    <xf numFmtId="0" fontId="0" fillId="5" borderId="4"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2" borderId="0" xfId="0" applyFill="1" applyAlignment="1">
      <alignment horizontal="left" vertical="center" wrapText="1"/>
    </xf>
    <xf numFmtId="0" fontId="0" fillId="2" borderId="0" xfId="0" applyFill="1" applyAlignment="1">
      <alignment horizontal="left" vertical="center"/>
    </xf>
    <xf numFmtId="0" fontId="0" fillId="2" borderId="7" xfId="0" applyFill="1" applyBorder="1" applyAlignment="1">
      <alignment horizontal="left" vertical="center" wrapText="1"/>
    </xf>
    <xf numFmtId="0" fontId="0" fillId="0" borderId="1" xfId="0" applyBorder="1" applyAlignment="1" applyProtection="1">
      <alignment horizontal="center" vertical="center" shrinkToFit="1"/>
      <protection locked="0"/>
    </xf>
    <xf numFmtId="0" fontId="0" fillId="2" borderId="3" xfId="0" applyFill="1" applyBorder="1" applyAlignment="1">
      <alignment horizontal="center" vertical="center" shrinkToFit="1"/>
    </xf>
    <xf numFmtId="0" fontId="0" fillId="2" borderId="2" xfId="0" applyFill="1" applyBorder="1" applyAlignment="1">
      <alignment horizontal="center" vertical="center" shrinkToFit="1"/>
    </xf>
    <xf numFmtId="0" fontId="0" fillId="0" borderId="3" xfId="0" applyBorder="1" applyAlignment="1">
      <alignment horizontal="center" vertical="center"/>
    </xf>
    <xf numFmtId="0" fontId="0" fillId="0" borderId="2" xfId="0"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8" xfId="0"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10"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9" fillId="2" borderId="11" xfId="0" applyFont="1" applyFill="1" applyBorder="1" applyAlignment="1">
      <alignment horizontal="center" vertical="center" shrinkToFit="1"/>
    </xf>
    <xf numFmtId="0" fontId="10" fillId="2" borderId="7" xfId="0" applyFont="1" applyFill="1" applyBorder="1" applyAlignment="1">
      <alignment horizontal="left" vertical="center" wrapText="1"/>
    </xf>
    <xf numFmtId="0" fontId="2" fillId="2" borderId="0" xfId="0" applyFont="1" applyFill="1" applyAlignment="1">
      <alignment horizontal="center" vertical="center"/>
    </xf>
    <xf numFmtId="0" fontId="2" fillId="2" borderId="0" xfId="0" applyFont="1" applyFill="1" applyAlignment="1">
      <alignment horizontal="left" vertical="center"/>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5" xfId="0" applyFill="1" applyBorder="1" applyAlignment="1">
      <alignment horizontal="center" vertical="center"/>
    </xf>
    <xf numFmtId="0" fontId="0" fillId="3" borderId="4" xfId="0" applyFill="1" applyBorder="1" applyAlignment="1" applyProtection="1">
      <alignment horizontal="center" vertical="center" shrinkToFit="1"/>
      <protection locked="0"/>
    </xf>
    <xf numFmtId="0" fontId="0" fillId="3" borderId="6" xfId="0" applyFill="1" applyBorder="1" applyAlignment="1" applyProtection="1">
      <alignment horizontal="center" vertical="center" shrinkToFit="1"/>
      <protection locked="0"/>
    </xf>
    <xf numFmtId="0" fontId="0" fillId="3" borderId="5" xfId="0" applyFill="1" applyBorder="1" applyAlignment="1" applyProtection="1">
      <alignment horizontal="center" vertical="center" shrinkToFit="1"/>
      <protection locked="0"/>
    </xf>
    <xf numFmtId="0" fontId="0" fillId="2" borderId="1" xfId="0" applyFill="1" applyBorder="1" applyAlignment="1">
      <alignment horizontal="center" vertical="center"/>
    </xf>
    <xf numFmtId="0" fontId="0" fillId="5" borderId="1" xfId="0" applyFill="1" applyBorder="1" applyAlignment="1" applyProtection="1">
      <alignment vertical="center"/>
      <protection locked="0"/>
    </xf>
    <xf numFmtId="0" fontId="0" fillId="5" borderId="4" xfId="0" applyFill="1" applyBorder="1" applyAlignment="1" applyProtection="1">
      <alignment vertical="center"/>
      <protection locked="0"/>
    </xf>
    <xf numFmtId="0" fontId="0" fillId="5" borderId="6" xfId="0" applyFill="1" applyBorder="1" applyAlignment="1" applyProtection="1">
      <alignment vertical="center"/>
      <protection locked="0"/>
    </xf>
    <xf numFmtId="0" fontId="0" fillId="5" borderId="5" xfId="0" applyFill="1" applyBorder="1" applyAlignment="1" applyProtection="1">
      <alignment vertical="center"/>
      <protection locked="0"/>
    </xf>
    <xf numFmtId="0" fontId="14" fillId="0" borderId="4" xfId="0" applyFont="1" applyBorder="1" applyAlignment="1">
      <alignment horizontal="left" vertical="center" wrapText="1"/>
    </xf>
    <xf numFmtId="0" fontId="0" fillId="2" borderId="8" xfId="0" applyFill="1" applyBorder="1" applyAlignment="1">
      <alignment horizontal="center" vertical="center"/>
    </xf>
    <xf numFmtId="0" fontId="10" fillId="2" borderId="0" xfId="0" applyFont="1" applyFill="1" applyAlignment="1" applyProtection="1">
      <alignment horizontal="left" vertical="center" shrinkToFit="1"/>
      <protection locked="0"/>
    </xf>
    <xf numFmtId="0" fontId="0" fillId="2" borderId="1" xfId="0" applyFill="1" applyBorder="1" applyAlignment="1" applyProtection="1">
      <alignment horizontal="center" vertical="center" shrinkToFit="1"/>
      <protection locked="0"/>
    </xf>
    <xf numFmtId="0" fontId="0" fillId="0" borderId="0" xfId="0"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cellXfs>
  <cellStyles count="2">
    <cellStyle name="ハイパーリンク" xfId="1" builtinId="8"/>
    <cellStyle name="標準" xfId="0" builtinId="0"/>
  </cellStyles>
  <dxfs count="12">
    <dxf>
      <fill>
        <patternFill>
          <bgColor rgb="FF92D050"/>
        </patternFill>
      </fill>
    </dxf>
    <dxf>
      <fill>
        <patternFill>
          <bgColor rgb="FFFFFF00"/>
        </patternFill>
      </fill>
    </dxf>
    <dxf>
      <fill>
        <patternFill>
          <bgColor theme="1"/>
        </patternFill>
      </fill>
    </dxf>
    <dxf>
      <fill>
        <patternFill>
          <bgColor theme="1"/>
        </patternFill>
      </fill>
    </dxf>
    <dxf>
      <fill>
        <patternFill patternType="solid">
          <bgColor theme="1"/>
        </patternFill>
      </fill>
    </dxf>
    <dxf>
      <fill>
        <patternFill>
          <bgColor theme="1"/>
        </patternFill>
      </fill>
    </dxf>
    <dxf>
      <fill>
        <patternFill>
          <bgColor rgb="FF92D050"/>
        </patternFill>
      </fill>
    </dxf>
    <dxf>
      <fill>
        <patternFill>
          <bgColor rgb="FFFFFF00"/>
        </patternFill>
      </fill>
    </dxf>
    <dxf>
      <fill>
        <patternFill>
          <bgColor theme="1"/>
        </patternFill>
      </fill>
    </dxf>
    <dxf>
      <fill>
        <patternFill>
          <bgColor theme="1"/>
        </patternFill>
      </fill>
    </dxf>
    <dxf>
      <fill>
        <patternFill patternType="solid">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ustomXml" Target="../ink/ink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197662</xdr:colOff>
      <xdr:row>1</xdr:row>
      <xdr:rowOff>18146</xdr:rowOff>
    </xdr:from>
    <xdr:to>
      <xdr:col>8</xdr:col>
      <xdr:colOff>398961</xdr:colOff>
      <xdr:row>17</xdr:row>
      <xdr:rowOff>59871</xdr:rowOff>
    </xdr:to>
    <xdr:sp macro="" textlink="">
      <xdr:nvSpPr>
        <xdr:cNvPr id="2" name="四角形: 角を丸くする 1">
          <a:extLst>
            <a:ext uri="{FF2B5EF4-FFF2-40B4-BE49-F238E27FC236}">
              <a16:creationId xmlns:a16="http://schemas.microsoft.com/office/drawing/2014/main" id="{0FEFF9D4-C56B-1547-E3CB-19CC9E83B4D2}"/>
            </a:ext>
          </a:extLst>
        </xdr:cNvPr>
        <xdr:cNvSpPr/>
      </xdr:nvSpPr>
      <xdr:spPr>
        <a:xfrm>
          <a:off x="197662" y="322946"/>
          <a:ext cx="5557070" cy="3699325"/>
        </a:xfrm>
        <a:prstGeom prst="roundRect">
          <a:avLst>
            <a:gd name="adj" fmla="val 6610"/>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〇</a:t>
          </a:r>
          <a:r>
            <a:rPr kumimoji="1" lang="ja-JP" altLang="en-US" sz="1100" baseline="0"/>
            <a:t> 令和８年度における本事業は、提示している体験活動プログラムの専門的な　</a:t>
          </a:r>
          <a:endParaRPr kumimoji="1" lang="en-US" altLang="ja-JP" sz="1100" baseline="0"/>
        </a:p>
        <a:p>
          <a:pPr algn="l"/>
          <a:r>
            <a:rPr kumimoji="1" lang="ja-JP" altLang="en-US" sz="1100" baseline="0"/>
            <a:t>　知識や技術を有する放課後インストラクターを放課後児童クラブ等に派遣す</a:t>
          </a:r>
          <a:endParaRPr kumimoji="1" lang="en-US" altLang="ja-JP" sz="1100" baseline="0"/>
        </a:p>
        <a:p>
          <a:pPr algn="l"/>
          <a:r>
            <a:rPr kumimoji="1" lang="ja-JP" altLang="en-US" sz="1100" baseline="0"/>
            <a:t>　るものです。</a:t>
          </a:r>
          <a:endParaRPr kumimoji="1" lang="en-US" altLang="ja-JP" sz="1100"/>
        </a:p>
        <a:p>
          <a:pPr algn="l"/>
          <a:r>
            <a:rPr kumimoji="1" lang="ja-JP" altLang="en-US" sz="1100"/>
            <a:t>〇</a:t>
          </a:r>
          <a:r>
            <a:rPr kumimoji="1" lang="ja-JP" altLang="en-US" sz="1100" baseline="0"/>
            <a:t> </a:t>
          </a:r>
          <a:r>
            <a:rPr kumimoji="1" lang="ja-JP" altLang="en-US" sz="1100"/>
            <a:t>本事業はモデル事業となりますので、希望が多かった場合は、各市町村に</a:t>
          </a:r>
          <a:endParaRPr kumimoji="1" lang="en-US" altLang="ja-JP" sz="1100"/>
        </a:p>
        <a:p>
          <a:pPr algn="l"/>
          <a:r>
            <a:rPr kumimoji="1" lang="ja-JP" altLang="en-US" sz="1100"/>
            <a:t>　所在するクラブ数に応じ、以下のとおり３つのエリアに分け、それぞれの　　</a:t>
          </a:r>
          <a:endParaRPr kumimoji="1" lang="en-US" altLang="ja-JP" sz="1100"/>
        </a:p>
        <a:p>
          <a:pPr algn="l"/>
          <a:r>
            <a:rPr kumimoji="1" lang="ja-JP" altLang="en-US" sz="1100"/>
            <a:t>　エリアから最低１か所１クラブ単位で選定させていただきます。</a:t>
          </a:r>
          <a:endParaRPr kumimoji="1" lang="en-US" altLang="ja-JP" sz="1100"/>
        </a:p>
        <a:p>
          <a:pPr algn="l"/>
          <a:r>
            <a:rPr kumimoji="1" lang="ja-JP" altLang="en-US" sz="1100" baseline="0"/>
            <a:t>〇本事業は、放課後児童クラブだけでなく、校内交流型として連携している　　</a:t>
          </a:r>
          <a:endParaRPr kumimoji="1" lang="en-US" altLang="ja-JP" sz="1100" baseline="0"/>
        </a:p>
        <a:p>
          <a:pPr algn="l"/>
          <a:r>
            <a:rPr kumimoji="1" lang="ja-JP" altLang="en-US" sz="1100" baseline="0"/>
            <a:t>　放課後子供教室のみを利用する児童も対象に含まれます。お申込みの際は、</a:t>
          </a:r>
          <a:endParaRPr kumimoji="1" lang="en-US" altLang="ja-JP" sz="1100" baseline="0"/>
        </a:p>
        <a:p>
          <a:pPr algn="l"/>
          <a:r>
            <a:rPr kumimoji="1" lang="ja-JP" altLang="en-US" sz="1100" baseline="0"/>
            <a:t>　放課後児童クラブが主体となり、事前に放課後子供教室と調整いただいた</a:t>
          </a:r>
          <a:endParaRPr kumimoji="1" lang="en-US" altLang="ja-JP" sz="1100" baseline="0"/>
        </a:p>
        <a:p>
          <a:pPr algn="l"/>
          <a:r>
            <a:rPr kumimoji="1" lang="ja-JP" altLang="en-US" sz="1100" baseline="0"/>
            <a:t>　上でお申込みくださるようお願いします。</a:t>
          </a:r>
          <a:endParaRPr kumimoji="1" lang="en-US" altLang="ja-JP" sz="1100" baseline="0"/>
        </a:p>
        <a:p>
          <a:pPr algn="l"/>
          <a:r>
            <a:rPr kumimoji="1" lang="ja-JP" altLang="en-US" sz="1100" baseline="0"/>
            <a:t>〇応募が多数あった場合には、体験活動を実施していないクラブや参加児童数、　</a:t>
          </a:r>
          <a:endParaRPr kumimoji="1" lang="en-US" altLang="ja-JP" sz="1100" baseline="0"/>
        </a:p>
        <a:p>
          <a:pPr algn="l"/>
          <a:r>
            <a:rPr kumimoji="1" lang="ja-JP" altLang="en-US" sz="1100" baseline="0"/>
            <a:t>　活動場所の状況等を勘案し選定させていただきます。</a:t>
          </a:r>
          <a:endParaRPr kumimoji="1" lang="en-US" altLang="ja-JP" sz="1100" baseline="0"/>
        </a:p>
        <a:p>
          <a:pPr algn="l"/>
          <a:r>
            <a:rPr kumimoji="1" lang="ja-JP" altLang="en-US" sz="1100" baseline="0"/>
            <a:t>〇スポーツ系、文化系の両方にご応募いただいても構いませんが、両方で選定されることは原則ありませんので、ご承知おきください。</a:t>
          </a:r>
          <a:endParaRPr kumimoji="1" lang="en-US" altLang="ja-JP" sz="1100" baseline="0"/>
        </a:p>
        <a:p>
          <a:pPr algn="l"/>
          <a:endParaRPr kumimoji="1" lang="ja-JP" altLang="en-US" sz="1200"/>
        </a:p>
      </xdr:txBody>
    </xdr:sp>
    <xdr:clientData/>
  </xdr:twoCellAnchor>
  <xdr:oneCellAnchor>
    <xdr:from>
      <xdr:col>1</xdr:col>
      <xdr:colOff>360096</xdr:colOff>
      <xdr:row>16</xdr:row>
      <xdr:rowOff>131857</xdr:rowOff>
    </xdr:from>
    <xdr:ext cx="4123231" cy="5313315"/>
    <xdr:pic>
      <xdr:nvPicPr>
        <xdr:cNvPr id="54" name="図 53">
          <a:extLst>
            <a:ext uri="{FF2B5EF4-FFF2-40B4-BE49-F238E27FC236}">
              <a16:creationId xmlns:a16="http://schemas.microsoft.com/office/drawing/2014/main" id="{BBAA92C4-A045-4C64-9CC5-DAF1915E51BA}"/>
            </a:ext>
          </a:extLst>
        </xdr:cNvPr>
        <xdr:cNvPicPr>
          <a:picLocks noChangeAspect="1"/>
        </xdr:cNvPicPr>
      </xdr:nvPicPr>
      <xdr:blipFill>
        <a:blip xmlns:r="http://schemas.openxmlformats.org/officeDocument/2006/relationships" r:embed="rId1"/>
        <a:stretch>
          <a:fillRect/>
        </a:stretch>
      </xdr:blipFill>
      <xdr:spPr>
        <a:xfrm>
          <a:off x="1031859" y="3891725"/>
          <a:ext cx="4123231" cy="5313315"/>
        </a:xfrm>
        <a:prstGeom prst="rect">
          <a:avLst/>
        </a:prstGeom>
      </xdr:spPr>
    </xdr:pic>
    <xdr:clientData/>
  </xdr:oneCellAnchor>
  <xdr:twoCellAnchor>
    <xdr:from>
      <xdr:col>4</xdr:col>
      <xdr:colOff>267730</xdr:colOff>
      <xdr:row>27</xdr:row>
      <xdr:rowOff>43613</xdr:rowOff>
    </xdr:from>
    <xdr:to>
      <xdr:col>4</xdr:col>
      <xdr:colOff>455655</xdr:colOff>
      <xdr:row>27</xdr:row>
      <xdr:rowOff>98836</xdr:rowOff>
    </xdr:to>
    <xdr:sp macro="" textlink="">
      <xdr:nvSpPr>
        <xdr:cNvPr id="55" name="フリーフォーム: 図形 54">
          <a:extLst>
            <a:ext uri="{FF2B5EF4-FFF2-40B4-BE49-F238E27FC236}">
              <a16:creationId xmlns:a16="http://schemas.microsoft.com/office/drawing/2014/main" id="{F43C2234-DA66-469A-BE2E-B4ACF116042F}"/>
            </a:ext>
          </a:extLst>
        </xdr:cNvPr>
        <xdr:cNvSpPr/>
      </xdr:nvSpPr>
      <xdr:spPr>
        <a:xfrm>
          <a:off x="12612130" y="5996738"/>
          <a:ext cx="187925" cy="55223"/>
        </a:xfrm>
        <a:custGeom>
          <a:avLst/>
          <a:gdLst>
            <a:gd name="connsiteX0" fmla="*/ 187925 w 187925"/>
            <a:gd name="connsiteY0" fmla="*/ 43915 h 55223"/>
            <a:gd name="connsiteX1" fmla="*/ 164757 w 187925"/>
            <a:gd name="connsiteY1" fmla="*/ 51637 h 55223"/>
            <a:gd name="connsiteX2" fmla="*/ 159608 w 187925"/>
            <a:gd name="connsiteY2" fmla="*/ 31043 h 55223"/>
            <a:gd name="connsiteX3" fmla="*/ 154459 w 187925"/>
            <a:gd name="connsiteY3" fmla="*/ 15597 h 55223"/>
            <a:gd name="connsiteX4" fmla="*/ 118419 w 187925"/>
            <a:gd name="connsiteY4" fmla="*/ 18171 h 55223"/>
            <a:gd name="connsiteX5" fmla="*/ 110696 w 187925"/>
            <a:gd name="connsiteY5" fmla="*/ 20746 h 55223"/>
            <a:gd name="connsiteX6" fmla="*/ 100398 w 187925"/>
            <a:gd name="connsiteY6" fmla="*/ 23320 h 55223"/>
            <a:gd name="connsiteX7" fmla="*/ 74655 w 187925"/>
            <a:gd name="connsiteY7" fmla="*/ 15597 h 55223"/>
            <a:gd name="connsiteX8" fmla="*/ 59209 w 187925"/>
            <a:gd name="connsiteY8" fmla="*/ 10448 h 55223"/>
            <a:gd name="connsiteX9" fmla="*/ 51486 w 187925"/>
            <a:gd name="connsiteY9" fmla="*/ 7874 h 55223"/>
            <a:gd name="connsiteX10" fmla="*/ 33466 w 187925"/>
            <a:gd name="connsiteY10" fmla="*/ 5300 h 55223"/>
            <a:gd name="connsiteX11" fmla="*/ 10297 w 187925"/>
            <a:gd name="connsiteY11" fmla="*/ 151 h 55223"/>
            <a:gd name="connsiteX12" fmla="*/ 0 w 187925"/>
            <a:gd name="connsiteY12" fmla="*/ 151 h 552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87925" h="55223">
              <a:moveTo>
                <a:pt x="187925" y="43915"/>
              </a:moveTo>
              <a:cubicBezTo>
                <a:pt x="185480" y="45871"/>
                <a:pt x="171892" y="62339"/>
                <a:pt x="164757" y="51637"/>
              </a:cubicBezTo>
              <a:cubicBezTo>
                <a:pt x="160832" y="45749"/>
                <a:pt x="161846" y="37756"/>
                <a:pt x="159608" y="31043"/>
              </a:cubicBezTo>
              <a:lnTo>
                <a:pt x="154459" y="15597"/>
              </a:lnTo>
              <a:cubicBezTo>
                <a:pt x="142446" y="16455"/>
                <a:pt x="130380" y="16764"/>
                <a:pt x="118419" y="18171"/>
              </a:cubicBezTo>
              <a:cubicBezTo>
                <a:pt x="115724" y="18488"/>
                <a:pt x="113305" y="20000"/>
                <a:pt x="110696" y="20746"/>
              </a:cubicBezTo>
              <a:cubicBezTo>
                <a:pt x="107294" y="21718"/>
                <a:pt x="103831" y="22462"/>
                <a:pt x="100398" y="23320"/>
              </a:cubicBezTo>
              <a:lnTo>
                <a:pt x="74655" y="15597"/>
              </a:lnTo>
              <a:cubicBezTo>
                <a:pt x="69475" y="13978"/>
                <a:pt x="64358" y="12164"/>
                <a:pt x="59209" y="10448"/>
              </a:cubicBezTo>
              <a:cubicBezTo>
                <a:pt x="56635" y="9590"/>
                <a:pt x="54172" y="8258"/>
                <a:pt x="51486" y="7874"/>
              </a:cubicBezTo>
              <a:lnTo>
                <a:pt x="33466" y="5300"/>
              </a:lnTo>
              <a:cubicBezTo>
                <a:pt x="23482" y="1971"/>
                <a:pt x="23245" y="1446"/>
                <a:pt x="10297" y="151"/>
              </a:cubicBezTo>
              <a:cubicBezTo>
                <a:pt x="6882" y="-190"/>
                <a:pt x="3432" y="151"/>
                <a:pt x="0" y="151"/>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245269</xdr:colOff>
      <xdr:row>26</xdr:row>
      <xdr:rowOff>221456</xdr:rowOff>
    </xdr:from>
    <xdr:to>
      <xdr:col>4</xdr:col>
      <xdr:colOff>272203</xdr:colOff>
      <xdr:row>27</xdr:row>
      <xdr:rowOff>40481</xdr:rowOff>
    </xdr:to>
    <xdr:sp macro="" textlink="">
      <xdr:nvSpPr>
        <xdr:cNvPr id="56" name="フリーフォーム: 図形 55">
          <a:extLst>
            <a:ext uri="{FF2B5EF4-FFF2-40B4-BE49-F238E27FC236}">
              <a16:creationId xmlns:a16="http://schemas.microsoft.com/office/drawing/2014/main" id="{EE20AC61-016F-41C3-9FA7-D1FEABD40F0C}"/>
            </a:ext>
          </a:extLst>
        </xdr:cNvPr>
        <xdr:cNvSpPr/>
      </xdr:nvSpPr>
      <xdr:spPr>
        <a:xfrm>
          <a:off x="2993912" y="6480742"/>
          <a:ext cx="26934" cy="57150"/>
        </a:xfrm>
        <a:custGeom>
          <a:avLst/>
          <a:gdLst>
            <a:gd name="connsiteX0" fmla="*/ 0 w 26934"/>
            <a:gd name="connsiteY0" fmla="*/ 0 h 57150"/>
            <a:gd name="connsiteX1" fmla="*/ 9525 w 26934"/>
            <a:gd name="connsiteY1" fmla="*/ 19050 h 57150"/>
            <a:gd name="connsiteX2" fmla="*/ 23812 w 26934"/>
            <a:gd name="connsiteY2" fmla="*/ 23813 h 57150"/>
            <a:gd name="connsiteX3" fmla="*/ 26194 w 26934"/>
            <a:gd name="connsiteY3" fmla="*/ 57150 h 57150"/>
          </a:gdLst>
          <a:ahLst/>
          <a:cxnLst>
            <a:cxn ang="0">
              <a:pos x="connsiteX0" y="connsiteY0"/>
            </a:cxn>
            <a:cxn ang="0">
              <a:pos x="connsiteX1" y="connsiteY1"/>
            </a:cxn>
            <a:cxn ang="0">
              <a:pos x="connsiteX2" y="connsiteY2"/>
            </a:cxn>
            <a:cxn ang="0">
              <a:pos x="connsiteX3" y="connsiteY3"/>
            </a:cxn>
          </a:cxnLst>
          <a:rect l="l" t="t" r="r" b="b"/>
          <a:pathLst>
            <a:path w="26934" h="57150">
              <a:moveTo>
                <a:pt x="0" y="0"/>
              </a:moveTo>
              <a:cubicBezTo>
                <a:pt x="854" y="2136"/>
                <a:pt x="5718" y="16671"/>
                <a:pt x="9525" y="19050"/>
              </a:cubicBezTo>
              <a:cubicBezTo>
                <a:pt x="13782" y="21711"/>
                <a:pt x="23812" y="23813"/>
                <a:pt x="23812" y="23813"/>
              </a:cubicBezTo>
              <a:cubicBezTo>
                <a:pt x="28956" y="39240"/>
                <a:pt x="26194" y="28447"/>
                <a:pt x="26194" y="5715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247650</xdr:colOff>
      <xdr:row>26</xdr:row>
      <xdr:rowOff>221456</xdr:rowOff>
    </xdr:from>
    <xdr:to>
      <xdr:col>4</xdr:col>
      <xdr:colOff>247650</xdr:colOff>
      <xdr:row>26</xdr:row>
      <xdr:rowOff>221456</xdr:rowOff>
    </xdr:to>
    <xdr:sp macro="" textlink="">
      <xdr:nvSpPr>
        <xdr:cNvPr id="57" name="フリーフォーム: 図形 56">
          <a:extLst>
            <a:ext uri="{FF2B5EF4-FFF2-40B4-BE49-F238E27FC236}">
              <a16:creationId xmlns:a16="http://schemas.microsoft.com/office/drawing/2014/main" id="{1ABBE8CA-095C-4C52-B828-62411B62F523}"/>
            </a:ext>
          </a:extLst>
        </xdr:cNvPr>
        <xdr:cNvSpPr/>
      </xdr:nvSpPr>
      <xdr:spPr>
        <a:xfrm>
          <a:off x="12592050" y="5936456"/>
          <a:ext cx="0" cy="0"/>
        </a:xfrm>
        <a:custGeom>
          <a:avLst/>
          <a:gdLst>
            <a:gd name="connsiteX0" fmla="*/ 0 w 0"/>
            <a:gd name="connsiteY0" fmla="*/ 0 h 0"/>
            <a:gd name="connsiteX1" fmla="*/ 0 w 0"/>
            <a:gd name="connsiteY1" fmla="*/ 0 h 0"/>
          </a:gdLst>
          <a:ahLst/>
          <a:cxnLst>
            <a:cxn ang="0">
              <a:pos x="connsiteX0" y="connsiteY0"/>
            </a:cxn>
            <a:cxn ang="0">
              <a:pos x="connsiteX1" y="connsiteY1"/>
            </a:cxn>
          </a:cxnLst>
          <a:rect l="l" t="t" r="r" b="b"/>
          <a:pathLst>
            <a:path>
              <a:moveTo>
                <a:pt x="0" y="0"/>
              </a:moveTo>
              <a:lnTo>
                <a:pt x="0" y="0"/>
              </a:ln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250031</xdr:colOff>
      <xdr:row>26</xdr:row>
      <xdr:rowOff>204788</xdr:rowOff>
    </xdr:from>
    <xdr:to>
      <xdr:col>4</xdr:col>
      <xdr:colOff>250031</xdr:colOff>
      <xdr:row>26</xdr:row>
      <xdr:rowOff>228600</xdr:rowOff>
    </xdr:to>
    <xdr:sp macro="" textlink="">
      <xdr:nvSpPr>
        <xdr:cNvPr id="58" name="フリーフォーム: 図形 57">
          <a:extLst>
            <a:ext uri="{FF2B5EF4-FFF2-40B4-BE49-F238E27FC236}">
              <a16:creationId xmlns:a16="http://schemas.microsoft.com/office/drawing/2014/main" id="{92A4599D-5A26-4ED0-883D-2BDF2BEAC2EF}"/>
            </a:ext>
          </a:extLst>
        </xdr:cNvPr>
        <xdr:cNvSpPr/>
      </xdr:nvSpPr>
      <xdr:spPr>
        <a:xfrm>
          <a:off x="12594431" y="5919788"/>
          <a:ext cx="0" cy="23812"/>
        </a:xfrm>
        <a:custGeom>
          <a:avLst/>
          <a:gdLst>
            <a:gd name="connsiteX0" fmla="*/ 0 w 0"/>
            <a:gd name="connsiteY0" fmla="*/ 0 h 23812"/>
            <a:gd name="connsiteX1" fmla="*/ 0 w 0"/>
            <a:gd name="connsiteY1" fmla="*/ 23812 h 23812"/>
          </a:gdLst>
          <a:ahLst/>
          <a:cxnLst>
            <a:cxn ang="0">
              <a:pos x="connsiteX0" y="connsiteY0"/>
            </a:cxn>
            <a:cxn ang="0">
              <a:pos x="connsiteX1" y="connsiteY1"/>
            </a:cxn>
          </a:cxnLst>
          <a:rect l="l" t="t" r="r" b="b"/>
          <a:pathLst>
            <a:path h="23812">
              <a:moveTo>
                <a:pt x="0" y="0"/>
              </a:moveTo>
              <a:lnTo>
                <a:pt x="0" y="23812"/>
              </a:ln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171450</xdr:colOff>
      <xdr:row>26</xdr:row>
      <xdr:rowOff>140067</xdr:rowOff>
    </xdr:from>
    <xdr:to>
      <xdr:col>4</xdr:col>
      <xdr:colOff>261938</xdr:colOff>
      <xdr:row>26</xdr:row>
      <xdr:rowOff>214313</xdr:rowOff>
    </xdr:to>
    <xdr:sp macro="" textlink="">
      <xdr:nvSpPr>
        <xdr:cNvPr id="59" name="フリーフォーム: 図形 58">
          <a:extLst>
            <a:ext uri="{FF2B5EF4-FFF2-40B4-BE49-F238E27FC236}">
              <a16:creationId xmlns:a16="http://schemas.microsoft.com/office/drawing/2014/main" id="{9B69043B-69B9-47D6-ADC8-7A9EE0F3AA3F}"/>
            </a:ext>
          </a:extLst>
        </xdr:cNvPr>
        <xdr:cNvSpPr/>
      </xdr:nvSpPr>
      <xdr:spPr>
        <a:xfrm>
          <a:off x="12515850" y="5855067"/>
          <a:ext cx="90488" cy="74246"/>
        </a:xfrm>
        <a:custGeom>
          <a:avLst/>
          <a:gdLst>
            <a:gd name="connsiteX0" fmla="*/ 0 w 90488"/>
            <a:gd name="connsiteY0" fmla="*/ 5189 h 74246"/>
            <a:gd name="connsiteX1" fmla="*/ 66675 w 90488"/>
            <a:gd name="connsiteY1" fmla="*/ 5189 h 74246"/>
            <a:gd name="connsiteX2" fmla="*/ 69056 w 90488"/>
            <a:gd name="connsiteY2" fmla="*/ 21858 h 74246"/>
            <a:gd name="connsiteX3" fmla="*/ 78581 w 90488"/>
            <a:gd name="connsiteY3" fmla="*/ 26621 h 74246"/>
            <a:gd name="connsiteX4" fmla="*/ 85725 w 90488"/>
            <a:gd name="connsiteY4" fmla="*/ 36146 h 74246"/>
            <a:gd name="connsiteX5" fmla="*/ 90488 w 90488"/>
            <a:gd name="connsiteY5" fmla="*/ 43289 h 74246"/>
            <a:gd name="connsiteX6" fmla="*/ 80963 w 90488"/>
            <a:gd name="connsiteY6" fmla="*/ 64721 h 74246"/>
            <a:gd name="connsiteX7" fmla="*/ 76200 w 90488"/>
            <a:gd name="connsiteY7" fmla="*/ 74246 h 742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488" h="74246">
              <a:moveTo>
                <a:pt x="0" y="5189"/>
              </a:moveTo>
              <a:cubicBezTo>
                <a:pt x="22745" y="640"/>
                <a:pt x="39827" y="-3760"/>
                <a:pt x="66675" y="5189"/>
              </a:cubicBezTo>
              <a:cubicBezTo>
                <a:pt x="72000" y="6964"/>
                <a:pt x="66330" y="16952"/>
                <a:pt x="69056" y="21858"/>
              </a:cubicBezTo>
              <a:cubicBezTo>
                <a:pt x="70780" y="24961"/>
                <a:pt x="75406" y="25033"/>
                <a:pt x="78581" y="26621"/>
              </a:cubicBezTo>
              <a:cubicBezTo>
                <a:pt x="80962" y="29796"/>
                <a:pt x="83418" y="32917"/>
                <a:pt x="85725" y="36146"/>
              </a:cubicBezTo>
              <a:cubicBezTo>
                <a:pt x="87389" y="38475"/>
                <a:pt x="90488" y="40427"/>
                <a:pt x="90488" y="43289"/>
              </a:cubicBezTo>
              <a:cubicBezTo>
                <a:pt x="90488" y="53680"/>
                <a:pt x="85278" y="57169"/>
                <a:pt x="80963" y="64721"/>
              </a:cubicBezTo>
              <a:cubicBezTo>
                <a:pt x="79202" y="67803"/>
                <a:pt x="77788" y="71071"/>
                <a:pt x="76200" y="74246"/>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526256</xdr:colOff>
      <xdr:row>26</xdr:row>
      <xdr:rowOff>142875</xdr:rowOff>
    </xdr:from>
    <xdr:to>
      <xdr:col>4</xdr:col>
      <xdr:colOff>154781</xdr:colOff>
      <xdr:row>26</xdr:row>
      <xdr:rowOff>197644</xdr:rowOff>
    </xdr:to>
    <xdr:sp macro="" textlink="">
      <xdr:nvSpPr>
        <xdr:cNvPr id="60" name="フリーフォーム: 図形 59">
          <a:extLst>
            <a:ext uri="{FF2B5EF4-FFF2-40B4-BE49-F238E27FC236}">
              <a16:creationId xmlns:a16="http://schemas.microsoft.com/office/drawing/2014/main" id="{57019087-B542-4F09-B862-18A9791A031C}"/>
            </a:ext>
          </a:extLst>
        </xdr:cNvPr>
        <xdr:cNvSpPr/>
      </xdr:nvSpPr>
      <xdr:spPr>
        <a:xfrm>
          <a:off x="2587738" y="6402161"/>
          <a:ext cx="315686" cy="54769"/>
        </a:xfrm>
        <a:custGeom>
          <a:avLst/>
          <a:gdLst>
            <a:gd name="connsiteX0" fmla="*/ 314325 w 314325"/>
            <a:gd name="connsiteY0" fmla="*/ 4763 h 54769"/>
            <a:gd name="connsiteX1" fmla="*/ 300038 w 314325"/>
            <a:gd name="connsiteY1" fmla="*/ 7144 h 54769"/>
            <a:gd name="connsiteX2" fmla="*/ 295275 w 314325"/>
            <a:gd name="connsiteY2" fmla="*/ 14288 h 54769"/>
            <a:gd name="connsiteX3" fmla="*/ 273844 w 314325"/>
            <a:gd name="connsiteY3" fmla="*/ 26194 h 54769"/>
            <a:gd name="connsiteX4" fmla="*/ 264319 w 314325"/>
            <a:gd name="connsiteY4" fmla="*/ 30956 h 54769"/>
            <a:gd name="connsiteX5" fmla="*/ 250032 w 314325"/>
            <a:gd name="connsiteY5" fmla="*/ 40481 h 54769"/>
            <a:gd name="connsiteX6" fmla="*/ 242888 w 314325"/>
            <a:gd name="connsiteY6" fmla="*/ 45244 h 54769"/>
            <a:gd name="connsiteX7" fmla="*/ 235744 w 314325"/>
            <a:gd name="connsiteY7" fmla="*/ 52388 h 54769"/>
            <a:gd name="connsiteX8" fmla="*/ 226219 w 314325"/>
            <a:gd name="connsiteY8" fmla="*/ 54769 h 54769"/>
            <a:gd name="connsiteX9" fmla="*/ 204788 w 314325"/>
            <a:gd name="connsiteY9" fmla="*/ 52388 h 54769"/>
            <a:gd name="connsiteX10" fmla="*/ 157163 w 314325"/>
            <a:gd name="connsiteY10" fmla="*/ 42863 h 54769"/>
            <a:gd name="connsiteX11" fmla="*/ 147638 w 314325"/>
            <a:gd name="connsiteY11" fmla="*/ 28575 h 54769"/>
            <a:gd name="connsiteX12" fmla="*/ 142875 w 314325"/>
            <a:gd name="connsiteY12" fmla="*/ 21431 h 54769"/>
            <a:gd name="connsiteX13" fmla="*/ 135732 w 314325"/>
            <a:gd name="connsiteY13" fmla="*/ 4763 h 54769"/>
            <a:gd name="connsiteX14" fmla="*/ 123825 w 314325"/>
            <a:gd name="connsiteY14" fmla="*/ 0 h 54769"/>
            <a:gd name="connsiteX15" fmla="*/ 92869 w 314325"/>
            <a:gd name="connsiteY15" fmla="*/ 2381 h 54769"/>
            <a:gd name="connsiteX16" fmla="*/ 83344 w 314325"/>
            <a:gd name="connsiteY16" fmla="*/ 4763 h 54769"/>
            <a:gd name="connsiteX17" fmla="*/ 73819 w 314325"/>
            <a:gd name="connsiteY17" fmla="*/ 11906 h 54769"/>
            <a:gd name="connsiteX18" fmla="*/ 47625 w 314325"/>
            <a:gd name="connsiteY18" fmla="*/ 9525 h 54769"/>
            <a:gd name="connsiteX19" fmla="*/ 28575 w 314325"/>
            <a:gd name="connsiteY19" fmla="*/ 4763 h 54769"/>
            <a:gd name="connsiteX20" fmla="*/ 14288 w 314325"/>
            <a:gd name="connsiteY20" fmla="*/ 0 h 54769"/>
            <a:gd name="connsiteX21" fmla="*/ 0 w 314325"/>
            <a:gd name="connsiteY21" fmla="*/ 0 h 54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314325" h="54769">
              <a:moveTo>
                <a:pt x="314325" y="4763"/>
              </a:moveTo>
              <a:cubicBezTo>
                <a:pt x="309563" y="5557"/>
                <a:pt x="304356" y="4985"/>
                <a:pt x="300038" y="7144"/>
              </a:cubicBezTo>
              <a:cubicBezTo>
                <a:pt x="297478" y="8424"/>
                <a:pt x="297429" y="12403"/>
                <a:pt x="295275" y="14288"/>
              </a:cubicBezTo>
              <a:cubicBezTo>
                <a:pt x="280424" y="27282"/>
                <a:pt x="285749" y="21092"/>
                <a:pt x="273844" y="26194"/>
              </a:cubicBezTo>
              <a:cubicBezTo>
                <a:pt x="270581" y="27592"/>
                <a:pt x="267494" y="29369"/>
                <a:pt x="264319" y="30956"/>
              </a:cubicBezTo>
              <a:cubicBezTo>
                <a:pt x="250775" y="44500"/>
                <a:pt x="263817" y="33588"/>
                <a:pt x="250032" y="40481"/>
              </a:cubicBezTo>
              <a:cubicBezTo>
                <a:pt x="247472" y="41761"/>
                <a:pt x="245087" y="43412"/>
                <a:pt x="242888" y="45244"/>
              </a:cubicBezTo>
              <a:cubicBezTo>
                <a:pt x="240301" y="47400"/>
                <a:pt x="238668" y="50717"/>
                <a:pt x="235744" y="52388"/>
              </a:cubicBezTo>
              <a:cubicBezTo>
                <a:pt x="232902" y="54012"/>
                <a:pt x="229394" y="53975"/>
                <a:pt x="226219" y="54769"/>
              </a:cubicBezTo>
              <a:cubicBezTo>
                <a:pt x="219075" y="53975"/>
                <a:pt x="211871" y="53609"/>
                <a:pt x="204788" y="52388"/>
              </a:cubicBezTo>
              <a:cubicBezTo>
                <a:pt x="188834" y="49637"/>
                <a:pt x="157163" y="42863"/>
                <a:pt x="157163" y="42863"/>
              </a:cubicBezTo>
              <a:lnTo>
                <a:pt x="147638" y="28575"/>
              </a:lnTo>
              <a:lnTo>
                <a:pt x="142875" y="21431"/>
              </a:lnTo>
              <a:cubicBezTo>
                <a:pt x="141591" y="17578"/>
                <a:pt x="138477" y="7116"/>
                <a:pt x="135732" y="4763"/>
              </a:cubicBezTo>
              <a:cubicBezTo>
                <a:pt x="132486" y="1981"/>
                <a:pt x="127794" y="1588"/>
                <a:pt x="123825" y="0"/>
              </a:cubicBezTo>
              <a:cubicBezTo>
                <a:pt x="113506" y="794"/>
                <a:pt x="103147" y="1172"/>
                <a:pt x="92869" y="2381"/>
              </a:cubicBezTo>
              <a:cubicBezTo>
                <a:pt x="89619" y="2763"/>
                <a:pt x="86271" y="3299"/>
                <a:pt x="83344" y="4763"/>
              </a:cubicBezTo>
              <a:cubicBezTo>
                <a:pt x="79794" y="6538"/>
                <a:pt x="76994" y="9525"/>
                <a:pt x="73819" y="11906"/>
              </a:cubicBezTo>
              <a:cubicBezTo>
                <a:pt x="65088" y="11112"/>
                <a:pt x="56285" y="10892"/>
                <a:pt x="47625" y="9525"/>
              </a:cubicBezTo>
              <a:cubicBezTo>
                <a:pt x="41160" y="8504"/>
                <a:pt x="34784" y="6833"/>
                <a:pt x="28575" y="4763"/>
              </a:cubicBezTo>
              <a:cubicBezTo>
                <a:pt x="23813" y="3175"/>
                <a:pt x="19308" y="0"/>
                <a:pt x="14288" y="0"/>
              </a:cubicBezTo>
              <a:lnTo>
                <a:pt x="0" y="0"/>
              </a:ln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142875</xdr:colOff>
      <xdr:row>26</xdr:row>
      <xdr:rowOff>144405</xdr:rowOff>
    </xdr:from>
    <xdr:to>
      <xdr:col>4</xdr:col>
      <xdr:colOff>185738</xdr:colOff>
      <xdr:row>26</xdr:row>
      <xdr:rowOff>150019</xdr:rowOff>
    </xdr:to>
    <xdr:sp macro="" textlink="">
      <xdr:nvSpPr>
        <xdr:cNvPr id="61" name="フリーフォーム: 図形 60">
          <a:extLst>
            <a:ext uri="{FF2B5EF4-FFF2-40B4-BE49-F238E27FC236}">
              <a16:creationId xmlns:a16="http://schemas.microsoft.com/office/drawing/2014/main" id="{DB75D805-09EE-4D02-B701-B0DB4BDC04EB}"/>
            </a:ext>
          </a:extLst>
        </xdr:cNvPr>
        <xdr:cNvSpPr/>
      </xdr:nvSpPr>
      <xdr:spPr>
        <a:xfrm>
          <a:off x="12487275" y="5859405"/>
          <a:ext cx="42863" cy="5614"/>
        </a:xfrm>
        <a:custGeom>
          <a:avLst/>
          <a:gdLst>
            <a:gd name="connsiteX0" fmla="*/ 0 w 42863"/>
            <a:gd name="connsiteY0" fmla="*/ 5614 h 5614"/>
            <a:gd name="connsiteX1" fmla="*/ 42863 w 42863"/>
            <a:gd name="connsiteY1" fmla="*/ 851 h 5614"/>
          </a:gdLst>
          <a:ahLst/>
          <a:cxnLst>
            <a:cxn ang="0">
              <a:pos x="connsiteX0" y="connsiteY0"/>
            </a:cxn>
            <a:cxn ang="0">
              <a:pos x="connsiteX1" y="connsiteY1"/>
            </a:cxn>
          </a:cxnLst>
          <a:rect l="l" t="t" r="r" b="b"/>
          <a:pathLst>
            <a:path w="42863" h="5614">
              <a:moveTo>
                <a:pt x="0" y="5614"/>
              </a:moveTo>
              <a:cubicBezTo>
                <a:pt x="21487" y="-2982"/>
                <a:pt x="7632" y="851"/>
                <a:pt x="42863" y="851"/>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378619</xdr:colOff>
      <xdr:row>23</xdr:row>
      <xdr:rowOff>52388</xdr:rowOff>
    </xdr:from>
    <xdr:to>
      <xdr:col>2</xdr:col>
      <xdr:colOff>433388</xdr:colOff>
      <xdr:row>23</xdr:row>
      <xdr:rowOff>107156</xdr:rowOff>
    </xdr:to>
    <xdr:sp macro="" textlink="">
      <xdr:nvSpPr>
        <xdr:cNvPr id="62" name="フリーフォーム: 図形 61">
          <a:extLst>
            <a:ext uri="{FF2B5EF4-FFF2-40B4-BE49-F238E27FC236}">
              <a16:creationId xmlns:a16="http://schemas.microsoft.com/office/drawing/2014/main" id="{C2E463C9-C2D6-4DD7-96C0-75E1ACE75437}"/>
            </a:ext>
          </a:extLst>
        </xdr:cNvPr>
        <xdr:cNvSpPr/>
      </xdr:nvSpPr>
      <xdr:spPr>
        <a:xfrm>
          <a:off x="11351419" y="5053013"/>
          <a:ext cx="54769" cy="54768"/>
        </a:xfrm>
        <a:custGeom>
          <a:avLst/>
          <a:gdLst>
            <a:gd name="connsiteX0" fmla="*/ 54769 w 54769"/>
            <a:gd name="connsiteY0" fmla="*/ 0 h 54768"/>
            <a:gd name="connsiteX1" fmla="*/ 42862 w 54769"/>
            <a:gd name="connsiteY1" fmla="*/ 4762 h 54768"/>
            <a:gd name="connsiteX2" fmla="*/ 35719 w 54769"/>
            <a:gd name="connsiteY2" fmla="*/ 7143 h 54768"/>
            <a:gd name="connsiteX3" fmla="*/ 30956 w 54769"/>
            <a:gd name="connsiteY3" fmla="*/ 14287 h 54768"/>
            <a:gd name="connsiteX4" fmla="*/ 19050 w 54769"/>
            <a:gd name="connsiteY4" fmla="*/ 35718 h 54768"/>
            <a:gd name="connsiteX5" fmla="*/ 14287 w 54769"/>
            <a:gd name="connsiteY5" fmla="*/ 42862 h 54768"/>
            <a:gd name="connsiteX6" fmla="*/ 0 w 54769"/>
            <a:gd name="connsiteY6" fmla="*/ 54768 h 547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769" h="54768">
              <a:moveTo>
                <a:pt x="54769" y="0"/>
              </a:moveTo>
              <a:cubicBezTo>
                <a:pt x="50800" y="1587"/>
                <a:pt x="46865" y="3261"/>
                <a:pt x="42862" y="4762"/>
              </a:cubicBezTo>
              <a:cubicBezTo>
                <a:pt x="40512" y="5643"/>
                <a:pt x="37679" y="5575"/>
                <a:pt x="35719" y="7143"/>
              </a:cubicBezTo>
              <a:cubicBezTo>
                <a:pt x="33484" y="8931"/>
                <a:pt x="32544" y="11906"/>
                <a:pt x="30956" y="14287"/>
              </a:cubicBezTo>
              <a:cubicBezTo>
                <a:pt x="26765" y="26861"/>
                <a:pt x="29967" y="19343"/>
                <a:pt x="19050" y="35718"/>
              </a:cubicBezTo>
              <a:cubicBezTo>
                <a:pt x="17462" y="38099"/>
                <a:pt x="16486" y="41030"/>
                <a:pt x="14287" y="42862"/>
              </a:cubicBezTo>
              <a:lnTo>
                <a:pt x="0" y="54768"/>
              </a:ln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428625</xdr:colOff>
      <xdr:row>23</xdr:row>
      <xdr:rowOff>38100</xdr:rowOff>
    </xdr:from>
    <xdr:to>
      <xdr:col>2</xdr:col>
      <xdr:colOff>540544</xdr:colOff>
      <xdr:row>23</xdr:row>
      <xdr:rowOff>90488</xdr:rowOff>
    </xdr:to>
    <xdr:sp macro="" textlink="">
      <xdr:nvSpPr>
        <xdr:cNvPr id="63" name="フリーフォーム: 図形 62">
          <a:extLst>
            <a:ext uri="{FF2B5EF4-FFF2-40B4-BE49-F238E27FC236}">
              <a16:creationId xmlns:a16="http://schemas.microsoft.com/office/drawing/2014/main" id="{301314DB-354D-4168-823A-0C1FDED67111}"/>
            </a:ext>
          </a:extLst>
        </xdr:cNvPr>
        <xdr:cNvSpPr/>
      </xdr:nvSpPr>
      <xdr:spPr>
        <a:xfrm>
          <a:off x="11401425" y="5038725"/>
          <a:ext cx="111919" cy="52388"/>
        </a:xfrm>
        <a:custGeom>
          <a:avLst/>
          <a:gdLst>
            <a:gd name="connsiteX0" fmla="*/ 111919 w 111919"/>
            <a:gd name="connsiteY0" fmla="*/ 0 h 52388"/>
            <a:gd name="connsiteX1" fmla="*/ 107156 w 111919"/>
            <a:gd name="connsiteY1" fmla="*/ 11906 h 52388"/>
            <a:gd name="connsiteX2" fmla="*/ 102394 w 111919"/>
            <a:gd name="connsiteY2" fmla="*/ 19050 h 52388"/>
            <a:gd name="connsiteX3" fmla="*/ 100013 w 111919"/>
            <a:gd name="connsiteY3" fmla="*/ 28575 h 52388"/>
            <a:gd name="connsiteX4" fmla="*/ 95250 w 111919"/>
            <a:gd name="connsiteY4" fmla="*/ 45244 h 52388"/>
            <a:gd name="connsiteX5" fmla="*/ 90488 w 111919"/>
            <a:gd name="connsiteY5" fmla="*/ 52388 h 52388"/>
            <a:gd name="connsiteX6" fmla="*/ 80963 w 111919"/>
            <a:gd name="connsiteY6" fmla="*/ 47625 h 52388"/>
            <a:gd name="connsiteX7" fmla="*/ 57150 w 111919"/>
            <a:gd name="connsiteY7" fmla="*/ 52388 h 52388"/>
            <a:gd name="connsiteX8" fmla="*/ 54769 w 111919"/>
            <a:gd name="connsiteY8" fmla="*/ 35719 h 52388"/>
            <a:gd name="connsiteX9" fmla="*/ 35719 w 111919"/>
            <a:gd name="connsiteY9" fmla="*/ 33338 h 52388"/>
            <a:gd name="connsiteX10" fmla="*/ 21431 w 111919"/>
            <a:gd name="connsiteY10" fmla="*/ 26194 h 52388"/>
            <a:gd name="connsiteX11" fmla="*/ 11906 w 111919"/>
            <a:gd name="connsiteY11" fmla="*/ 19050 h 52388"/>
            <a:gd name="connsiteX12" fmla="*/ 0 w 111919"/>
            <a:gd name="connsiteY12" fmla="*/ 14288 h 523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11919" h="52388">
              <a:moveTo>
                <a:pt x="111919" y="0"/>
              </a:moveTo>
              <a:cubicBezTo>
                <a:pt x="110331" y="3969"/>
                <a:pt x="109068" y="8083"/>
                <a:pt x="107156" y="11906"/>
              </a:cubicBezTo>
              <a:cubicBezTo>
                <a:pt x="105876" y="14466"/>
                <a:pt x="103521" y="16419"/>
                <a:pt x="102394" y="19050"/>
              </a:cubicBezTo>
              <a:cubicBezTo>
                <a:pt x="101105" y="22058"/>
                <a:pt x="100874" y="25418"/>
                <a:pt x="100013" y="28575"/>
              </a:cubicBezTo>
              <a:cubicBezTo>
                <a:pt x="98492" y="34150"/>
                <a:pt x="97396" y="39879"/>
                <a:pt x="95250" y="45244"/>
              </a:cubicBezTo>
              <a:cubicBezTo>
                <a:pt x="94187" y="47901"/>
                <a:pt x="92075" y="50007"/>
                <a:pt x="90488" y="52388"/>
              </a:cubicBezTo>
              <a:cubicBezTo>
                <a:pt x="87313" y="50800"/>
                <a:pt x="84498" y="47946"/>
                <a:pt x="80963" y="47625"/>
              </a:cubicBezTo>
              <a:cubicBezTo>
                <a:pt x="72361" y="46843"/>
                <a:pt x="64899" y="49804"/>
                <a:pt x="57150" y="52388"/>
              </a:cubicBezTo>
              <a:cubicBezTo>
                <a:pt x="56356" y="46832"/>
                <a:pt x="58964" y="39448"/>
                <a:pt x="54769" y="35719"/>
              </a:cubicBezTo>
              <a:cubicBezTo>
                <a:pt x="49986" y="31467"/>
                <a:pt x="42015" y="34483"/>
                <a:pt x="35719" y="33338"/>
              </a:cubicBezTo>
              <a:cubicBezTo>
                <a:pt x="29392" y="32188"/>
                <a:pt x="26637" y="29912"/>
                <a:pt x="21431" y="26194"/>
              </a:cubicBezTo>
              <a:cubicBezTo>
                <a:pt x="18201" y="23887"/>
                <a:pt x="15456" y="20825"/>
                <a:pt x="11906" y="19050"/>
              </a:cubicBezTo>
              <a:cubicBezTo>
                <a:pt x="-4015" y="11089"/>
                <a:pt x="6515" y="20803"/>
                <a:pt x="0" y="14288"/>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33338</xdr:colOff>
      <xdr:row>22</xdr:row>
      <xdr:rowOff>80963</xdr:rowOff>
    </xdr:from>
    <xdr:to>
      <xdr:col>3</xdr:col>
      <xdr:colOff>136018</xdr:colOff>
      <xdr:row>22</xdr:row>
      <xdr:rowOff>107172</xdr:rowOff>
    </xdr:to>
    <xdr:sp macro="" textlink="">
      <xdr:nvSpPr>
        <xdr:cNvPr id="64" name="フリーフォーム: 図形 63">
          <a:extLst>
            <a:ext uri="{FF2B5EF4-FFF2-40B4-BE49-F238E27FC236}">
              <a16:creationId xmlns:a16="http://schemas.microsoft.com/office/drawing/2014/main" id="{7310B5B1-74CE-4AB7-86B0-AA08ACFA819F}"/>
            </a:ext>
          </a:extLst>
        </xdr:cNvPr>
        <xdr:cNvSpPr/>
      </xdr:nvSpPr>
      <xdr:spPr>
        <a:xfrm>
          <a:off x="11691938" y="4843463"/>
          <a:ext cx="102680" cy="26209"/>
        </a:xfrm>
        <a:custGeom>
          <a:avLst/>
          <a:gdLst>
            <a:gd name="connsiteX0" fmla="*/ 0 w 102680"/>
            <a:gd name="connsiteY0" fmla="*/ 9525 h 26209"/>
            <a:gd name="connsiteX1" fmla="*/ 47625 w 102680"/>
            <a:gd name="connsiteY1" fmla="*/ 14287 h 26209"/>
            <a:gd name="connsiteX2" fmla="*/ 57150 w 102680"/>
            <a:gd name="connsiteY2" fmla="*/ 16668 h 26209"/>
            <a:gd name="connsiteX3" fmla="*/ 61912 w 102680"/>
            <a:gd name="connsiteY3" fmla="*/ 23812 h 26209"/>
            <a:gd name="connsiteX4" fmla="*/ 69056 w 102680"/>
            <a:gd name="connsiteY4" fmla="*/ 26193 h 26209"/>
            <a:gd name="connsiteX5" fmla="*/ 100012 w 102680"/>
            <a:gd name="connsiteY5" fmla="*/ 21431 h 26209"/>
            <a:gd name="connsiteX6" fmla="*/ 102393 w 102680"/>
            <a:gd name="connsiteY6" fmla="*/ 0 h 262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80" h="26209">
              <a:moveTo>
                <a:pt x="0" y="9525"/>
              </a:moveTo>
              <a:cubicBezTo>
                <a:pt x="8383" y="10287"/>
                <a:pt x="37951" y="12799"/>
                <a:pt x="47625" y="14287"/>
              </a:cubicBezTo>
              <a:cubicBezTo>
                <a:pt x="50860" y="14785"/>
                <a:pt x="53975" y="15874"/>
                <a:pt x="57150" y="16668"/>
              </a:cubicBezTo>
              <a:cubicBezTo>
                <a:pt x="58737" y="19049"/>
                <a:pt x="59677" y="22024"/>
                <a:pt x="61912" y="23812"/>
              </a:cubicBezTo>
              <a:cubicBezTo>
                <a:pt x="63872" y="25380"/>
                <a:pt x="66551" y="26350"/>
                <a:pt x="69056" y="26193"/>
              </a:cubicBezTo>
              <a:cubicBezTo>
                <a:pt x="79476" y="25542"/>
                <a:pt x="89693" y="23018"/>
                <a:pt x="100012" y="21431"/>
              </a:cubicBezTo>
              <a:cubicBezTo>
                <a:pt x="103899" y="9769"/>
                <a:pt x="102393" y="16797"/>
                <a:pt x="102393" y="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438150</xdr:colOff>
      <xdr:row>27</xdr:row>
      <xdr:rowOff>19050</xdr:rowOff>
    </xdr:from>
    <xdr:to>
      <xdr:col>4</xdr:col>
      <xdr:colOff>453007</xdr:colOff>
      <xdr:row>27</xdr:row>
      <xdr:rowOff>88106</xdr:rowOff>
    </xdr:to>
    <xdr:sp macro="" textlink="">
      <xdr:nvSpPr>
        <xdr:cNvPr id="65" name="フリーフォーム: 図形 64">
          <a:extLst>
            <a:ext uri="{FF2B5EF4-FFF2-40B4-BE49-F238E27FC236}">
              <a16:creationId xmlns:a16="http://schemas.microsoft.com/office/drawing/2014/main" id="{4C6A4AFB-A2AD-4657-9440-6804A3B0C3F3}"/>
            </a:ext>
          </a:extLst>
        </xdr:cNvPr>
        <xdr:cNvSpPr/>
      </xdr:nvSpPr>
      <xdr:spPr>
        <a:xfrm>
          <a:off x="12782550" y="5972175"/>
          <a:ext cx="14857" cy="69056"/>
        </a:xfrm>
        <a:custGeom>
          <a:avLst/>
          <a:gdLst>
            <a:gd name="connsiteX0" fmla="*/ 11906 w 14857"/>
            <a:gd name="connsiteY0" fmla="*/ 69056 h 69056"/>
            <a:gd name="connsiteX1" fmla="*/ 2381 w 14857"/>
            <a:gd name="connsiteY1" fmla="*/ 54769 h 69056"/>
            <a:gd name="connsiteX2" fmla="*/ 0 w 14857"/>
            <a:gd name="connsiteY2" fmla="*/ 42863 h 69056"/>
            <a:gd name="connsiteX3" fmla="*/ 4763 w 14857"/>
            <a:gd name="connsiteY3" fmla="*/ 30956 h 69056"/>
            <a:gd name="connsiteX4" fmla="*/ 7144 w 14857"/>
            <a:gd name="connsiteY4" fmla="*/ 0 h 6905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4857" h="69056">
              <a:moveTo>
                <a:pt x="11906" y="69056"/>
              </a:moveTo>
              <a:cubicBezTo>
                <a:pt x="17199" y="42599"/>
                <a:pt x="16139" y="68526"/>
                <a:pt x="2381" y="54769"/>
              </a:cubicBezTo>
              <a:cubicBezTo>
                <a:pt x="-481" y="51907"/>
                <a:pt x="794" y="46832"/>
                <a:pt x="0" y="42863"/>
              </a:cubicBezTo>
              <a:cubicBezTo>
                <a:pt x="1588" y="38894"/>
                <a:pt x="3726" y="35103"/>
                <a:pt x="4763" y="30956"/>
              </a:cubicBezTo>
              <a:cubicBezTo>
                <a:pt x="7818" y="18738"/>
                <a:pt x="7144" y="12123"/>
                <a:pt x="7144" y="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430819</xdr:colOff>
      <xdr:row>26</xdr:row>
      <xdr:rowOff>147050</xdr:rowOff>
    </xdr:from>
    <xdr:to>
      <xdr:col>4</xdr:col>
      <xdr:colOff>457312</xdr:colOff>
      <xdr:row>26</xdr:row>
      <xdr:rowOff>176712</xdr:rowOff>
    </xdr:to>
    <xdr:sp macro="" textlink="">
      <xdr:nvSpPr>
        <xdr:cNvPr id="66" name="フリーフォーム: 図形 65">
          <a:extLst>
            <a:ext uri="{FF2B5EF4-FFF2-40B4-BE49-F238E27FC236}">
              <a16:creationId xmlns:a16="http://schemas.microsoft.com/office/drawing/2014/main" id="{8633D366-7DDA-44BA-8D6C-5CA7AC6C4D06}"/>
            </a:ext>
          </a:extLst>
        </xdr:cNvPr>
        <xdr:cNvSpPr/>
      </xdr:nvSpPr>
      <xdr:spPr>
        <a:xfrm>
          <a:off x="12775219" y="5862050"/>
          <a:ext cx="26493" cy="29662"/>
        </a:xfrm>
        <a:custGeom>
          <a:avLst/>
          <a:gdLst>
            <a:gd name="connsiteX0" fmla="*/ 187 w 26493"/>
            <a:gd name="connsiteY0" fmla="*/ 588 h 29662"/>
            <a:gd name="connsiteX1" fmla="*/ 12094 w 26493"/>
            <a:gd name="connsiteY1" fmla="*/ 10113 h 29662"/>
            <a:gd name="connsiteX2" fmla="*/ 26381 w 26493"/>
            <a:gd name="connsiteY2" fmla="*/ 12494 h 29662"/>
            <a:gd name="connsiteX3" fmla="*/ 21619 w 26493"/>
            <a:gd name="connsiteY3" fmla="*/ 29163 h 29662"/>
            <a:gd name="connsiteX4" fmla="*/ 187 w 26493"/>
            <a:gd name="connsiteY4" fmla="*/ 588 h 2966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493" h="29662">
              <a:moveTo>
                <a:pt x="187" y="588"/>
              </a:moveTo>
              <a:cubicBezTo>
                <a:pt x="-1400" y="-2587"/>
                <a:pt x="7467" y="8010"/>
                <a:pt x="12094" y="10113"/>
              </a:cubicBezTo>
              <a:cubicBezTo>
                <a:pt x="16489" y="12111"/>
                <a:pt x="22967" y="9080"/>
                <a:pt x="26381" y="12494"/>
              </a:cubicBezTo>
              <a:cubicBezTo>
                <a:pt x="27324" y="13437"/>
                <a:pt x="22019" y="27365"/>
                <a:pt x="21619" y="29163"/>
              </a:cubicBezTo>
              <a:cubicBezTo>
                <a:pt x="20572" y="33876"/>
                <a:pt x="1774" y="3763"/>
                <a:pt x="187" y="588"/>
              </a:cubicBezTo>
              <a:close/>
            </a:path>
          </a:pathLst>
        </a:custGeom>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416719</xdr:colOff>
      <xdr:row>25</xdr:row>
      <xdr:rowOff>221456</xdr:rowOff>
    </xdr:from>
    <xdr:to>
      <xdr:col>4</xdr:col>
      <xdr:colOff>461963</xdr:colOff>
      <xdr:row>26</xdr:row>
      <xdr:rowOff>162124</xdr:rowOff>
    </xdr:to>
    <xdr:sp macro="" textlink="">
      <xdr:nvSpPr>
        <xdr:cNvPr id="67" name="フリーフォーム: 図形 66">
          <a:extLst>
            <a:ext uri="{FF2B5EF4-FFF2-40B4-BE49-F238E27FC236}">
              <a16:creationId xmlns:a16="http://schemas.microsoft.com/office/drawing/2014/main" id="{49E3EC20-4A85-4D3D-991B-A5CB6DD994E8}"/>
            </a:ext>
          </a:extLst>
        </xdr:cNvPr>
        <xdr:cNvSpPr/>
      </xdr:nvSpPr>
      <xdr:spPr>
        <a:xfrm>
          <a:off x="12761119" y="5698331"/>
          <a:ext cx="45244" cy="178793"/>
        </a:xfrm>
        <a:custGeom>
          <a:avLst/>
          <a:gdLst>
            <a:gd name="connsiteX0" fmla="*/ 21431 w 45244"/>
            <a:gd name="connsiteY0" fmla="*/ 0 h 178793"/>
            <a:gd name="connsiteX1" fmla="*/ 23812 w 45244"/>
            <a:gd name="connsiteY1" fmla="*/ 14288 h 178793"/>
            <a:gd name="connsiteX2" fmla="*/ 33337 w 45244"/>
            <a:gd name="connsiteY2" fmla="*/ 23813 h 178793"/>
            <a:gd name="connsiteX3" fmla="*/ 35719 w 45244"/>
            <a:gd name="connsiteY3" fmla="*/ 30957 h 178793"/>
            <a:gd name="connsiteX4" fmla="*/ 45244 w 45244"/>
            <a:gd name="connsiteY4" fmla="*/ 45244 h 178793"/>
            <a:gd name="connsiteX5" fmla="*/ 35719 w 45244"/>
            <a:gd name="connsiteY5" fmla="*/ 109538 h 178793"/>
            <a:gd name="connsiteX6" fmla="*/ 28575 w 45244"/>
            <a:gd name="connsiteY6" fmla="*/ 111919 h 178793"/>
            <a:gd name="connsiteX7" fmla="*/ 9525 w 45244"/>
            <a:gd name="connsiteY7" fmla="*/ 128588 h 178793"/>
            <a:gd name="connsiteX8" fmla="*/ 4762 w 45244"/>
            <a:gd name="connsiteY8" fmla="*/ 138113 h 178793"/>
            <a:gd name="connsiteX9" fmla="*/ 0 w 45244"/>
            <a:gd name="connsiteY9" fmla="*/ 152400 h 178793"/>
            <a:gd name="connsiteX10" fmla="*/ 14287 w 45244"/>
            <a:gd name="connsiteY10" fmla="*/ 178594 h 178793"/>
            <a:gd name="connsiteX11" fmla="*/ 23812 w 45244"/>
            <a:gd name="connsiteY11" fmla="*/ 178594 h 1787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45244" h="178793">
              <a:moveTo>
                <a:pt x="21431" y="0"/>
              </a:moveTo>
              <a:cubicBezTo>
                <a:pt x="22225" y="4763"/>
                <a:pt x="21653" y="9969"/>
                <a:pt x="23812" y="14288"/>
              </a:cubicBezTo>
              <a:cubicBezTo>
                <a:pt x="25820" y="18304"/>
                <a:pt x="30727" y="20159"/>
                <a:pt x="33337" y="23813"/>
              </a:cubicBezTo>
              <a:cubicBezTo>
                <a:pt x="34796" y="25856"/>
                <a:pt x="34500" y="28763"/>
                <a:pt x="35719" y="30957"/>
              </a:cubicBezTo>
              <a:cubicBezTo>
                <a:pt x="38499" y="35960"/>
                <a:pt x="45244" y="45244"/>
                <a:pt x="45244" y="45244"/>
              </a:cubicBezTo>
              <a:cubicBezTo>
                <a:pt x="44354" y="62147"/>
                <a:pt x="47334" y="92115"/>
                <a:pt x="35719" y="109538"/>
              </a:cubicBezTo>
              <a:cubicBezTo>
                <a:pt x="34327" y="111627"/>
                <a:pt x="30956" y="111125"/>
                <a:pt x="28575" y="111919"/>
              </a:cubicBezTo>
              <a:cubicBezTo>
                <a:pt x="20040" y="117610"/>
                <a:pt x="17026" y="118945"/>
                <a:pt x="9525" y="128588"/>
              </a:cubicBezTo>
              <a:cubicBezTo>
                <a:pt x="7346" y="131390"/>
                <a:pt x="6080" y="134817"/>
                <a:pt x="4762" y="138113"/>
              </a:cubicBezTo>
              <a:cubicBezTo>
                <a:pt x="2898" y="142774"/>
                <a:pt x="0" y="152400"/>
                <a:pt x="0" y="152400"/>
              </a:cubicBezTo>
              <a:cubicBezTo>
                <a:pt x="4907" y="168757"/>
                <a:pt x="178" y="176579"/>
                <a:pt x="14287" y="178594"/>
              </a:cubicBezTo>
              <a:cubicBezTo>
                <a:pt x="17430" y="179043"/>
                <a:pt x="20637" y="178594"/>
                <a:pt x="23812" y="178594"/>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347624</xdr:colOff>
      <xdr:row>25</xdr:row>
      <xdr:rowOff>66675</xdr:rowOff>
    </xdr:from>
    <xdr:to>
      <xdr:col>4</xdr:col>
      <xdr:colOff>440531</xdr:colOff>
      <xdr:row>25</xdr:row>
      <xdr:rowOff>219438</xdr:rowOff>
    </xdr:to>
    <xdr:sp macro="" textlink="">
      <xdr:nvSpPr>
        <xdr:cNvPr id="68" name="フリーフォーム: 図形 67">
          <a:extLst>
            <a:ext uri="{FF2B5EF4-FFF2-40B4-BE49-F238E27FC236}">
              <a16:creationId xmlns:a16="http://schemas.microsoft.com/office/drawing/2014/main" id="{741E1A6A-28C8-4F58-B023-A126E05BBE92}"/>
            </a:ext>
          </a:extLst>
        </xdr:cNvPr>
        <xdr:cNvSpPr/>
      </xdr:nvSpPr>
      <xdr:spPr>
        <a:xfrm>
          <a:off x="12692024" y="5543550"/>
          <a:ext cx="92907" cy="152763"/>
        </a:xfrm>
        <a:custGeom>
          <a:avLst/>
          <a:gdLst>
            <a:gd name="connsiteX0" fmla="*/ 4801 w 92907"/>
            <a:gd name="connsiteY0" fmla="*/ 0 h 152763"/>
            <a:gd name="connsiteX1" fmla="*/ 4801 w 92907"/>
            <a:gd name="connsiteY1" fmla="*/ 59531 h 152763"/>
            <a:gd name="connsiteX2" fmla="*/ 35757 w 92907"/>
            <a:gd name="connsiteY2" fmla="*/ 73819 h 152763"/>
            <a:gd name="connsiteX3" fmla="*/ 47664 w 92907"/>
            <a:gd name="connsiteY3" fmla="*/ 76200 h 152763"/>
            <a:gd name="connsiteX4" fmla="*/ 50045 w 92907"/>
            <a:gd name="connsiteY4" fmla="*/ 83344 h 152763"/>
            <a:gd name="connsiteX5" fmla="*/ 54807 w 92907"/>
            <a:gd name="connsiteY5" fmla="*/ 90488 h 152763"/>
            <a:gd name="connsiteX6" fmla="*/ 64332 w 92907"/>
            <a:gd name="connsiteY6" fmla="*/ 116681 h 152763"/>
            <a:gd name="connsiteX7" fmla="*/ 73857 w 92907"/>
            <a:gd name="connsiteY7" fmla="*/ 128588 h 152763"/>
            <a:gd name="connsiteX8" fmla="*/ 81001 w 92907"/>
            <a:gd name="connsiteY8" fmla="*/ 145256 h 152763"/>
            <a:gd name="connsiteX9" fmla="*/ 88145 w 92907"/>
            <a:gd name="connsiteY9" fmla="*/ 152400 h 152763"/>
            <a:gd name="connsiteX10" fmla="*/ 92907 w 92907"/>
            <a:gd name="connsiteY10" fmla="*/ 152400 h 1527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92907" h="152763">
              <a:moveTo>
                <a:pt x="4801" y="0"/>
              </a:moveTo>
              <a:cubicBezTo>
                <a:pt x="790" y="20056"/>
                <a:pt x="-3622" y="37068"/>
                <a:pt x="4801" y="59531"/>
              </a:cubicBezTo>
              <a:cubicBezTo>
                <a:pt x="5435" y="61222"/>
                <a:pt x="30649" y="72287"/>
                <a:pt x="35757" y="73819"/>
              </a:cubicBezTo>
              <a:cubicBezTo>
                <a:pt x="39634" y="74982"/>
                <a:pt x="43695" y="75406"/>
                <a:pt x="47664" y="76200"/>
              </a:cubicBezTo>
              <a:cubicBezTo>
                <a:pt x="48458" y="78581"/>
                <a:pt x="48923" y="81099"/>
                <a:pt x="50045" y="83344"/>
              </a:cubicBezTo>
              <a:cubicBezTo>
                <a:pt x="51325" y="85904"/>
                <a:pt x="54113" y="87712"/>
                <a:pt x="54807" y="90488"/>
              </a:cubicBezTo>
              <a:cubicBezTo>
                <a:pt x="61550" y="117460"/>
                <a:pt x="49598" y="106858"/>
                <a:pt x="64332" y="116681"/>
              </a:cubicBezTo>
              <a:cubicBezTo>
                <a:pt x="70293" y="140519"/>
                <a:pt x="61331" y="116061"/>
                <a:pt x="73857" y="128588"/>
              </a:cubicBezTo>
              <a:cubicBezTo>
                <a:pt x="82843" y="137574"/>
                <a:pt x="75306" y="136713"/>
                <a:pt x="81001" y="145256"/>
              </a:cubicBezTo>
              <a:cubicBezTo>
                <a:pt x="82869" y="148058"/>
                <a:pt x="85257" y="150667"/>
                <a:pt x="88145" y="152400"/>
              </a:cubicBezTo>
              <a:cubicBezTo>
                <a:pt x="89506" y="153217"/>
                <a:pt x="91320" y="152400"/>
                <a:pt x="92907" y="15240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183356</xdr:colOff>
      <xdr:row>24</xdr:row>
      <xdr:rowOff>223838</xdr:rowOff>
    </xdr:from>
    <xdr:to>
      <xdr:col>4</xdr:col>
      <xdr:colOff>347663</xdr:colOff>
      <xdr:row>25</xdr:row>
      <xdr:rowOff>71438</xdr:rowOff>
    </xdr:to>
    <xdr:sp macro="" textlink="">
      <xdr:nvSpPr>
        <xdr:cNvPr id="69" name="フリーフォーム: 図形 68">
          <a:extLst>
            <a:ext uri="{FF2B5EF4-FFF2-40B4-BE49-F238E27FC236}">
              <a16:creationId xmlns:a16="http://schemas.microsoft.com/office/drawing/2014/main" id="{9BA5E03B-C92B-4AEB-ACEB-E506F47F0899}"/>
            </a:ext>
          </a:extLst>
        </xdr:cNvPr>
        <xdr:cNvSpPr/>
      </xdr:nvSpPr>
      <xdr:spPr>
        <a:xfrm>
          <a:off x="12527756" y="5462588"/>
          <a:ext cx="164307" cy="85725"/>
        </a:xfrm>
        <a:custGeom>
          <a:avLst/>
          <a:gdLst>
            <a:gd name="connsiteX0" fmla="*/ 0 w 164307"/>
            <a:gd name="connsiteY0" fmla="*/ 0 h 85725"/>
            <a:gd name="connsiteX1" fmla="*/ 11907 w 164307"/>
            <a:gd name="connsiteY1" fmla="*/ 4762 h 85725"/>
            <a:gd name="connsiteX2" fmla="*/ 69057 w 164307"/>
            <a:gd name="connsiteY2" fmla="*/ 9525 h 85725"/>
            <a:gd name="connsiteX3" fmla="*/ 80963 w 164307"/>
            <a:gd name="connsiteY3" fmla="*/ 16668 h 85725"/>
            <a:gd name="connsiteX4" fmla="*/ 102394 w 164307"/>
            <a:gd name="connsiteY4" fmla="*/ 21431 h 85725"/>
            <a:gd name="connsiteX5" fmla="*/ 140494 w 164307"/>
            <a:gd name="connsiteY5" fmla="*/ 26193 h 85725"/>
            <a:gd name="connsiteX6" fmla="*/ 145257 w 164307"/>
            <a:gd name="connsiteY6" fmla="*/ 35718 h 85725"/>
            <a:gd name="connsiteX7" fmla="*/ 152400 w 164307"/>
            <a:gd name="connsiteY7" fmla="*/ 50006 h 85725"/>
            <a:gd name="connsiteX8" fmla="*/ 154782 w 164307"/>
            <a:gd name="connsiteY8" fmla="*/ 59531 h 85725"/>
            <a:gd name="connsiteX9" fmla="*/ 159544 w 164307"/>
            <a:gd name="connsiteY9" fmla="*/ 76200 h 85725"/>
            <a:gd name="connsiteX10" fmla="*/ 164307 w 164307"/>
            <a:gd name="connsiteY10" fmla="*/ 85725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64307" h="85725">
              <a:moveTo>
                <a:pt x="0" y="0"/>
              </a:moveTo>
              <a:cubicBezTo>
                <a:pt x="3969" y="1587"/>
                <a:pt x="7813" y="3534"/>
                <a:pt x="11907" y="4762"/>
              </a:cubicBezTo>
              <a:cubicBezTo>
                <a:pt x="27822" y="9536"/>
                <a:pt x="60070" y="9052"/>
                <a:pt x="69057" y="9525"/>
              </a:cubicBezTo>
              <a:cubicBezTo>
                <a:pt x="73026" y="11906"/>
                <a:pt x="76823" y="14598"/>
                <a:pt x="80963" y="16668"/>
              </a:cubicBezTo>
              <a:cubicBezTo>
                <a:pt x="86590" y="19482"/>
                <a:pt x="97357" y="20744"/>
                <a:pt x="102394" y="21431"/>
              </a:cubicBezTo>
              <a:cubicBezTo>
                <a:pt x="115075" y="23160"/>
                <a:pt x="127794" y="24606"/>
                <a:pt x="140494" y="26193"/>
              </a:cubicBezTo>
              <a:cubicBezTo>
                <a:pt x="142082" y="29368"/>
                <a:pt x="143496" y="32636"/>
                <a:pt x="145257" y="35718"/>
              </a:cubicBezTo>
              <a:cubicBezTo>
                <a:pt x="151221" y="46155"/>
                <a:pt x="149281" y="39091"/>
                <a:pt x="152400" y="50006"/>
              </a:cubicBezTo>
              <a:cubicBezTo>
                <a:pt x="153299" y="53153"/>
                <a:pt x="153921" y="56374"/>
                <a:pt x="154782" y="59531"/>
              </a:cubicBezTo>
              <a:cubicBezTo>
                <a:pt x="156302" y="65106"/>
                <a:pt x="157884" y="70665"/>
                <a:pt x="159544" y="76200"/>
              </a:cubicBezTo>
              <a:cubicBezTo>
                <a:pt x="161889" y="84017"/>
                <a:pt x="160325" y="81743"/>
                <a:pt x="164307" y="85725"/>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140494</xdr:colOff>
      <xdr:row>24</xdr:row>
      <xdr:rowOff>157163</xdr:rowOff>
    </xdr:from>
    <xdr:to>
      <xdr:col>4</xdr:col>
      <xdr:colOff>190500</xdr:colOff>
      <xdr:row>24</xdr:row>
      <xdr:rowOff>233363</xdr:rowOff>
    </xdr:to>
    <xdr:sp macro="" textlink="">
      <xdr:nvSpPr>
        <xdr:cNvPr id="70" name="フリーフォーム: 図形 69">
          <a:extLst>
            <a:ext uri="{FF2B5EF4-FFF2-40B4-BE49-F238E27FC236}">
              <a16:creationId xmlns:a16="http://schemas.microsoft.com/office/drawing/2014/main" id="{BB68FE49-A7B1-4B8D-8D82-9F0C52A006B8}"/>
            </a:ext>
          </a:extLst>
        </xdr:cNvPr>
        <xdr:cNvSpPr/>
      </xdr:nvSpPr>
      <xdr:spPr>
        <a:xfrm>
          <a:off x="12484894" y="5395913"/>
          <a:ext cx="50006" cy="76200"/>
        </a:xfrm>
        <a:custGeom>
          <a:avLst/>
          <a:gdLst>
            <a:gd name="connsiteX0" fmla="*/ 0 w 50006"/>
            <a:gd name="connsiteY0" fmla="*/ 0 h 76200"/>
            <a:gd name="connsiteX1" fmla="*/ 23812 w 50006"/>
            <a:gd name="connsiteY1" fmla="*/ 4762 h 76200"/>
            <a:gd name="connsiteX2" fmla="*/ 30956 w 50006"/>
            <a:gd name="connsiteY2" fmla="*/ 9525 h 76200"/>
            <a:gd name="connsiteX3" fmla="*/ 42862 w 50006"/>
            <a:gd name="connsiteY3" fmla="*/ 59531 h 76200"/>
            <a:gd name="connsiteX4" fmla="*/ 50006 w 50006"/>
            <a:gd name="connsiteY4" fmla="*/ 76200 h 762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0006" h="76200">
              <a:moveTo>
                <a:pt x="0" y="0"/>
              </a:moveTo>
              <a:cubicBezTo>
                <a:pt x="7937" y="1587"/>
                <a:pt x="16075" y="2382"/>
                <a:pt x="23812" y="4762"/>
              </a:cubicBezTo>
              <a:cubicBezTo>
                <a:pt x="26548" y="5604"/>
                <a:pt x="30228" y="6757"/>
                <a:pt x="30956" y="9525"/>
              </a:cubicBezTo>
              <a:cubicBezTo>
                <a:pt x="46142" y="67227"/>
                <a:pt x="24659" y="35257"/>
                <a:pt x="42862" y="59531"/>
              </a:cubicBezTo>
              <a:cubicBezTo>
                <a:pt x="47980" y="74883"/>
                <a:pt x="44076" y="70268"/>
                <a:pt x="50006" y="7620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52388</xdr:colOff>
      <xdr:row>24</xdr:row>
      <xdr:rowOff>180975</xdr:rowOff>
    </xdr:from>
    <xdr:to>
      <xdr:col>4</xdr:col>
      <xdr:colOff>119063</xdr:colOff>
      <xdr:row>25</xdr:row>
      <xdr:rowOff>50137</xdr:rowOff>
    </xdr:to>
    <xdr:sp macro="" textlink="">
      <xdr:nvSpPr>
        <xdr:cNvPr id="71" name="フリーフォーム: 図形 70">
          <a:extLst>
            <a:ext uri="{FF2B5EF4-FFF2-40B4-BE49-F238E27FC236}">
              <a16:creationId xmlns:a16="http://schemas.microsoft.com/office/drawing/2014/main" id="{BD092AA8-7804-4B66-90B2-DEE5B4D2E46C}"/>
            </a:ext>
          </a:extLst>
        </xdr:cNvPr>
        <xdr:cNvSpPr/>
      </xdr:nvSpPr>
      <xdr:spPr>
        <a:xfrm>
          <a:off x="12396788" y="5419725"/>
          <a:ext cx="66675" cy="107287"/>
        </a:xfrm>
        <a:custGeom>
          <a:avLst/>
          <a:gdLst>
            <a:gd name="connsiteX0" fmla="*/ 66675 w 66675"/>
            <a:gd name="connsiteY0" fmla="*/ 0 h 107287"/>
            <a:gd name="connsiteX1" fmla="*/ 64293 w 66675"/>
            <a:gd name="connsiteY1" fmla="*/ 11906 h 107287"/>
            <a:gd name="connsiteX2" fmla="*/ 61912 w 66675"/>
            <a:gd name="connsiteY2" fmla="*/ 19050 h 107287"/>
            <a:gd name="connsiteX3" fmla="*/ 59531 w 66675"/>
            <a:gd name="connsiteY3" fmla="*/ 61913 h 107287"/>
            <a:gd name="connsiteX4" fmla="*/ 54768 w 66675"/>
            <a:gd name="connsiteY4" fmla="*/ 69056 h 107287"/>
            <a:gd name="connsiteX5" fmla="*/ 47625 w 66675"/>
            <a:gd name="connsiteY5" fmla="*/ 71438 h 107287"/>
            <a:gd name="connsiteX6" fmla="*/ 38100 w 66675"/>
            <a:gd name="connsiteY6" fmla="*/ 88106 h 107287"/>
            <a:gd name="connsiteX7" fmla="*/ 30956 w 66675"/>
            <a:gd name="connsiteY7" fmla="*/ 92869 h 107287"/>
            <a:gd name="connsiteX8" fmla="*/ 26193 w 66675"/>
            <a:gd name="connsiteY8" fmla="*/ 100013 h 107287"/>
            <a:gd name="connsiteX9" fmla="*/ 7143 w 66675"/>
            <a:gd name="connsiteY9" fmla="*/ 107156 h 107287"/>
            <a:gd name="connsiteX10" fmla="*/ 0 w 66675"/>
            <a:gd name="connsiteY10" fmla="*/ 107156 h 10728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66675" h="107287">
              <a:moveTo>
                <a:pt x="66675" y="0"/>
              </a:moveTo>
              <a:cubicBezTo>
                <a:pt x="65881" y="3969"/>
                <a:pt x="65275" y="7980"/>
                <a:pt x="64293" y="11906"/>
              </a:cubicBezTo>
              <a:cubicBezTo>
                <a:pt x="63684" y="14341"/>
                <a:pt x="62150" y="16551"/>
                <a:pt x="61912" y="19050"/>
              </a:cubicBezTo>
              <a:cubicBezTo>
                <a:pt x="60555" y="33295"/>
                <a:pt x="61555" y="47747"/>
                <a:pt x="59531" y="61913"/>
              </a:cubicBezTo>
              <a:cubicBezTo>
                <a:pt x="59126" y="64746"/>
                <a:pt x="57003" y="67268"/>
                <a:pt x="54768" y="69056"/>
              </a:cubicBezTo>
              <a:cubicBezTo>
                <a:pt x="52808" y="70624"/>
                <a:pt x="50006" y="70644"/>
                <a:pt x="47625" y="71438"/>
              </a:cubicBezTo>
              <a:cubicBezTo>
                <a:pt x="45758" y="75172"/>
                <a:pt x="41465" y="84741"/>
                <a:pt x="38100" y="88106"/>
              </a:cubicBezTo>
              <a:cubicBezTo>
                <a:pt x="36076" y="90130"/>
                <a:pt x="33337" y="91281"/>
                <a:pt x="30956" y="92869"/>
              </a:cubicBezTo>
              <a:cubicBezTo>
                <a:pt x="29368" y="95250"/>
                <a:pt x="28217" y="97989"/>
                <a:pt x="26193" y="100013"/>
              </a:cubicBezTo>
              <a:cubicBezTo>
                <a:pt x="20578" y="105628"/>
                <a:pt x="14932" y="106183"/>
                <a:pt x="7143" y="107156"/>
              </a:cubicBezTo>
              <a:cubicBezTo>
                <a:pt x="4780" y="107451"/>
                <a:pt x="2381" y="107156"/>
                <a:pt x="0" y="107156"/>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114300</xdr:colOff>
      <xdr:row>24</xdr:row>
      <xdr:rowOff>157163</xdr:rowOff>
    </xdr:from>
    <xdr:to>
      <xdr:col>4</xdr:col>
      <xdr:colOff>133350</xdr:colOff>
      <xdr:row>24</xdr:row>
      <xdr:rowOff>178608</xdr:rowOff>
    </xdr:to>
    <xdr:sp macro="" textlink="">
      <xdr:nvSpPr>
        <xdr:cNvPr id="72" name="フリーフォーム: 図形 71">
          <a:extLst>
            <a:ext uri="{FF2B5EF4-FFF2-40B4-BE49-F238E27FC236}">
              <a16:creationId xmlns:a16="http://schemas.microsoft.com/office/drawing/2014/main" id="{267FBCC0-DB93-4314-8F83-0217E1984013}"/>
            </a:ext>
          </a:extLst>
        </xdr:cNvPr>
        <xdr:cNvSpPr/>
      </xdr:nvSpPr>
      <xdr:spPr>
        <a:xfrm>
          <a:off x="12458700" y="5395913"/>
          <a:ext cx="19050" cy="21445"/>
        </a:xfrm>
        <a:custGeom>
          <a:avLst/>
          <a:gdLst>
            <a:gd name="connsiteX0" fmla="*/ 19050 w 19050"/>
            <a:gd name="connsiteY0" fmla="*/ 0 h 21445"/>
            <a:gd name="connsiteX1" fmla="*/ 0 w 19050"/>
            <a:gd name="connsiteY1" fmla="*/ 21431 h 21445"/>
          </a:gdLst>
          <a:ahLst/>
          <a:cxnLst>
            <a:cxn ang="0">
              <a:pos x="connsiteX0" y="connsiteY0"/>
            </a:cxn>
            <a:cxn ang="0">
              <a:pos x="connsiteX1" y="connsiteY1"/>
            </a:cxn>
          </a:cxnLst>
          <a:rect l="l" t="t" r="r" b="b"/>
          <a:pathLst>
            <a:path w="19050" h="21445">
              <a:moveTo>
                <a:pt x="19050" y="0"/>
              </a:moveTo>
              <a:cubicBezTo>
                <a:pt x="3882" y="22752"/>
                <a:pt x="13349" y="21431"/>
                <a:pt x="0" y="21431"/>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28575</xdr:colOff>
      <xdr:row>24</xdr:row>
      <xdr:rowOff>202406</xdr:rowOff>
    </xdr:from>
    <xdr:to>
      <xdr:col>4</xdr:col>
      <xdr:colOff>65045</xdr:colOff>
      <xdr:row>25</xdr:row>
      <xdr:rowOff>54769</xdr:rowOff>
    </xdr:to>
    <xdr:sp macro="" textlink="">
      <xdr:nvSpPr>
        <xdr:cNvPr id="73" name="フリーフォーム: 図形 72">
          <a:extLst>
            <a:ext uri="{FF2B5EF4-FFF2-40B4-BE49-F238E27FC236}">
              <a16:creationId xmlns:a16="http://schemas.microsoft.com/office/drawing/2014/main" id="{D3F6D03C-7E38-4DE2-B80A-F00989473653}"/>
            </a:ext>
          </a:extLst>
        </xdr:cNvPr>
        <xdr:cNvSpPr/>
      </xdr:nvSpPr>
      <xdr:spPr>
        <a:xfrm>
          <a:off x="12372975" y="5441156"/>
          <a:ext cx="36470" cy="90488"/>
        </a:xfrm>
        <a:custGeom>
          <a:avLst/>
          <a:gdLst>
            <a:gd name="connsiteX0" fmla="*/ 0 w 36470"/>
            <a:gd name="connsiteY0" fmla="*/ 0 h 90488"/>
            <a:gd name="connsiteX1" fmla="*/ 11906 w 36470"/>
            <a:gd name="connsiteY1" fmla="*/ 7144 h 90488"/>
            <a:gd name="connsiteX2" fmla="*/ 23813 w 36470"/>
            <a:gd name="connsiteY2" fmla="*/ 9525 h 90488"/>
            <a:gd name="connsiteX3" fmla="*/ 30956 w 36470"/>
            <a:gd name="connsiteY3" fmla="*/ 11907 h 90488"/>
            <a:gd name="connsiteX4" fmla="*/ 33338 w 36470"/>
            <a:gd name="connsiteY4" fmla="*/ 30957 h 90488"/>
            <a:gd name="connsiteX5" fmla="*/ 26194 w 36470"/>
            <a:gd name="connsiteY5" fmla="*/ 35719 h 90488"/>
            <a:gd name="connsiteX6" fmla="*/ 23813 w 36470"/>
            <a:gd name="connsiteY6" fmla="*/ 47625 h 90488"/>
            <a:gd name="connsiteX7" fmla="*/ 21431 w 36470"/>
            <a:gd name="connsiteY7" fmla="*/ 54769 h 90488"/>
            <a:gd name="connsiteX8" fmla="*/ 19050 w 36470"/>
            <a:gd name="connsiteY8" fmla="*/ 66675 h 90488"/>
            <a:gd name="connsiteX9" fmla="*/ 21431 w 36470"/>
            <a:gd name="connsiteY9" fmla="*/ 90488 h 904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6470" h="90488">
              <a:moveTo>
                <a:pt x="0" y="0"/>
              </a:moveTo>
              <a:cubicBezTo>
                <a:pt x="3969" y="2381"/>
                <a:pt x="7609" y="5425"/>
                <a:pt x="11906" y="7144"/>
              </a:cubicBezTo>
              <a:cubicBezTo>
                <a:pt x="15664" y="8647"/>
                <a:pt x="19886" y="8543"/>
                <a:pt x="23813" y="9525"/>
              </a:cubicBezTo>
              <a:cubicBezTo>
                <a:pt x="26248" y="10134"/>
                <a:pt x="28575" y="11113"/>
                <a:pt x="30956" y="11907"/>
              </a:cubicBezTo>
              <a:cubicBezTo>
                <a:pt x="35884" y="19297"/>
                <a:pt x="39223" y="20658"/>
                <a:pt x="33338" y="30957"/>
              </a:cubicBezTo>
              <a:cubicBezTo>
                <a:pt x="31918" y="33442"/>
                <a:pt x="28575" y="34132"/>
                <a:pt x="26194" y="35719"/>
              </a:cubicBezTo>
              <a:cubicBezTo>
                <a:pt x="25400" y="39688"/>
                <a:pt x="24795" y="43699"/>
                <a:pt x="23813" y="47625"/>
              </a:cubicBezTo>
              <a:cubicBezTo>
                <a:pt x="23204" y="50060"/>
                <a:pt x="22040" y="52334"/>
                <a:pt x="21431" y="54769"/>
              </a:cubicBezTo>
              <a:cubicBezTo>
                <a:pt x="20449" y="58695"/>
                <a:pt x="19844" y="62706"/>
                <a:pt x="19050" y="66675"/>
              </a:cubicBezTo>
              <a:lnTo>
                <a:pt x="21431" y="90488"/>
              </a:ln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637211</xdr:colOff>
      <xdr:row>24</xdr:row>
      <xdr:rowOff>142875</xdr:rowOff>
    </xdr:from>
    <xdr:to>
      <xdr:col>4</xdr:col>
      <xdr:colOff>30956</xdr:colOff>
      <xdr:row>24</xdr:row>
      <xdr:rowOff>200025</xdr:rowOff>
    </xdr:to>
    <xdr:sp macro="" textlink="">
      <xdr:nvSpPr>
        <xdr:cNvPr id="74" name="フリーフォーム: 図形 73">
          <a:extLst>
            <a:ext uri="{FF2B5EF4-FFF2-40B4-BE49-F238E27FC236}">
              <a16:creationId xmlns:a16="http://schemas.microsoft.com/office/drawing/2014/main" id="{8FB27183-5992-40C2-B58C-FE3BE69B405E}"/>
            </a:ext>
          </a:extLst>
        </xdr:cNvPr>
        <xdr:cNvSpPr/>
      </xdr:nvSpPr>
      <xdr:spPr>
        <a:xfrm>
          <a:off x="12295811" y="5381625"/>
          <a:ext cx="79545" cy="57150"/>
        </a:xfrm>
        <a:custGeom>
          <a:avLst/>
          <a:gdLst>
            <a:gd name="connsiteX0" fmla="*/ 964 w 79545"/>
            <a:gd name="connsiteY0" fmla="*/ 0 h 57150"/>
            <a:gd name="connsiteX1" fmla="*/ 10489 w 79545"/>
            <a:gd name="connsiteY1" fmla="*/ 38100 h 57150"/>
            <a:gd name="connsiteX2" fmla="*/ 17633 w 79545"/>
            <a:gd name="connsiteY2" fmla="*/ 42863 h 57150"/>
            <a:gd name="connsiteX3" fmla="*/ 41445 w 79545"/>
            <a:gd name="connsiteY3" fmla="*/ 40481 h 57150"/>
            <a:gd name="connsiteX4" fmla="*/ 50970 w 79545"/>
            <a:gd name="connsiteY4" fmla="*/ 33338 h 57150"/>
            <a:gd name="connsiteX5" fmla="*/ 70020 w 79545"/>
            <a:gd name="connsiteY5" fmla="*/ 35719 h 57150"/>
            <a:gd name="connsiteX6" fmla="*/ 74783 w 79545"/>
            <a:gd name="connsiteY6" fmla="*/ 42863 h 57150"/>
            <a:gd name="connsiteX7" fmla="*/ 79545 w 79545"/>
            <a:gd name="connsiteY7" fmla="*/ 57150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9545" h="57150">
              <a:moveTo>
                <a:pt x="964" y="0"/>
              </a:moveTo>
              <a:cubicBezTo>
                <a:pt x="4521" y="53362"/>
                <a:pt x="-8188" y="28762"/>
                <a:pt x="10489" y="38100"/>
              </a:cubicBezTo>
              <a:cubicBezTo>
                <a:pt x="13049" y="39380"/>
                <a:pt x="15252" y="41275"/>
                <a:pt x="17633" y="42863"/>
              </a:cubicBezTo>
              <a:cubicBezTo>
                <a:pt x="25570" y="42069"/>
                <a:pt x="33775" y="42672"/>
                <a:pt x="41445" y="40481"/>
              </a:cubicBezTo>
              <a:cubicBezTo>
                <a:pt x="45261" y="39391"/>
                <a:pt x="47055" y="33990"/>
                <a:pt x="50970" y="33338"/>
              </a:cubicBezTo>
              <a:cubicBezTo>
                <a:pt x="57282" y="32286"/>
                <a:pt x="63670" y="34925"/>
                <a:pt x="70020" y="35719"/>
              </a:cubicBezTo>
              <a:cubicBezTo>
                <a:pt x="71608" y="38100"/>
                <a:pt x="73778" y="40183"/>
                <a:pt x="74783" y="42863"/>
              </a:cubicBezTo>
              <a:cubicBezTo>
                <a:pt x="81027" y="59512"/>
                <a:pt x="73292" y="50897"/>
                <a:pt x="79545" y="5715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531019</xdr:colOff>
      <xdr:row>23</xdr:row>
      <xdr:rowOff>233363</xdr:rowOff>
    </xdr:from>
    <xdr:to>
      <xdr:col>3</xdr:col>
      <xdr:colOff>566972</xdr:colOff>
      <xdr:row>24</xdr:row>
      <xdr:rowOff>59531</xdr:rowOff>
    </xdr:to>
    <xdr:sp macro="" textlink="">
      <xdr:nvSpPr>
        <xdr:cNvPr id="75" name="フリーフォーム: 図形 74">
          <a:extLst>
            <a:ext uri="{FF2B5EF4-FFF2-40B4-BE49-F238E27FC236}">
              <a16:creationId xmlns:a16="http://schemas.microsoft.com/office/drawing/2014/main" id="{642BB791-341D-4962-BB56-B67DE6AC8568}"/>
            </a:ext>
          </a:extLst>
        </xdr:cNvPr>
        <xdr:cNvSpPr/>
      </xdr:nvSpPr>
      <xdr:spPr>
        <a:xfrm>
          <a:off x="12189619" y="5233988"/>
          <a:ext cx="35953" cy="64293"/>
        </a:xfrm>
        <a:custGeom>
          <a:avLst/>
          <a:gdLst>
            <a:gd name="connsiteX0" fmla="*/ 0 w 35953"/>
            <a:gd name="connsiteY0" fmla="*/ 0 h 64293"/>
            <a:gd name="connsiteX1" fmla="*/ 11906 w 35953"/>
            <a:gd name="connsiteY1" fmla="*/ 11906 h 64293"/>
            <a:gd name="connsiteX2" fmla="*/ 30956 w 35953"/>
            <a:gd name="connsiteY2" fmla="*/ 21431 h 64293"/>
            <a:gd name="connsiteX3" fmla="*/ 35719 w 35953"/>
            <a:gd name="connsiteY3" fmla="*/ 40481 h 64293"/>
            <a:gd name="connsiteX4" fmla="*/ 35719 w 35953"/>
            <a:gd name="connsiteY4" fmla="*/ 64293 h 6429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5953" h="64293">
              <a:moveTo>
                <a:pt x="0" y="0"/>
              </a:moveTo>
              <a:cubicBezTo>
                <a:pt x="3969" y="3969"/>
                <a:pt x="7093" y="9018"/>
                <a:pt x="11906" y="11906"/>
              </a:cubicBezTo>
              <a:cubicBezTo>
                <a:pt x="42323" y="30156"/>
                <a:pt x="8295" y="-1230"/>
                <a:pt x="30956" y="21431"/>
              </a:cubicBezTo>
              <a:cubicBezTo>
                <a:pt x="33131" y="27957"/>
                <a:pt x="35240" y="33302"/>
                <a:pt x="35719" y="40481"/>
              </a:cubicBezTo>
              <a:cubicBezTo>
                <a:pt x="36247" y="48401"/>
                <a:pt x="35719" y="56356"/>
                <a:pt x="35719" y="64293"/>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471488</xdr:colOff>
      <xdr:row>23</xdr:row>
      <xdr:rowOff>204642</xdr:rowOff>
    </xdr:from>
    <xdr:to>
      <xdr:col>3</xdr:col>
      <xdr:colOff>535781</xdr:colOff>
      <xdr:row>23</xdr:row>
      <xdr:rowOff>229233</xdr:rowOff>
    </xdr:to>
    <xdr:sp macro="" textlink="">
      <xdr:nvSpPr>
        <xdr:cNvPr id="76" name="フリーフォーム: 図形 75">
          <a:extLst>
            <a:ext uri="{FF2B5EF4-FFF2-40B4-BE49-F238E27FC236}">
              <a16:creationId xmlns:a16="http://schemas.microsoft.com/office/drawing/2014/main" id="{60C8C369-90A7-4E09-A79B-050BC16F5D11}"/>
            </a:ext>
          </a:extLst>
        </xdr:cNvPr>
        <xdr:cNvSpPr/>
      </xdr:nvSpPr>
      <xdr:spPr>
        <a:xfrm>
          <a:off x="12130088" y="5205267"/>
          <a:ext cx="64293" cy="24591"/>
        </a:xfrm>
        <a:custGeom>
          <a:avLst/>
          <a:gdLst>
            <a:gd name="connsiteX0" fmla="*/ 0 w 64293"/>
            <a:gd name="connsiteY0" fmla="*/ 146 h 24591"/>
            <a:gd name="connsiteX1" fmla="*/ 26193 w 64293"/>
            <a:gd name="connsiteY1" fmla="*/ 2527 h 24591"/>
            <a:gd name="connsiteX2" fmla="*/ 33337 w 64293"/>
            <a:gd name="connsiteY2" fmla="*/ 19196 h 24591"/>
            <a:gd name="connsiteX3" fmla="*/ 64293 w 64293"/>
            <a:gd name="connsiteY3" fmla="*/ 23958 h 24591"/>
          </a:gdLst>
          <a:ahLst/>
          <a:cxnLst>
            <a:cxn ang="0">
              <a:pos x="connsiteX0" y="connsiteY0"/>
            </a:cxn>
            <a:cxn ang="0">
              <a:pos x="connsiteX1" y="connsiteY1"/>
            </a:cxn>
            <a:cxn ang="0">
              <a:pos x="connsiteX2" y="connsiteY2"/>
            </a:cxn>
            <a:cxn ang="0">
              <a:pos x="connsiteX3" y="connsiteY3"/>
            </a:cxn>
          </a:cxnLst>
          <a:rect l="l" t="t" r="r" b="b"/>
          <a:pathLst>
            <a:path w="64293" h="24591">
              <a:moveTo>
                <a:pt x="0" y="146"/>
              </a:moveTo>
              <a:cubicBezTo>
                <a:pt x="8731" y="940"/>
                <a:pt x="18581" y="-1823"/>
                <a:pt x="26193" y="2527"/>
              </a:cubicBezTo>
              <a:cubicBezTo>
                <a:pt x="31442" y="5526"/>
                <a:pt x="29626" y="14424"/>
                <a:pt x="33337" y="19196"/>
              </a:cubicBezTo>
              <a:cubicBezTo>
                <a:pt x="39526" y="27152"/>
                <a:pt x="58886" y="23958"/>
                <a:pt x="64293" y="23958"/>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340519</xdr:colOff>
      <xdr:row>23</xdr:row>
      <xdr:rowOff>200025</xdr:rowOff>
    </xdr:from>
    <xdr:to>
      <xdr:col>3</xdr:col>
      <xdr:colOff>485775</xdr:colOff>
      <xdr:row>24</xdr:row>
      <xdr:rowOff>73819</xdr:rowOff>
    </xdr:to>
    <xdr:sp macro="" textlink="">
      <xdr:nvSpPr>
        <xdr:cNvPr id="77" name="フリーフォーム: 図形 76">
          <a:extLst>
            <a:ext uri="{FF2B5EF4-FFF2-40B4-BE49-F238E27FC236}">
              <a16:creationId xmlns:a16="http://schemas.microsoft.com/office/drawing/2014/main" id="{DE0EDF56-2D17-4F0D-AA1A-7C56B78C8314}"/>
            </a:ext>
          </a:extLst>
        </xdr:cNvPr>
        <xdr:cNvSpPr/>
      </xdr:nvSpPr>
      <xdr:spPr>
        <a:xfrm>
          <a:off x="11999119" y="5200650"/>
          <a:ext cx="145256" cy="111919"/>
        </a:xfrm>
        <a:custGeom>
          <a:avLst/>
          <a:gdLst>
            <a:gd name="connsiteX0" fmla="*/ 0 w 145256"/>
            <a:gd name="connsiteY0" fmla="*/ 92869 h 111919"/>
            <a:gd name="connsiteX1" fmla="*/ 11906 w 145256"/>
            <a:gd name="connsiteY1" fmla="*/ 95250 h 111919"/>
            <a:gd name="connsiteX2" fmla="*/ 16669 w 145256"/>
            <a:gd name="connsiteY2" fmla="*/ 102394 h 111919"/>
            <a:gd name="connsiteX3" fmla="*/ 23812 w 145256"/>
            <a:gd name="connsiteY3" fmla="*/ 111919 h 111919"/>
            <a:gd name="connsiteX4" fmla="*/ 47625 w 145256"/>
            <a:gd name="connsiteY4" fmla="*/ 109538 h 111919"/>
            <a:gd name="connsiteX5" fmla="*/ 54769 w 145256"/>
            <a:gd name="connsiteY5" fmla="*/ 92869 h 111919"/>
            <a:gd name="connsiteX6" fmla="*/ 64294 w 145256"/>
            <a:gd name="connsiteY6" fmla="*/ 76200 h 111919"/>
            <a:gd name="connsiteX7" fmla="*/ 73819 w 145256"/>
            <a:gd name="connsiteY7" fmla="*/ 71438 h 111919"/>
            <a:gd name="connsiteX8" fmla="*/ 76200 w 145256"/>
            <a:gd name="connsiteY8" fmla="*/ 61913 h 111919"/>
            <a:gd name="connsiteX9" fmla="*/ 92869 w 145256"/>
            <a:gd name="connsiteY9" fmla="*/ 45244 h 111919"/>
            <a:gd name="connsiteX10" fmla="*/ 104775 w 145256"/>
            <a:gd name="connsiteY10" fmla="*/ 33338 h 111919"/>
            <a:gd name="connsiteX11" fmla="*/ 116681 w 145256"/>
            <a:gd name="connsiteY11" fmla="*/ 21431 h 111919"/>
            <a:gd name="connsiteX12" fmla="*/ 130969 w 145256"/>
            <a:gd name="connsiteY12" fmla="*/ 11906 h 111919"/>
            <a:gd name="connsiteX13" fmla="*/ 133350 w 145256"/>
            <a:gd name="connsiteY13" fmla="*/ 4763 h 111919"/>
            <a:gd name="connsiteX14" fmla="*/ 142875 w 145256"/>
            <a:gd name="connsiteY14" fmla="*/ 2381 h 111919"/>
            <a:gd name="connsiteX15" fmla="*/ 145256 w 145256"/>
            <a:gd name="connsiteY15" fmla="*/ 0 h 1119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145256" h="111919">
              <a:moveTo>
                <a:pt x="0" y="92869"/>
              </a:moveTo>
              <a:cubicBezTo>
                <a:pt x="3969" y="93663"/>
                <a:pt x="8392" y="93242"/>
                <a:pt x="11906" y="95250"/>
              </a:cubicBezTo>
              <a:cubicBezTo>
                <a:pt x="14391" y="96670"/>
                <a:pt x="15005" y="100065"/>
                <a:pt x="16669" y="102394"/>
              </a:cubicBezTo>
              <a:cubicBezTo>
                <a:pt x="18976" y="105623"/>
                <a:pt x="21431" y="108744"/>
                <a:pt x="23812" y="111919"/>
              </a:cubicBezTo>
              <a:cubicBezTo>
                <a:pt x="31750" y="111125"/>
                <a:pt x="40057" y="112061"/>
                <a:pt x="47625" y="109538"/>
              </a:cubicBezTo>
              <a:cubicBezTo>
                <a:pt x="52449" y="107930"/>
                <a:pt x="53698" y="95725"/>
                <a:pt x="54769" y="92869"/>
              </a:cubicBezTo>
              <a:cubicBezTo>
                <a:pt x="55579" y="90710"/>
                <a:pt x="61780" y="78294"/>
                <a:pt x="64294" y="76200"/>
              </a:cubicBezTo>
              <a:cubicBezTo>
                <a:pt x="67021" y="73928"/>
                <a:pt x="70644" y="73025"/>
                <a:pt x="73819" y="71438"/>
              </a:cubicBezTo>
              <a:cubicBezTo>
                <a:pt x="74613" y="68263"/>
                <a:pt x="74911" y="64921"/>
                <a:pt x="76200" y="61913"/>
              </a:cubicBezTo>
              <a:cubicBezTo>
                <a:pt x="80238" y="52490"/>
                <a:pt x="85020" y="53093"/>
                <a:pt x="92869" y="45244"/>
              </a:cubicBezTo>
              <a:cubicBezTo>
                <a:pt x="108744" y="29369"/>
                <a:pt x="85724" y="46037"/>
                <a:pt x="104775" y="33338"/>
              </a:cubicBezTo>
              <a:cubicBezTo>
                <a:pt x="108625" y="21786"/>
                <a:pt x="104421" y="28787"/>
                <a:pt x="116681" y="21431"/>
              </a:cubicBezTo>
              <a:cubicBezTo>
                <a:pt x="121589" y="18486"/>
                <a:pt x="130969" y="11906"/>
                <a:pt x="130969" y="11906"/>
              </a:cubicBezTo>
              <a:cubicBezTo>
                <a:pt x="131763" y="9525"/>
                <a:pt x="131390" y="6331"/>
                <a:pt x="133350" y="4763"/>
              </a:cubicBezTo>
              <a:cubicBezTo>
                <a:pt x="135906" y="2718"/>
                <a:pt x="139836" y="3597"/>
                <a:pt x="142875" y="2381"/>
              </a:cubicBezTo>
              <a:cubicBezTo>
                <a:pt x="143917" y="1964"/>
                <a:pt x="144462" y="794"/>
                <a:pt x="145256" y="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302419</xdr:colOff>
      <xdr:row>23</xdr:row>
      <xdr:rowOff>226219</xdr:rowOff>
    </xdr:from>
    <xdr:to>
      <xdr:col>3</xdr:col>
      <xdr:colOff>345282</xdr:colOff>
      <xdr:row>24</xdr:row>
      <xdr:rowOff>45244</xdr:rowOff>
    </xdr:to>
    <xdr:sp macro="" textlink="">
      <xdr:nvSpPr>
        <xdr:cNvPr id="78" name="フリーフォーム: 図形 77">
          <a:extLst>
            <a:ext uri="{FF2B5EF4-FFF2-40B4-BE49-F238E27FC236}">
              <a16:creationId xmlns:a16="http://schemas.microsoft.com/office/drawing/2014/main" id="{2406C414-E26F-4E7D-A56E-D0AEDE4EB402}"/>
            </a:ext>
          </a:extLst>
        </xdr:cNvPr>
        <xdr:cNvSpPr/>
      </xdr:nvSpPr>
      <xdr:spPr>
        <a:xfrm>
          <a:off x="11961019" y="5226844"/>
          <a:ext cx="42863" cy="57150"/>
        </a:xfrm>
        <a:custGeom>
          <a:avLst/>
          <a:gdLst>
            <a:gd name="connsiteX0" fmla="*/ 0 w 42863"/>
            <a:gd name="connsiteY0" fmla="*/ 0 h 57150"/>
            <a:gd name="connsiteX1" fmla="*/ 14287 w 42863"/>
            <a:gd name="connsiteY1" fmla="*/ 2381 h 57150"/>
            <a:gd name="connsiteX2" fmla="*/ 38100 w 42863"/>
            <a:gd name="connsiteY2" fmla="*/ 4762 h 57150"/>
            <a:gd name="connsiteX3" fmla="*/ 40481 w 42863"/>
            <a:gd name="connsiteY3" fmla="*/ 42862 h 57150"/>
            <a:gd name="connsiteX4" fmla="*/ 42862 w 42863"/>
            <a:gd name="connsiteY4" fmla="*/ 57150 h 571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2863" h="57150">
              <a:moveTo>
                <a:pt x="0" y="0"/>
              </a:moveTo>
              <a:cubicBezTo>
                <a:pt x="4762" y="794"/>
                <a:pt x="9496" y="1782"/>
                <a:pt x="14287" y="2381"/>
              </a:cubicBezTo>
              <a:cubicBezTo>
                <a:pt x="22203" y="3370"/>
                <a:pt x="33766" y="-1935"/>
                <a:pt x="38100" y="4762"/>
              </a:cubicBezTo>
              <a:cubicBezTo>
                <a:pt x="45013" y="15445"/>
                <a:pt x="39275" y="30195"/>
                <a:pt x="40481" y="42862"/>
              </a:cubicBezTo>
              <a:cubicBezTo>
                <a:pt x="43018" y="69500"/>
                <a:pt x="42862" y="47986"/>
                <a:pt x="42862" y="5715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280988</xdr:colOff>
      <xdr:row>23</xdr:row>
      <xdr:rowOff>102394</xdr:rowOff>
    </xdr:from>
    <xdr:to>
      <xdr:col>3</xdr:col>
      <xdr:colOff>307181</xdr:colOff>
      <xdr:row>23</xdr:row>
      <xdr:rowOff>230981</xdr:rowOff>
    </xdr:to>
    <xdr:sp macro="" textlink="">
      <xdr:nvSpPr>
        <xdr:cNvPr id="79" name="フリーフォーム: 図形 78">
          <a:extLst>
            <a:ext uri="{FF2B5EF4-FFF2-40B4-BE49-F238E27FC236}">
              <a16:creationId xmlns:a16="http://schemas.microsoft.com/office/drawing/2014/main" id="{56BEBC2A-6B6E-4A48-A0DC-53BD4F41E49F}"/>
            </a:ext>
          </a:extLst>
        </xdr:cNvPr>
        <xdr:cNvSpPr/>
      </xdr:nvSpPr>
      <xdr:spPr>
        <a:xfrm>
          <a:off x="11939588" y="5103019"/>
          <a:ext cx="26193" cy="128587"/>
        </a:xfrm>
        <a:custGeom>
          <a:avLst/>
          <a:gdLst>
            <a:gd name="connsiteX0" fmla="*/ 0 w 26193"/>
            <a:gd name="connsiteY0" fmla="*/ 0 h 128587"/>
            <a:gd name="connsiteX1" fmla="*/ 9525 w 26193"/>
            <a:gd name="connsiteY1" fmla="*/ 9525 h 128587"/>
            <a:gd name="connsiteX2" fmla="*/ 7143 w 26193"/>
            <a:gd name="connsiteY2" fmla="*/ 16669 h 128587"/>
            <a:gd name="connsiteX3" fmla="*/ 9525 w 26193"/>
            <a:gd name="connsiteY3" fmla="*/ 66675 h 128587"/>
            <a:gd name="connsiteX4" fmla="*/ 23812 w 26193"/>
            <a:gd name="connsiteY4" fmla="*/ 92869 h 128587"/>
            <a:gd name="connsiteX5" fmla="*/ 26193 w 26193"/>
            <a:gd name="connsiteY5" fmla="*/ 100012 h 128587"/>
            <a:gd name="connsiteX6" fmla="*/ 21431 w 26193"/>
            <a:gd name="connsiteY6" fmla="*/ 107156 h 128587"/>
            <a:gd name="connsiteX7" fmla="*/ 11906 w 26193"/>
            <a:gd name="connsiteY7" fmla="*/ 128587 h 12858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6193" h="128587">
              <a:moveTo>
                <a:pt x="0" y="0"/>
              </a:moveTo>
              <a:cubicBezTo>
                <a:pt x="20005" y="3334"/>
                <a:pt x="15249" y="-1922"/>
                <a:pt x="9525" y="9525"/>
              </a:cubicBezTo>
              <a:cubicBezTo>
                <a:pt x="8402" y="11770"/>
                <a:pt x="7937" y="14288"/>
                <a:pt x="7143" y="16669"/>
              </a:cubicBezTo>
              <a:cubicBezTo>
                <a:pt x="7937" y="33338"/>
                <a:pt x="6689" y="50230"/>
                <a:pt x="9525" y="66675"/>
              </a:cubicBezTo>
              <a:cubicBezTo>
                <a:pt x="12364" y="83142"/>
                <a:pt x="18323" y="81891"/>
                <a:pt x="23812" y="92869"/>
              </a:cubicBezTo>
              <a:cubicBezTo>
                <a:pt x="24934" y="95114"/>
                <a:pt x="25399" y="97631"/>
                <a:pt x="26193" y="100012"/>
              </a:cubicBezTo>
              <a:cubicBezTo>
                <a:pt x="24606" y="102393"/>
                <a:pt x="22801" y="104644"/>
                <a:pt x="21431" y="107156"/>
              </a:cubicBezTo>
              <a:cubicBezTo>
                <a:pt x="11551" y="125270"/>
                <a:pt x="11906" y="119290"/>
                <a:pt x="11906" y="128587"/>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300038</xdr:colOff>
      <xdr:row>22</xdr:row>
      <xdr:rowOff>142875</xdr:rowOff>
    </xdr:from>
    <xdr:to>
      <xdr:col>3</xdr:col>
      <xdr:colOff>348279</xdr:colOff>
      <xdr:row>23</xdr:row>
      <xdr:rowOff>35719</xdr:rowOff>
    </xdr:to>
    <xdr:sp macro="" textlink="">
      <xdr:nvSpPr>
        <xdr:cNvPr id="80" name="フリーフォーム: 図形 79">
          <a:extLst>
            <a:ext uri="{FF2B5EF4-FFF2-40B4-BE49-F238E27FC236}">
              <a16:creationId xmlns:a16="http://schemas.microsoft.com/office/drawing/2014/main" id="{920D2598-222A-4AC7-AD57-511A44A9DE0A}"/>
            </a:ext>
          </a:extLst>
        </xdr:cNvPr>
        <xdr:cNvSpPr/>
      </xdr:nvSpPr>
      <xdr:spPr>
        <a:xfrm>
          <a:off x="11958638" y="4905375"/>
          <a:ext cx="48241" cy="130969"/>
        </a:xfrm>
        <a:custGeom>
          <a:avLst/>
          <a:gdLst>
            <a:gd name="connsiteX0" fmla="*/ 42862 w 48241"/>
            <a:gd name="connsiteY0" fmla="*/ 0 h 130969"/>
            <a:gd name="connsiteX1" fmla="*/ 47625 w 48241"/>
            <a:gd name="connsiteY1" fmla="*/ 11906 h 130969"/>
            <a:gd name="connsiteX2" fmla="*/ 40481 w 48241"/>
            <a:gd name="connsiteY2" fmla="*/ 71438 h 130969"/>
            <a:gd name="connsiteX3" fmla="*/ 30956 w 48241"/>
            <a:gd name="connsiteY3" fmla="*/ 97631 h 130969"/>
            <a:gd name="connsiteX4" fmla="*/ 14287 w 48241"/>
            <a:gd name="connsiteY4" fmla="*/ 109538 h 130969"/>
            <a:gd name="connsiteX5" fmla="*/ 9525 w 48241"/>
            <a:gd name="connsiteY5" fmla="*/ 116681 h 130969"/>
            <a:gd name="connsiteX6" fmla="*/ 2381 w 48241"/>
            <a:gd name="connsiteY6" fmla="*/ 123825 h 130969"/>
            <a:gd name="connsiteX7" fmla="*/ 0 w 48241"/>
            <a:gd name="connsiteY7" fmla="*/ 130969 h 1309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8241" h="130969">
              <a:moveTo>
                <a:pt x="42862" y="0"/>
              </a:moveTo>
              <a:cubicBezTo>
                <a:pt x="44450" y="3969"/>
                <a:pt x="47439" y="7636"/>
                <a:pt x="47625" y="11906"/>
              </a:cubicBezTo>
              <a:cubicBezTo>
                <a:pt x="49424" y="53292"/>
                <a:pt x="47356" y="43936"/>
                <a:pt x="40481" y="71438"/>
              </a:cubicBezTo>
              <a:cubicBezTo>
                <a:pt x="38225" y="80463"/>
                <a:pt x="38035" y="90552"/>
                <a:pt x="30956" y="97631"/>
              </a:cubicBezTo>
              <a:cubicBezTo>
                <a:pt x="28003" y="100584"/>
                <a:pt x="18343" y="106834"/>
                <a:pt x="14287" y="109538"/>
              </a:cubicBezTo>
              <a:cubicBezTo>
                <a:pt x="12700" y="111919"/>
                <a:pt x="11357" y="114483"/>
                <a:pt x="9525" y="116681"/>
              </a:cubicBezTo>
              <a:cubicBezTo>
                <a:pt x="7369" y="119268"/>
                <a:pt x="4249" y="121023"/>
                <a:pt x="2381" y="123825"/>
              </a:cubicBezTo>
              <a:cubicBezTo>
                <a:pt x="989" y="125914"/>
                <a:pt x="0" y="130969"/>
                <a:pt x="0" y="130969"/>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200025</xdr:colOff>
      <xdr:row>22</xdr:row>
      <xdr:rowOff>90488</xdr:rowOff>
    </xdr:from>
    <xdr:to>
      <xdr:col>3</xdr:col>
      <xdr:colOff>359569</xdr:colOff>
      <xdr:row>22</xdr:row>
      <xdr:rowOff>195263</xdr:rowOff>
    </xdr:to>
    <xdr:sp macro="" textlink="">
      <xdr:nvSpPr>
        <xdr:cNvPr id="81" name="フリーフォーム: 図形 80">
          <a:extLst>
            <a:ext uri="{FF2B5EF4-FFF2-40B4-BE49-F238E27FC236}">
              <a16:creationId xmlns:a16="http://schemas.microsoft.com/office/drawing/2014/main" id="{50F12EFC-C264-400E-B0FF-9D2817BC9DAB}"/>
            </a:ext>
          </a:extLst>
        </xdr:cNvPr>
        <xdr:cNvSpPr/>
      </xdr:nvSpPr>
      <xdr:spPr>
        <a:xfrm>
          <a:off x="11858625" y="4852988"/>
          <a:ext cx="159544" cy="104775"/>
        </a:xfrm>
        <a:custGeom>
          <a:avLst/>
          <a:gdLst>
            <a:gd name="connsiteX0" fmla="*/ 0 w 159544"/>
            <a:gd name="connsiteY0" fmla="*/ 104775 h 104775"/>
            <a:gd name="connsiteX1" fmla="*/ 21431 w 159544"/>
            <a:gd name="connsiteY1" fmla="*/ 100012 h 104775"/>
            <a:gd name="connsiteX2" fmla="*/ 33338 w 159544"/>
            <a:gd name="connsiteY2" fmla="*/ 88106 h 104775"/>
            <a:gd name="connsiteX3" fmla="*/ 45244 w 159544"/>
            <a:gd name="connsiteY3" fmla="*/ 71437 h 104775"/>
            <a:gd name="connsiteX4" fmla="*/ 64294 w 159544"/>
            <a:gd name="connsiteY4" fmla="*/ 57150 h 104775"/>
            <a:gd name="connsiteX5" fmla="*/ 66675 w 159544"/>
            <a:gd name="connsiteY5" fmla="*/ 45243 h 104775"/>
            <a:gd name="connsiteX6" fmla="*/ 69056 w 159544"/>
            <a:gd name="connsiteY6" fmla="*/ 30956 h 104775"/>
            <a:gd name="connsiteX7" fmla="*/ 73819 w 159544"/>
            <a:gd name="connsiteY7" fmla="*/ 21431 h 104775"/>
            <a:gd name="connsiteX8" fmla="*/ 83344 w 159544"/>
            <a:gd name="connsiteY8" fmla="*/ 0 h 104775"/>
            <a:gd name="connsiteX9" fmla="*/ 111919 w 159544"/>
            <a:gd name="connsiteY9" fmla="*/ 9525 h 104775"/>
            <a:gd name="connsiteX10" fmla="*/ 119063 w 159544"/>
            <a:gd name="connsiteY10" fmla="*/ 33337 h 104775"/>
            <a:gd name="connsiteX11" fmla="*/ 128588 w 159544"/>
            <a:gd name="connsiteY11" fmla="*/ 52387 h 104775"/>
            <a:gd name="connsiteX12" fmla="*/ 152400 w 159544"/>
            <a:gd name="connsiteY12" fmla="*/ 59531 h 104775"/>
            <a:gd name="connsiteX13" fmla="*/ 159544 w 159544"/>
            <a:gd name="connsiteY13" fmla="*/ 59531 h 104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159544" h="104775">
              <a:moveTo>
                <a:pt x="0" y="104775"/>
              </a:moveTo>
              <a:cubicBezTo>
                <a:pt x="653" y="104666"/>
                <a:pt x="18082" y="102524"/>
                <a:pt x="21431" y="100012"/>
              </a:cubicBezTo>
              <a:cubicBezTo>
                <a:pt x="25921" y="96644"/>
                <a:pt x="29642" y="92330"/>
                <a:pt x="33338" y="88106"/>
              </a:cubicBezTo>
              <a:cubicBezTo>
                <a:pt x="42814" y="77277"/>
                <a:pt x="32899" y="83782"/>
                <a:pt x="45244" y="71437"/>
              </a:cubicBezTo>
              <a:cubicBezTo>
                <a:pt x="50903" y="65778"/>
                <a:pt x="57697" y="61548"/>
                <a:pt x="64294" y="57150"/>
              </a:cubicBezTo>
              <a:cubicBezTo>
                <a:pt x="65088" y="53181"/>
                <a:pt x="65951" y="49225"/>
                <a:pt x="66675" y="45243"/>
              </a:cubicBezTo>
              <a:cubicBezTo>
                <a:pt x="67539" y="40493"/>
                <a:pt x="67669" y="35580"/>
                <a:pt x="69056" y="30956"/>
              </a:cubicBezTo>
              <a:cubicBezTo>
                <a:pt x="70076" y="27556"/>
                <a:pt x="72377" y="24675"/>
                <a:pt x="73819" y="21431"/>
              </a:cubicBezTo>
              <a:cubicBezTo>
                <a:pt x="85981" y="-5933"/>
                <a:pt x="71619" y="23448"/>
                <a:pt x="83344" y="0"/>
              </a:cubicBezTo>
              <a:cubicBezTo>
                <a:pt x="93453" y="1263"/>
                <a:pt x="105262" y="-460"/>
                <a:pt x="111919" y="9525"/>
              </a:cubicBezTo>
              <a:cubicBezTo>
                <a:pt x="117863" y="18441"/>
                <a:pt x="115367" y="24468"/>
                <a:pt x="119063" y="33337"/>
              </a:cubicBezTo>
              <a:cubicBezTo>
                <a:pt x="121794" y="39890"/>
                <a:pt x="121853" y="50142"/>
                <a:pt x="128588" y="52387"/>
              </a:cubicBezTo>
              <a:cubicBezTo>
                <a:pt x="133564" y="54046"/>
                <a:pt x="146099" y="58631"/>
                <a:pt x="152400" y="59531"/>
              </a:cubicBezTo>
              <a:cubicBezTo>
                <a:pt x="154757" y="59868"/>
                <a:pt x="157163" y="59531"/>
                <a:pt x="159544" y="59531"/>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104775</xdr:colOff>
      <xdr:row>22</xdr:row>
      <xdr:rowOff>114300</xdr:rowOff>
    </xdr:from>
    <xdr:to>
      <xdr:col>3</xdr:col>
      <xdr:colOff>144223</xdr:colOff>
      <xdr:row>22</xdr:row>
      <xdr:rowOff>202406</xdr:rowOff>
    </xdr:to>
    <xdr:sp macro="" textlink="">
      <xdr:nvSpPr>
        <xdr:cNvPr id="82" name="フリーフォーム: 図形 81">
          <a:extLst>
            <a:ext uri="{FF2B5EF4-FFF2-40B4-BE49-F238E27FC236}">
              <a16:creationId xmlns:a16="http://schemas.microsoft.com/office/drawing/2014/main" id="{C6EF12EF-BB97-4873-9FB4-DB1AE71635FF}"/>
            </a:ext>
          </a:extLst>
        </xdr:cNvPr>
        <xdr:cNvSpPr/>
      </xdr:nvSpPr>
      <xdr:spPr>
        <a:xfrm>
          <a:off x="11763375" y="4876800"/>
          <a:ext cx="39448" cy="88106"/>
        </a:xfrm>
        <a:custGeom>
          <a:avLst/>
          <a:gdLst>
            <a:gd name="connsiteX0" fmla="*/ 30956 w 39448"/>
            <a:gd name="connsiteY0" fmla="*/ 0 h 88106"/>
            <a:gd name="connsiteX1" fmla="*/ 14288 w 39448"/>
            <a:gd name="connsiteY1" fmla="*/ 16669 h 88106"/>
            <a:gd name="connsiteX2" fmla="*/ 4763 w 39448"/>
            <a:gd name="connsiteY2" fmla="*/ 30956 h 88106"/>
            <a:gd name="connsiteX3" fmla="*/ 0 w 39448"/>
            <a:gd name="connsiteY3" fmla="*/ 38100 h 88106"/>
            <a:gd name="connsiteX4" fmla="*/ 2381 w 39448"/>
            <a:gd name="connsiteY4" fmla="*/ 50006 h 88106"/>
            <a:gd name="connsiteX5" fmla="*/ 9525 w 39448"/>
            <a:gd name="connsiteY5" fmla="*/ 52388 h 88106"/>
            <a:gd name="connsiteX6" fmla="*/ 19050 w 39448"/>
            <a:gd name="connsiteY6" fmla="*/ 50006 h 88106"/>
            <a:gd name="connsiteX7" fmla="*/ 35719 w 39448"/>
            <a:gd name="connsiteY7" fmla="*/ 40481 h 88106"/>
            <a:gd name="connsiteX8" fmla="*/ 38100 w 39448"/>
            <a:gd name="connsiteY8" fmla="*/ 88106 h 881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39448" h="88106">
              <a:moveTo>
                <a:pt x="30956" y="0"/>
              </a:moveTo>
              <a:cubicBezTo>
                <a:pt x="13221" y="10642"/>
                <a:pt x="23256" y="1723"/>
                <a:pt x="14288" y="16669"/>
              </a:cubicBezTo>
              <a:cubicBezTo>
                <a:pt x="11343" y="21577"/>
                <a:pt x="7938" y="26194"/>
                <a:pt x="4763" y="30956"/>
              </a:cubicBezTo>
              <a:lnTo>
                <a:pt x="0" y="38100"/>
              </a:lnTo>
              <a:cubicBezTo>
                <a:pt x="794" y="42069"/>
                <a:pt x="136" y="46638"/>
                <a:pt x="2381" y="50006"/>
              </a:cubicBezTo>
              <a:cubicBezTo>
                <a:pt x="3773" y="52095"/>
                <a:pt x="7015" y="52388"/>
                <a:pt x="9525" y="52388"/>
              </a:cubicBezTo>
              <a:cubicBezTo>
                <a:pt x="12798" y="52388"/>
                <a:pt x="15986" y="51155"/>
                <a:pt x="19050" y="50006"/>
              </a:cubicBezTo>
              <a:cubicBezTo>
                <a:pt x="25959" y="47415"/>
                <a:pt x="29795" y="44431"/>
                <a:pt x="35719" y="40481"/>
              </a:cubicBezTo>
              <a:cubicBezTo>
                <a:pt x="42367" y="60426"/>
                <a:pt x="38100" y="45115"/>
                <a:pt x="38100" y="88106"/>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632734</xdr:colOff>
      <xdr:row>22</xdr:row>
      <xdr:rowOff>95250</xdr:rowOff>
    </xdr:from>
    <xdr:to>
      <xdr:col>3</xdr:col>
      <xdr:colOff>33338</xdr:colOff>
      <xdr:row>22</xdr:row>
      <xdr:rowOff>192881</xdr:rowOff>
    </xdr:to>
    <xdr:sp macro="" textlink="">
      <xdr:nvSpPr>
        <xdr:cNvPr id="83" name="フリーフォーム: 図形 82">
          <a:extLst>
            <a:ext uri="{FF2B5EF4-FFF2-40B4-BE49-F238E27FC236}">
              <a16:creationId xmlns:a16="http://schemas.microsoft.com/office/drawing/2014/main" id="{664F3106-892E-45DF-B2CE-829AB8B40657}"/>
            </a:ext>
          </a:extLst>
        </xdr:cNvPr>
        <xdr:cNvSpPr/>
      </xdr:nvSpPr>
      <xdr:spPr>
        <a:xfrm>
          <a:off x="11605534" y="4857750"/>
          <a:ext cx="86404" cy="97631"/>
        </a:xfrm>
        <a:custGeom>
          <a:avLst/>
          <a:gdLst>
            <a:gd name="connsiteX0" fmla="*/ 10204 w 86404"/>
            <a:gd name="connsiteY0" fmla="*/ 97631 h 97631"/>
            <a:gd name="connsiteX1" fmla="*/ 3060 w 86404"/>
            <a:gd name="connsiteY1" fmla="*/ 85725 h 97631"/>
            <a:gd name="connsiteX2" fmla="*/ 679 w 86404"/>
            <a:gd name="connsiteY2" fmla="*/ 76200 h 97631"/>
            <a:gd name="connsiteX3" fmla="*/ 12585 w 86404"/>
            <a:gd name="connsiteY3" fmla="*/ 73819 h 97631"/>
            <a:gd name="connsiteX4" fmla="*/ 64972 w 86404"/>
            <a:gd name="connsiteY4" fmla="*/ 69056 h 97631"/>
            <a:gd name="connsiteX5" fmla="*/ 79260 w 86404"/>
            <a:gd name="connsiteY5" fmla="*/ 59531 h 97631"/>
            <a:gd name="connsiteX6" fmla="*/ 84022 w 86404"/>
            <a:gd name="connsiteY6" fmla="*/ 50006 h 97631"/>
            <a:gd name="connsiteX7" fmla="*/ 86404 w 86404"/>
            <a:gd name="connsiteY7" fmla="*/ 0 h 9763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86404" h="97631">
              <a:moveTo>
                <a:pt x="10204" y="97631"/>
              </a:moveTo>
              <a:cubicBezTo>
                <a:pt x="7823" y="93662"/>
                <a:pt x="4940" y="89954"/>
                <a:pt x="3060" y="85725"/>
              </a:cubicBezTo>
              <a:cubicBezTo>
                <a:pt x="1731" y="82734"/>
                <a:pt x="-1365" y="78756"/>
                <a:pt x="679" y="76200"/>
              </a:cubicBezTo>
              <a:cubicBezTo>
                <a:pt x="3207" y="73040"/>
                <a:pt x="8563" y="74266"/>
                <a:pt x="12585" y="73819"/>
              </a:cubicBezTo>
              <a:cubicBezTo>
                <a:pt x="30012" y="71883"/>
                <a:pt x="47510" y="70644"/>
                <a:pt x="64972" y="69056"/>
              </a:cubicBezTo>
              <a:cubicBezTo>
                <a:pt x="69735" y="65881"/>
                <a:pt x="75213" y="63578"/>
                <a:pt x="79260" y="59531"/>
              </a:cubicBezTo>
              <a:cubicBezTo>
                <a:pt x="81770" y="57021"/>
                <a:pt x="83599" y="53530"/>
                <a:pt x="84022" y="50006"/>
              </a:cubicBezTo>
              <a:cubicBezTo>
                <a:pt x="86010" y="33437"/>
                <a:pt x="85610" y="16669"/>
                <a:pt x="86404" y="0"/>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445524</xdr:colOff>
      <xdr:row>24</xdr:row>
      <xdr:rowOff>199718</xdr:rowOff>
    </xdr:from>
    <xdr:to>
      <xdr:col>4</xdr:col>
      <xdr:colOff>602469</xdr:colOff>
      <xdr:row>25</xdr:row>
      <xdr:rowOff>218435</xdr:rowOff>
    </xdr:to>
    <xdr:sp macro="" textlink="">
      <xdr:nvSpPr>
        <xdr:cNvPr id="84" name="フリーフォーム: 図形 83">
          <a:extLst>
            <a:ext uri="{FF2B5EF4-FFF2-40B4-BE49-F238E27FC236}">
              <a16:creationId xmlns:a16="http://schemas.microsoft.com/office/drawing/2014/main" id="{CB28B4EE-B5F7-42AA-8E47-4E00306A0499}"/>
            </a:ext>
          </a:extLst>
        </xdr:cNvPr>
        <xdr:cNvSpPr/>
      </xdr:nvSpPr>
      <xdr:spPr>
        <a:xfrm>
          <a:off x="12789924" y="5438468"/>
          <a:ext cx="156945" cy="256842"/>
        </a:xfrm>
        <a:custGeom>
          <a:avLst/>
          <a:gdLst>
            <a:gd name="connsiteX0" fmla="*/ 110613 w 156945"/>
            <a:gd name="connsiteY0" fmla="*/ 0 h 258378"/>
            <a:gd name="connsiteX1" fmla="*/ 95250 w 156945"/>
            <a:gd name="connsiteY1" fmla="*/ 15363 h 258378"/>
            <a:gd name="connsiteX2" fmla="*/ 89105 w 156945"/>
            <a:gd name="connsiteY2" fmla="*/ 24581 h 258378"/>
            <a:gd name="connsiteX3" fmla="*/ 73742 w 156945"/>
            <a:gd name="connsiteY3" fmla="*/ 27653 h 258378"/>
            <a:gd name="connsiteX4" fmla="*/ 64524 w 156945"/>
            <a:gd name="connsiteY4" fmla="*/ 33798 h 258378"/>
            <a:gd name="connsiteX5" fmla="*/ 61452 w 156945"/>
            <a:gd name="connsiteY5" fmla="*/ 73742 h 258378"/>
            <a:gd name="connsiteX6" fmla="*/ 64524 w 156945"/>
            <a:gd name="connsiteY6" fmla="*/ 82960 h 258378"/>
            <a:gd name="connsiteX7" fmla="*/ 79887 w 156945"/>
            <a:gd name="connsiteY7" fmla="*/ 113685 h 258378"/>
            <a:gd name="connsiteX8" fmla="*/ 86032 w 156945"/>
            <a:gd name="connsiteY8" fmla="*/ 138266 h 258378"/>
            <a:gd name="connsiteX9" fmla="*/ 89105 w 156945"/>
            <a:gd name="connsiteY9" fmla="*/ 147484 h 258378"/>
            <a:gd name="connsiteX10" fmla="*/ 92178 w 156945"/>
            <a:gd name="connsiteY10" fmla="*/ 162847 h 258378"/>
            <a:gd name="connsiteX11" fmla="*/ 107540 w 156945"/>
            <a:gd name="connsiteY11" fmla="*/ 168992 h 258378"/>
            <a:gd name="connsiteX12" fmla="*/ 147484 w 156945"/>
            <a:gd name="connsiteY12" fmla="*/ 175137 h 258378"/>
            <a:gd name="connsiteX13" fmla="*/ 156702 w 156945"/>
            <a:gd name="connsiteY13" fmla="*/ 184355 h 258378"/>
            <a:gd name="connsiteX14" fmla="*/ 153629 w 156945"/>
            <a:gd name="connsiteY14" fmla="*/ 193572 h 258378"/>
            <a:gd name="connsiteX15" fmla="*/ 138266 w 156945"/>
            <a:gd name="connsiteY15" fmla="*/ 202790 h 258378"/>
            <a:gd name="connsiteX16" fmla="*/ 95250 w 156945"/>
            <a:gd name="connsiteY16" fmla="*/ 205863 h 258378"/>
            <a:gd name="connsiteX17" fmla="*/ 73742 w 156945"/>
            <a:gd name="connsiteY17" fmla="*/ 212008 h 258378"/>
            <a:gd name="connsiteX18" fmla="*/ 67597 w 156945"/>
            <a:gd name="connsiteY18" fmla="*/ 224298 h 258378"/>
            <a:gd name="connsiteX19" fmla="*/ 61452 w 156945"/>
            <a:gd name="connsiteY19" fmla="*/ 233516 h 258378"/>
            <a:gd name="connsiteX20" fmla="*/ 43016 w 156945"/>
            <a:gd name="connsiteY20" fmla="*/ 242734 h 258378"/>
            <a:gd name="connsiteX21" fmla="*/ 33799 w 156945"/>
            <a:gd name="connsiteY21" fmla="*/ 251952 h 258378"/>
            <a:gd name="connsiteX22" fmla="*/ 0 w 156945"/>
            <a:gd name="connsiteY22" fmla="*/ 258097 h 2583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156945" h="258378">
              <a:moveTo>
                <a:pt x="110613" y="0"/>
              </a:moveTo>
              <a:cubicBezTo>
                <a:pt x="105492" y="5121"/>
                <a:pt x="100019" y="9913"/>
                <a:pt x="95250" y="15363"/>
              </a:cubicBezTo>
              <a:cubicBezTo>
                <a:pt x="92818" y="18142"/>
                <a:pt x="92311" y="22749"/>
                <a:pt x="89105" y="24581"/>
              </a:cubicBezTo>
              <a:cubicBezTo>
                <a:pt x="84571" y="27172"/>
                <a:pt x="78863" y="26629"/>
                <a:pt x="73742" y="27653"/>
              </a:cubicBezTo>
              <a:cubicBezTo>
                <a:pt x="70669" y="29701"/>
                <a:pt x="66888" y="30961"/>
                <a:pt x="64524" y="33798"/>
              </a:cubicBezTo>
              <a:cubicBezTo>
                <a:pt x="53824" y="46638"/>
                <a:pt x="58698" y="57220"/>
                <a:pt x="61452" y="73742"/>
              </a:cubicBezTo>
              <a:cubicBezTo>
                <a:pt x="61984" y="76937"/>
                <a:pt x="63167" y="80019"/>
                <a:pt x="64524" y="82960"/>
              </a:cubicBezTo>
              <a:cubicBezTo>
                <a:pt x="69322" y="93357"/>
                <a:pt x="77110" y="102576"/>
                <a:pt x="79887" y="113685"/>
              </a:cubicBezTo>
              <a:cubicBezTo>
                <a:pt x="81935" y="121879"/>
                <a:pt x="83361" y="130254"/>
                <a:pt x="86032" y="138266"/>
              </a:cubicBezTo>
              <a:cubicBezTo>
                <a:pt x="87056" y="141339"/>
                <a:pt x="88319" y="144342"/>
                <a:pt x="89105" y="147484"/>
              </a:cubicBezTo>
              <a:cubicBezTo>
                <a:pt x="90372" y="152550"/>
                <a:pt x="88779" y="158882"/>
                <a:pt x="92178" y="162847"/>
              </a:cubicBezTo>
              <a:cubicBezTo>
                <a:pt x="95767" y="167034"/>
                <a:pt x="102156" y="167796"/>
                <a:pt x="107540" y="168992"/>
              </a:cubicBezTo>
              <a:cubicBezTo>
                <a:pt x="120691" y="171914"/>
                <a:pt x="134169" y="173089"/>
                <a:pt x="147484" y="175137"/>
              </a:cubicBezTo>
              <a:cubicBezTo>
                <a:pt x="150557" y="178210"/>
                <a:pt x="155328" y="180233"/>
                <a:pt x="156702" y="184355"/>
              </a:cubicBezTo>
              <a:cubicBezTo>
                <a:pt x="157726" y="187427"/>
                <a:pt x="155295" y="190795"/>
                <a:pt x="153629" y="193572"/>
              </a:cubicBezTo>
              <a:cubicBezTo>
                <a:pt x="150313" y="199098"/>
                <a:pt x="144509" y="202056"/>
                <a:pt x="138266" y="202790"/>
              </a:cubicBezTo>
              <a:cubicBezTo>
                <a:pt x="123989" y="204470"/>
                <a:pt x="109589" y="204839"/>
                <a:pt x="95250" y="205863"/>
              </a:cubicBezTo>
              <a:cubicBezTo>
                <a:pt x="95141" y="205890"/>
                <a:pt x="75213" y="210537"/>
                <a:pt x="73742" y="212008"/>
              </a:cubicBezTo>
              <a:cubicBezTo>
                <a:pt x="70503" y="215247"/>
                <a:pt x="69869" y="220321"/>
                <a:pt x="67597" y="224298"/>
              </a:cubicBezTo>
              <a:cubicBezTo>
                <a:pt x="65765" y="227504"/>
                <a:pt x="64063" y="230905"/>
                <a:pt x="61452" y="233516"/>
              </a:cubicBezTo>
              <a:cubicBezTo>
                <a:pt x="55496" y="239472"/>
                <a:pt x="50512" y="240235"/>
                <a:pt x="43016" y="242734"/>
              </a:cubicBezTo>
              <a:cubicBezTo>
                <a:pt x="39944" y="245807"/>
                <a:pt x="37484" y="249649"/>
                <a:pt x="33799" y="251952"/>
              </a:cubicBezTo>
              <a:cubicBezTo>
                <a:pt x="20316" y="260379"/>
                <a:pt x="15500" y="258097"/>
                <a:pt x="0" y="258097"/>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40481</xdr:colOff>
      <xdr:row>22</xdr:row>
      <xdr:rowOff>59531</xdr:rowOff>
    </xdr:from>
    <xdr:to>
      <xdr:col>5</xdr:col>
      <xdr:colOff>92869</xdr:colOff>
      <xdr:row>22</xdr:row>
      <xdr:rowOff>190500</xdr:rowOff>
    </xdr:to>
    <xdr:sp macro="" textlink="">
      <xdr:nvSpPr>
        <xdr:cNvPr id="89" name="フリーフォーム: 図形 88">
          <a:extLst>
            <a:ext uri="{FF2B5EF4-FFF2-40B4-BE49-F238E27FC236}">
              <a16:creationId xmlns:a16="http://schemas.microsoft.com/office/drawing/2014/main" id="{34FD95E2-C8F8-4497-8B51-1BE87F074723}"/>
            </a:ext>
          </a:extLst>
        </xdr:cNvPr>
        <xdr:cNvSpPr/>
      </xdr:nvSpPr>
      <xdr:spPr>
        <a:xfrm>
          <a:off x="13070681" y="4822031"/>
          <a:ext cx="52388" cy="130969"/>
        </a:xfrm>
        <a:custGeom>
          <a:avLst/>
          <a:gdLst>
            <a:gd name="connsiteX0" fmla="*/ 52388 w 52388"/>
            <a:gd name="connsiteY0" fmla="*/ 0 h 130969"/>
            <a:gd name="connsiteX1" fmla="*/ 33338 w 52388"/>
            <a:gd name="connsiteY1" fmla="*/ 7144 h 130969"/>
            <a:gd name="connsiteX2" fmla="*/ 14288 w 52388"/>
            <a:gd name="connsiteY2" fmla="*/ 9525 h 130969"/>
            <a:gd name="connsiteX3" fmla="*/ 4763 w 52388"/>
            <a:gd name="connsiteY3" fmla="*/ 28575 h 130969"/>
            <a:gd name="connsiteX4" fmla="*/ 0 w 52388"/>
            <a:gd name="connsiteY4" fmla="*/ 35719 h 130969"/>
            <a:gd name="connsiteX5" fmla="*/ 4763 w 52388"/>
            <a:gd name="connsiteY5" fmla="*/ 57150 h 130969"/>
            <a:gd name="connsiteX6" fmla="*/ 11907 w 52388"/>
            <a:gd name="connsiteY6" fmla="*/ 64294 h 130969"/>
            <a:gd name="connsiteX7" fmla="*/ 14288 w 52388"/>
            <a:gd name="connsiteY7" fmla="*/ 71438 h 130969"/>
            <a:gd name="connsiteX8" fmla="*/ 21432 w 52388"/>
            <a:gd name="connsiteY8" fmla="*/ 102394 h 130969"/>
            <a:gd name="connsiteX9" fmla="*/ 28575 w 52388"/>
            <a:gd name="connsiteY9" fmla="*/ 107157 h 130969"/>
            <a:gd name="connsiteX10" fmla="*/ 28575 w 52388"/>
            <a:gd name="connsiteY10" fmla="*/ 130969 h 1309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52388" h="130969">
              <a:moveTo>
                <a:pt x="52388" y="0"/>
              </a:moveTo>
              <a:cubicBezTo>
                <a:pt x="51389" y="400"/>
                <a:pt x="36764" y="6521"/>
                <a:pt x="33338" y="7144"/>
              </a:cubicBezTo>
              <a:cubicBezTo>
                <a:pt x="27042" y="8289"/>
                <a:pt x="20638" y="8731"/>
                <a:pt x="14288" y="9525"/>
              </a:cubicBezTo>
              <a:cubicBezTo>
                <a:pt x="3253" y="26077"/>
                <a:pt x="16414" y="5273"/>
                <a:pt x="4763" y="28575"/>
              </a:cubicBezTo>
              <a:cubicBezTo>
                <a:pt x="3483" y="31135"/>
                <a:pt x="1588" y="33338"/>
                <a:pt x="0" y="35719"/>
              </a:cubicBezTo>
              <a:cubicBezTo>
                <a:pt x="288" y="37445"/>
                <a:pt x="2158" y="53243"/>
                <a:pt x="4763" y="57150"/>
              </a:cubicBezTo>
              <a:cubicBezTo>
                <a:pt x="6631" y="59952"/>
                <a:pt x="9526" y="61913"/>
                <a:pt x="11907" y="64294"/>
              </a:cubicBezTo>
              <a:cubicBezTo>
                <a:pt x="12701" y="66675"/>
                <a:pt x="13679" y="69003"/>
                <a:pt x="14288" y="71438"/>
              </a:cubicBezTo>
              <a:cubicBezTo>
                <a:pt x="16856" y="81712"/>
                <a:pt x="17499" y="92561"/>
                <a:pt x="21432" y="102394"/>
              </a:cubicBezTo>
              <a:cubicBezTo>
                <a:pt x="22495" y="105051"/>
                <a:pt x="27881" y="104381"/>
                <a:pt x="28575" y="107157"/>
              </a:cubicBezTo>
              <a:cubicBezTo>
                <a:pt x="30500" y="114857"/>
                <a:pt x="28575" y="123032"/>
                <a:pt x="28575" y="130969"/>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78536</xdr:colOff>
      <xdr:row>21</xdr:row>
      <xdr:rowOff>67619</xdr:rowOff>
    </xdr:from>
    <xdr:to>
      <xdr:col>5</xdr:col>
      <xdr:colOff>253445</xdr:colOff>
      <xdr:row>22</xdr:row>
      <xdr:rowOff>45200</xdr:rowOff>
    </xdr:to>
    <xdr:sp macro="" textlink="">
      <xdr:nvSpPr>
        <xdr:cNvPr id="90" name="フリーフォーム: 図形 89">
          <a:extLst>
            <a:ext uri="{FF2B5EF4-FFF2-40B4-BE49-F238E27FC236}">
              <a16:creationId xmlns:a16="http://schemas.microsoft.com/office/drawing/2014/main" id="{D9269AAE-464D-4D68-A65D-DF14BF020245}"/>
            </a:ext>
          </a:extLst>
        </xdr:cNvPr>
        <xdr:cNvSpPr/>
      </xdr:nvSpPr>
      <xdr:spPr>
        <a:xfrm>
          <a:off x="13108736" y="4591994"/>
          <a:ext cx="174909" cy="215706"/>
        </a:xfrm>
        <a:custGeom>
          <a:avLst/>
          <a:gdLst>
            <a:gd name="connsiteX0" fmla="*/ 138113 w 174909"/>
            <a:gd name="connsiteY0" fmla="*/ 1393 h 215706"/>
            <a:gd name="connsiteX1" fmla="*/ 173831 w 174909"/>
            <a:gd name="connsiteY1" fmla="*/ 3774 h 215706"/>
            <a:gd name="connsiteX2" fmla="*/ 159544 w 174909"/>
            <a:gd name="connsiteY2" fmla="*/ 18062 h 215706"/>
            <a:gd name="connsiteX3" fmla="*/ 150019 w 174909"/>
            <a:gd name="connsiteY3" fmla="*/ 32349 h 215706"/>
            <a:gd name="connsiteX4" fmla="*/ 142875 w 174909"/>
            <a:gd name="connsiteY4" fmla="*/ 51399 h 215706"/>
            <a:gd name="connsiteX5" fmla="*/ 130969 w 174909"/>
            <a:gd name="connsiteY5" fmla="*/ 75212 h 215706"/>
            <a:gd name="connsiteX6" fmla="*/ 116681 w 174909"/>
            <a:gd name="connsiteY6" fmla="*/ 84737 h 215706"/>
            <a:gd name="connsiteX7" fmla="*/ 111919 w 174909"/>
            <a:gd name="connsiteY7" fmla="*/ 94262 h 215706"/>
            <a:gd name="connsiteX8" fmla="*/ 100013 w 174909"/>
            <a:gd name="connsiteY8" fmla="*/ 110931 h 215706"/>
            <a:gd name="connsiteX9" fmla="*/ 97631 w 174909"/>
            <a:gd name="connsiteY9" fmla="*/ 134743 h 215706"/>
            <a:gd name="connsiteX10" fmla="*/ 92869 w 174909"/>
            <a:gd name="connsiteY10" fmla="*/ 141887 h 215706"/>
            <a:gd name="connsiteX11" fmla="*/ 83344 w 174909"/>
            <a:gd name="connsiteY11" fmla="*/ 163318 h 215706"/>
            <a:gd name="connsiteX12" fmla="*/ 80963 w 174909"/>
            <a:gd name="connsiteY12" fmla="*/ 172843 h 215706"/>
            <a:gd name="connsiteX13" fmla="*/ 78581 w 174909"/>
            <a:gd name="connsiteY13" fmla="*/ 187131 h 215706"/>
            <a:gd name="connsiteX14" fmla="*/ 76200 w 174909"/>
            <a:gd name="connsiteY14" fmla="*/ 194274 h 215706"/>
            <a:gd name="connsiteX15" fmla="*/ 61913 w 174909"/>
            <a:gd name="connsiteY15" fmla="*/ 199037 h 215706"/>
            <a:gd name="connsiteX16" fmla="*/ 54769 w 174909"/>
            <a:gd name="connsiteY16" fmla="*/ 201418 h 215706"/>
            <a:gd name="connsiteX17" fmla="*/ 30956 w 174909"/>
            <a:gd name="connsiteY17" fmla="*/ 206181 h 215706"/>
            <a:gd name="connsiteX18" fmla="*/ 2381 w 174909"/>
            <a:gd name="connsiteY18" fmla="*/ 208562 h 215706"/>
            <a:gd name="connsiteX19" fmla="*/ 0 w 174909"/>
            <a:gd name="connsiteY19" fmla="*/ 215706 h 2157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174909" h="215706">
              <a:moveTo>
                <a:pt x="138113" y="1393"/>
              </a:moveTo>
              <a:cubicBezTo>
                <a:pt x="150019" y="2187"/>
                <a:pt x="164412" y="-3552"/>
                <a:pt x="173831" y="3774"/>
              </a:cubicBezTo>
              <a:cubicBezTo>
                <a:pt x="179147" y="7909"/>
                <a:pt x="163280" y="12458"/>
                <a:pt x="159544" y="18062"/>
              </a:cubicBezTo>
              <a:lnTo>
                <a:pt x="150019" y="32349"/>
              </a:lnTo>
              <a:cubicBezTo>
                <a:pt x="144863" y="52975"/>
                <a:pt x="151178" y="30641"/>
                <a:pt x="142875" y="51399"/>
              </a:cubicBezTo>
              <a:cubicBezTo>
                <a:pt x="138533" y="62254"/>
                <a:pt x="139801" y="67362"/>
                <a:pt x="130969" y="75212"/>
              </a:cubicBezTo>
              <a:cubicBezTo>
                <a:pt x="126691" y="79015"/>
                <a:pt x="116681" y="84737"/>
                <a:pt x="116681" y="84737"/>
              </a:cubicBezTo>
              <a:cubicBezTo>
                <a:pt x="115094" y="87912"/>
                <a:pt x="113680" y="91180"/>
                <a:pt x="111919" y="94262"/>
              </a:cubicBezTo>
              <a:cubicBezTo>
                <a:pt x="109137" y="99131"/>
                <a:pt x="103074" y="106849"/>
                <a:pt x="100013" y="110931"/>
              </a:cubicBezTo>
              <a:cubicBezTo>
                <a:pt x="99219" y="118868"/>
                <a:pt x="99425" y="126970"/>
                <a:pt x="97631" y="134743"/>
              </a:cubicBezTo>
              <a:cubicBezTo>
                <a:pt x="96987" y="137532"/>
                <a:pt x="94031" y="139272"/>
                <a:pt x="92869" y="141887"/>
              </a:cubicBezTo>
              <a:cubicBezTo>
                <a:pt x="81534" y="167391"/>
                <a:pt x="94121" y="147150"/>
                <a:pt x="83344" y="163318"/>
              </a:cubicBezTo>
              <a:cubicBezTo>
                <a:pt x="82550" y="166493"/>
                <a:pt x="81605" y="169634"/>
                <a:pt x="80963" y="172843"/>
              </a:cubicBezTo>
              <a:cubicBezTo>
                <a:pt x="80016" y="177578"/>
                <a:pt x="79629" y="182418"/>
                <a:pt x="78581" y="187131"/>
              </a:cubicBezTo>
              <a:cubicBezTo>
                <a:pt x="78036" y="189581"/>
                <a:pt x="78242" y="192815"/>
                <a:pt x="76200" y="194274"/>
              </a:cubicBezTo>
              <a:cubicBezTo>
                <a:pt x="72115" y="197192"/>
                <a:pt x="66675" y="197449"/>
                <a:pt x="61913" y="199037"/>
              </a:cubicBezTo>
              <a:cubicBezTo>
                <a:pt x="59532" y="199831"/>
                <a:pt x="57204" y="200809"/>
                <a:pt x="54769" y="201418"/>
              </a:cubicBezTo>
              <a:cubicBezTo>
                <a:pt x="45313" y="203782"/>
                <a:pt x="41459" y="205014"/>
                <a:pt x="30956" y="206181"/>
              </a:cubicBezTo>
              <a:cubicBezTo>
                <a:pt x="21456" y="207237"/>
                <a:pt x="11906" y="207768"/>
                <a:pt x="2381" y="208562"/>
              </a:cubicBezTo>
              <a:lnTo>
                <a:pt x="0" y="215706"/>
              </a:ln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155950</xdr:colOff>
      <xdr:row>20</xdr:row>
      <xdr:rowOff>84200</xdr:rowOff>
    </xdr:from>
    <xdr:to>
      <xdr:col>5</xdr:col>
      <xdr:colOff>263106</xdr:colOff>
      <xdr:row>21</xdr:row>
      <xdr:rowOff>52253</xdr:rowOff>
    </xdr:to>
    <xdr:sp macro="" textlink="">
      <xdr:nvSpPr>
        <xdr:cNvPr id="91" name="フリーフォーム: 図形 90">
          <a:extLst>
            <a:ext uri="{FF2B5EF4-FFF2-40B4-BE49-F238E27FC236}">
              <a16:creationId xmlns:a16="http://schemas.microsoft.com/office/drawing/2014/main" id="{0CB1B909-1B02-4486-8270-D6334D2BF858}"/>
            </a:ext>
          </a:extLst>
        </xdr:cNvPr>
        <xdr:cNvSpPr/>
      </xdr:nvSpPr>
      <xdr:spPr>
        <a:xfrm>
          <a:off x="13186150" y="4370450"/>
          <a:ext cx="107156" cy="206178"/>
        </a:xfrm>
        <a:custGeom>
          <a:avLst/>
          <a:gdLst>
            <a:gd name="connsiteX0" fmla="*/ 0 w 107156"/>
            <a:gd name="connsiteY0" fmla="*/ 10915 h 206178"/>
            <a:gd name="connsiteX1" fmla="*/ 38100 w 107156"/>
            <a:gd name="connsiteY1" fmla="*/ 3772 h 206178"/>
            <a:gd name="connsiteX2" fmla="*/ 45244 w 107156"/>
            <a:gd name="connsiteY2" fmla="*/ 10915 h 206178"/>
            <a:gd name="connsiteX3" fmla="*/ 52387 w 107156"/>
            <a:gd name="connsiteY3" fmla="*/ 13297 h 206178"/>
            <a:gd name="connsiteX4" fmla="*/ 54769 w 107156"/>
            <a:gd name="connsiteY4" fmla="*/ 27584 h 206178"/>
            <a:gd name="connsiteX5" fmla="*/ 59531 w 107156"/>
            <a:gd name="connsiteY5" fmla="*/ 34728 h 206178"/>
            <a:gd name="connsiteX6" fmla="*/ 61912 w 107156"/>
            <a:gd name="connsiteY6" fmla="*/ 41872 h 206178"/>
            <a:gd name="connsiteX7" fmla="*/ 66675 w 107156"/>
            <a:gd name="connsiteY7" fmla="*/ 49015 h 206178"/>
            <a:gd name="connsiteX8" fmla="*/ 71437 w 107156"/>
            <a:gd name="connsiteY8" fmla="*/ 58540 h 206178"/>
            <a:gd name="connsiteX9" fmla="*/ 80962 w 107156"/>
            <a:gd name="connsiteY9" fmla="*/ 63303 h 206178"/>
            <a:gd name="connsiteX10" fmla="*/ 104775 w 107156"/>
            <a:gd name="connsiteY10" fmla="*/ 70447 h 206178"/>
            <a:gd name="connsiteX11" fmla="*/ 107156 w 107156"/>
            <a:gd name="connsiteY11" fmla="*/ 77590 h 206178"/>
            <a:gd name="connsiteX12" fmla="*/ 95250 w 107156"/>
            <a:gd name="connsiteY12" fmla="*/ 99022 h 206178"/>
            <a:gd name="connsiteX13" fmla="*/ 85725 w 107156"/>
            <a:gd name="connsiteY13" fmla="*/ 101403 h 206178"/>
            <a:gd name="connsiteX14" fmla="*/ 78581 w 107156"/>
            <a:gd name="connsiteY14" fmla="*/ 108547 h 206178"/>
            <a:gd name="connsiteX15" fmla="*/ 80962 w 107156"/>
            <a:gd name="connsiteY15" fmla="*/ 122834 h 206178"/>
            <a:gd name="connsiteX16" fmla="*/ 85725 w 107156"/>
            <a:gd name="connsiteY16" fmla="*/ 144265 h 206178"/>
            <a:gd name="connsiteX17" fmla="*/ 80962 w 107156"/>
            <a:gd name="connsiteY17" fmla="*/ 172840 h 206178"/>
            <a:gd name="connsiteX18" fmla="*/ 76200 w 107156"/>
            <a:gd name="connsiteY18" fmla="*/ 179984 h 206178"/>
            <a:gd name="connsiteX19" fmla="*/ 73819 w 107156"/>
            <a:gd name="connsiteY19" fmla="*/ 187128 h 206178"/>
            <a:gd name="connsiteX20" fmla="*/ 64294 w 107156"/>
            <a:gd name="connsiteY20" fmla="*/ 203797 h 206178"/>
            <a:gd name="connsiteX21" fmla="*/ 61912 w 107156"/>
            <a:gd name="connsiteY21" fmla="*/ 206178 h 2061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107156" h="206178">
              <a:moveTo>
                <a:pt x="0" y="10915"/>
              </a:moveTo>
              <a:cubicBezTo>
                <a:pt x="16412" y="-27"/>
                <a:pt x="14880" y="-3372"/>
                <a:pt x="38100" y="3772"/>
              </a:cubicBezTo>
              <a:cubicBezTo>
                <a:pt x="41319" y="4762"/>
                <a:pt x="42442" y="9047"/>
                <a:pt x="45244" y="10915"/>
              </a:cubicBezTo>
              <a:cubicBezTo>
                <a:pt x="47332" y="12307"/>
                <a:pt x="50006" y="12503"/>
                <a:pt x="52387" y="13297"/>
              </a:cubicBezTo>
              <a:cubicBezTo>
                <a:pt x="53181" y="18059"/>
                <a:pt x="53242" y="23004"/>
                <a:pt x="54769" y="27584"/>
              </a:cubicBezTo>
              <a:cubicBezTo>
                <a:pt x="55674" y="30299"/>
                <a:pt x="58251" y="32168"/>
                <a:pt x="59531" y="34728"/>
              </a:cubicBezTo>
              <a:cubicBezTo>
                <a:pt x="60653" y="36973"/>
                <a:pt x="60789" y="39627"/>
                <a:pt x="61912" y="41872"/>
              </a:cubicBezTo>
              <a:cubicBezTo>
                <a:pt x="63192" y="44432"/>
                <a:pt x="65255" y="46530"/>
                <a:pt x="66675" y="49015"/>
              </a:cubicBezTo>
              <a:cubicBezTo>
                <a:pt x="68436" y="52097"/>
                <a:pt x="68927" y="56030"/>
                <a:pt x="71437" y="58540"/>
              </a:cubicBezTo>
              <a:cubicBezTo>
                <a:pt x="73947" y="61050"/>
                <a:pt x="77718" y="61861"/>
                <a:pt x="80962" y="63303"/>
              </a:cubicBezTo>
              <a:cubicBezTo>
                <a:pt x="93774" y="68997"/>
                <a:pt x="91378" y="67767"/>
                <a:pt x="104775" y="70447"/>
              </a:cubicBezTo>
              <a:cubicBezTo>
                <a:pt x="105569" y="72828"/>
                <a:pt x="107156" y="75080"/>
                <a:pt x="107156" y="77590"/>
              </a:cubicBezTo>
              <a:cubicBezTo>
                <a:pt x="107156" y="87674"/>
                <a:pt x="104019" y="93541"/>
                <a:pt x="95250" y="99022"/>
              </a:cubicBezTo>
              <a:cubicBezTo>
                <a:pt x="92475" y="100756"/>
                <a:pt x="88900" y="100609"/>
                <a:pt x="85725" y="101403"/>
              </a:cubicBezTo>
              <a:cubicBezTo>
                <a:pt x="83344" y="103784"/>
                <a:pt x="79312" y="105259"/>
                <a:pt x="78581" y="108547"/>
              </a:cubicBezTo>
              <a:cubicBezTo>
                <a:pt x="77534" y="113260"/>
                <a:pt x="80098" y="118084"/>
                <a:pt x="80962" y="122834"/>
              </a:cubicBezTo>
              <a:cubicBezTo>
                <a:pt x="82975" y="133906"/>
                <a:pt x="83180" y="134083"/>
                <a:pt x="85725" y="144265"/>
              </a:cubicBezTo>
              <a:cubicBezTo>
                <a:pt x="84969" y="151068"/>
                <a:pt x="84954" y="164857"/>
                <a:pt x="80962" y="172840"/>
              </a:cubicBezTo>
              <a:cubicBezTo>
                <a:pt x="79682" y="175400"/>
                <a:pt x="77480" y="177424"/>
                <a:pt x="76200" y="179984"/>
              </a:cubicBezTo>
              <a:cubicBezTo>
                <a:pt x="75078" y="182229"/>
                <a:pt x="74808" y="184821"/>
                <a:pt x="73819" y="187128"/>
              </a:cubicBezTo>
              <a:cubicBezTo>
                <a:pt x="71185" y="193274"/>
                <a:pt x="68277" y="198487"/>
                <a:pt x="64294" y="203797"/>
              </a:cubicBezTo>
              <a:cubicBezTo>
                <a:pt x="63620" y="204695"/>
                <a:pt x="62706" y="205384"/>
                <a:pt x="61912" y="206178"/>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627436</xdr:colOff>
      <xdr:row>20</xdr:row>
      <xdr:rowOff>58228</xdr:rowOff>
    </xdr:from>
    <xdr:to>
      <xdr:col>5</xdr:col>
      <xdr:colOff>170236</xdr:colOff>
      <xdr:row>20</xdr:row>
      <xdr:rowOff>178609</xdr:rowOff>
    </xdr:to>
    <xdr:sp macro="" textlink="">
      <xdr:nvSpPr>
        <xdr:cNvPr id="92" name="フリーフォーム: 図形 91">
          <a:extLst>
            <a:ext uri="{FF2B5EF4-FFF2-40B4-BE49-F238E27FC236}">
              <a16:creationId xmlns:a16="http://schemas.microsoft.com/office/drawing/2014/main" id="{0909069C-3880-4D71-AE90-1C911E812305}"/>
            </a:ext>
          </a:extLst>
        </xdr:cNvPr>
        <xdr:cNvSpPr/>
      </xdr:nvSpPr>
      <xdr:spPr>
        <a:xfrm>
          <a:off x="12971836" y="4344478"/>
          <a:ext cx="228600" cy="120381"/>
        </a:xfrm>
        <a:custGeom>
          <a:avLst/>
          <a:gdLst>
            <a:gd name="connsiteX0" fmla="*/ 0 w 228600"/>
            <a:gd name="connsiteY0" fmla="*/ 0 h 120381"/>
            <a:gd name="connsiteX1" fmla="*/ 28575 w 228600"/>
            <a:gd name="connsiteY1" fmla="*/ 14288 h 120381"/>
            <a:gd name="connsiteX2" fmla="*/ 35719 w 228600"/>
            <a:gd name="connsiteY2" fmla="*/ 16669 h 120381"/>
            <a:gd name="connsiteX3" fmla="*/ 40482 w 228600"/>
            <a:gd name="connsiteY3" fmla="*/ 28575 h 120381"/>
            <a:gd name="connsiteX4" fmla="*/ 47625 w 228600"/>
            <a:gd name="connsiteY4" fmla="*/ 61913 h 120381"/>
            <a:gd name="connsiteX5" fmla="*/ 52388 w 228600"/>
            <a:gd name="connsiteY5" fmla="*/ 69056 h 120381"/>
            <a:gd name="connsiteX6" fmla="*/ 54769 w 228600"/>
            <a:gd name="connsiteY6" fmla="*/ 76200 h 120381"/>
            <a:gd name="connsiteX7" fmla="*/ 59532 w 228600"/>
            <a:gd name="connsiteY7" fmla="*/ 119063 h 120381"/>
            <a:gd name="connsiteX8" fmla="*/ 71438 w 228600"/>
            <a:gd name="connsiteY8" fmla="*/ 116681 h 120381"/>
            <a:gd name="connsiteX9" fmla="*/ 95250 w 228600"/>
            <a:gd name="connsiteY9" fmla="*/ 102394 h 120381"/>
            <a:gd name="connsiteX10" fmla="*/ 109538 w 228600"/>
            <a:gd name="connsiteY10" fmla="*/ 100013 h 120381"/>
            <a:gd name="connsiteX11" fmla="*/ 123825 w 228600"/>
            <a:gd name="connsiteY11" fmla="*/ 92869 h 120381"/>
            <a:gd name="connsiteX12" fmla="*/ 147638 w 228600"/>
            <a:gd name="connsiteY12" fmla="*/ 88106 h 120381"/>
            <a:gd name="connsiteX13" fmla="*/ 154782 w 228600"/>
            <a:gd name="connsiteY13" fmla="*/ 83344 h 120381"/>
            <a:gd name="connsiteX14" fmla="*/ 164307 w 228600"/>
            <a:gd name="connsiteY14" fmla="*/ 80963 h 120381"/>
            <a:gd name="connsiteX15" fmla="*/ 207169 w 228600"/>
            <a:gd name="connsiteY15" fmla="*/ 78581 h 120381"/>
            <a:gd name="connsiteX16" fmla="*/ 221457 w 228600"/>
            <a:gd name="connsiteY16" fmla="*/ 64294 h 120381"/>
            <a:gd name="connsiteX17" fmla="*/ 228600 w 228600"/>
            <a:gd name="connsiteY17" fmla="*/ 35719 h 1203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228600" h="120381">
              <a:moveTo>
                <a:pt x="0" y="0"/>
              </a:moveTo>
              <a:cubicBezTo>
                <a:pt x="18463" y="12308"/>
                <a:pt x="8860" y="7716"/>
                <a:pt x="28575" y="14288"/>
              </a:cubicBezTo>
              <a:lnTo>
                <a:pt x="35719" y="16669"/>
              </a:lnTo>
              <a:cubicBezTo>
                <a:pt x="37307" y="20638"/>
                <a:pt x="39357" y="24451"/>
                <a:pt x="40482" y="28575"/>
              </a:cubicBezTo>
              <a:cubicBezTo>
                <a:pt x="42612" y="36385"/>
                <a:pt x="43491" y="55713"/>
                <a:pt x="47625" y="61913"/>
              </a:cubicBezTo>
              <a:lnTo>
                <a:pt x="52388" y="69056"/>
              </a:lnTo>
              <a:cubicBezTo>
                <a:pt x="53182" y="71437"/>
                <a:pt x="54414" y="73715"/>
                <a:pt x="54769" y="76200"/>
              </a:cubicBezTo>
              <a:cubicBezTo>
                <a:pt x="56802" y="90431"/>
                <a:pt x="54058" y="105770"/>
                <a:pt x="59532" y="119063"/>
              </a:cubicBezTo>
              <a:cubicBezTo>
                <a:pt x="61073" y="122805"/>
                <a:pt x="67469" y="117475"/>
                <a:pt x="71438" y="116681"/>
              </a:cubicBezTo>
              <a:cubicBezTo>
                <a:pt x="75801" y="113772"/>
                <a:pt x="88591" y="104391"/>
                <a:pt x="95250" y="102394"/>
              </a:cubicBezTo>
              <a:cubicBezTo>
                <a:pt x="99875" y="101007"/>
                <a:pt x="104775" y="100807"/>
                <a:pt x="109538" y="100013"/>
              </a:cubicBezTo>
              <a:cubicBezTo>
                <a:pt x="116126" y="95621"/>
                <a:pt x="116286" y="94609"/>
                <a:pt x="123825" y="92869"/>
              </a:cubicBezTo>
              <a:cubicBezTo>
                <a:pt x="131713" y="91049"/>
                <a:pt x="147638" y="88106"/>
                <a:pt x="147638" y="88106"/>
              </a:cubicBezTo>
              <a:cubicBezTo>
                <a:pt x="150019" y="86519"/>
                <a:pt x="152151" y="84471"/>
                <a:pt x="154782" y="83344"/>
              </a:cubicBezTo>
              <a:cubicBezTo>
                <a:pt x="157790" y="82055"/>
                <a:pt x="161048" y="81259"/>
                <a:pt x="164307" y="80963"/>
              </a:cubicBezTo>
              <a:cubicBezTo>
                <a:pt x="178558" y="79667"/>
                <a:pt x="192882" y="79375"/>
                <a:pt x="207169" y="78581"/>
              </a:cubicBezTo>
              <a:cubicBezTo>
                <a:pt x="211932" y="73819"/>
                <a:pt x="219327" y="70684"/>
                <a:pt x="221457" y="64294"/>
              </a:cubicBezTo>
              <a:cubicBezTo>
                <a:pt x="224477" y="55234"/>
                <a:pt x="228600" y="45491"/>
                <a:pt x="228600" y="35719"/>
              </a:cubicBez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590550</xdr:colOff>
      <xdr:row>19</xdr:row>
      <xdr:rowOff>228600</xdr:rowOff>
    </xdr:from>
    <xdr:to>
      <xdr:col>4</xdr:col>
      <xdr:colOff>590550</xdr:colOff>
      <xdr:row>20</xdr:row>
      <xdr:rowOff>11906</xdr:rowOff>
    </xdr:to>
    <xdr:sp macro="" textlink="">
      <xdr:nvSpPr>
        <xdr:cNvPr id="93" name="フリーフォーム: 図形 92">
          <a:extLst>
            <a:ext uri="{FF2B5EF4-FFF2-40B4-BE49-F238E27FC236}">
              <a16:creationId xmlns:a16="http://schemas.microsoft.com/office/drawing/2014/main" id="{EA24AFE0-9905-4C7B-9BAD-368544740D65}"/>
            </a:ext>
          </a:extLst>
        </xdr:cNvPr>
        <xdr:cNvSpPr/>
      </xdr:nvSpPr>
      <xdr:spPr>
        <a:xfrm>
          <a:off x="12934950" y="4276725"/>
          <a:ext cx="0" cy="21431"/>
        </a:xfrm>
        <a:custGeom>
          <a:avLst/>
          <a:gdLst>
            <a:gd name="connsiteX0" fmla="*/ 0 w 0"/>
            <a:gd name="connsiteY0" fmla="*/ 21431 h 21431"/>
            <a:gd name="connsiteX1" fmla="*/ 0 w 0"/>
            <a:gd name="connsiteY1" fmla="*/ 0 h 21431"/>
          </a:gdLst>
          <a:ahLst/>
          <a:cxnLst>
            <a:cxn ang="0">
              <a:pos x="connsiteX0" y="connsiteY0"/>
            </a:cxn>
            <a:cxn ang="0">
              <a:pos x="connsiteX1" y="connsiteY1"/>
            </a:cxn>
          </a:cxnLst>
          <a:rect l="l" t="t" r="r" b="b"/>
          <a:pathLst>
            <a:path h="21431">
              <a:moveTo>
                <a:pt x="0" y="21431"/>
              </a:moveTo>
              <a:lnTo>
                <a:pt x="0" y="0"/>
              </a:lnTo>
            </a:path>
          </a:pathLst>
        </a:cu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127515</xdr:colOff>
      <xdr:row>24</xdr:row>
      <xdr:rowOff>126356</xdr:rowOff>
    </xdr:from>
    <xdr:to>
      <xdr:col>2</xdr:col>
      <xdr:colOff>219480</xdr:colOff>
      <xdr:row>26</xdr:row>
      <xdr:rowOff>2705</xdr:rowOff>
    </xdr:to>
    <xdr:sp macro="" textlink="">
      <xdr:nvSpPr>
        <xdr:cNvPr id="94" name="テキスト ボックス 93">
          <a:extLst>
            <a:ext uri="{FF2B5EF4-FFF2-40B4-BE49-F238E27FC236}">
              <a16:creationId xmlns:a16="http://schemas.microsoft.com/office/drawing/2014/main" id="{03A5E678-ED08-4E64-BE9B-DDF0CC489B7D}"/>
            </a:ext>
          </a:extLst>
        </xdr:cNvPr>
        <xdr:cNvSpPr txBox="1"/>
      </xdr:nvSpPr>
      <xdr:spPr>
        <a:xfrm>
          <a:off x="10414515" y="5365106"/>
          <a:ext cx="777765" cy="3525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エリア１</a:t>
          </a:r>
        </a:p>
      </xdr:txBody>
    </xdr:sp>
    <xdr:clientData/>
  </xdr:twoCellAnchor>
  <xdr:twoCellAnchor>
    <xdr:from>
      <xdr:col>3</xdr:col>
      <xdr:colOff>84995</xdr:colOff>
      <xdr:row>18</xdr:row>
      <xdr:rowOff>223413</xdr:rowOff>
    </xdr:from>
    <xdr:to>
      <xdr:col>4</xdr:col>
      <xdr:colOff>176960</xdr:colOff>
      <xdr:row>20</xdr:row>
      <xdr:rowOff>98602</xdr:rowOff>
    </xdr:to>
    <xdr:sp macro="" textlink="">
      <xdr:nvSpPr>
        <xdr:cNvPr id="95" name="テキスト ボックス 94">
          <a:extLst>
            <a:ext uri="{FF2B5EF4-FFF2-40B4-BE49-F238E27FC236}">
              <a16:creationId xmlns:a16="http://schemas.microsoft.com/office/drawing/2014/main" id="{45DF1631-508B-409D-9234-38296C08683E}"/>
            </a:ext>
          </a:extLst>
        </xdr:cNvPr>
        <xdr:cNvSpPr txBox="1"/>
      </xdr:nvSpPr>
      <xdr:spPr>
        <a:xfrm>
          <a:off x="11743595" y="4033413"/>
          <a:ext cx="777765" cy="351439"/>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エリア２</a:t>
          </a:r>
        </a:p>
      </xdr:txBody>
    </xdr:sp>
    <xdr:clientData/>
  </xdr:twoCellAnchor>
  <xdr:twoCellAnchor>
    <xdr:from>
      <xdr:col>5</xdr:col>
      <xdr:colOff>413443</xdr:colOff>
      <xdr:row>27</xdr:row>
      <xdr:rowOff>203706</xdr:rowOff>
    </xdr:from>
    <xdr:to>
      <xdr:col>6</xdr:col>
      <xdr:colOff>505409</xdr:colOff>
      <xdr:row>29</xdr:row>
      <xdr:rowOff>78895</xdr:rowOff>
    </xdr:to>
    <xdr:sp macro="" textlink="">
      <xdr:nvSpPr>
        <xdr:cNvPr id="96" name="テキスト ボックス 95">
          <a:extLst>
            <a:ext uri="{FF2B5EF4-FFF2-40B4-BE49-F238E27FC236}">
              <a16:creationId xmlns:a16="http://schemas.microsoft.com/office/drawing/2014/main" id="{C3785923-953B-440D-BECF-4F0DE157845C}"/>
            </a:ext>
          </a:extLst>
        </xdr:cNvPr>
        <xdr:cNvSpPr txBox="1"/>
      </xdr:nvSpPr>
      <xdr:spPr>
        <a:xfrm>
          <a:off x="13443643" y="6156831"/>
          <a:ext cx="777766" cy="351439"/>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エリア３</a:t>
          </a:r>
        </a:p>
      </xdr:txBody>
    </xdr:sp>
    <xdr:clientData/>
  </xdr:twoCellAnchor>
  <xdr:twoCellAnchor editAs="oneCell">
    <xdr:from>
      <xdr:col>4</xdr:col>
      <xdr:colOff>530428</xdr:colOff>
      <xdr:row>22</xdr:row>
      <xdr:rowOff>177376</xdr:rowOff>
    </xdr:from>
    <xdr:to>
      <xdr:col>5</xdr:col>
      <xdr:colOff>135512</xdr:colOff>
      <xdr:row>24</xdr:row>
      <xdr:rowOff>209761</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3" name="インク 2">
              <a:extLst>
                <a:ext uri="{FF2B5EF4-FFF2-40B4-BE49-F238E27FC236}">
                  <a16:creationId xmlns:a16="http://schemas.microsoft.com/office/drawing/2014/main" id="{40D4539F-00C8-7DFE-68DF-C534881C3B45}"/>
                </a:ext>
              </a:extLst>
            </xdr14:cNvPr>
            <xdr14:cNvContentPartPr/>
          </xdr14:nvContentPartPr>
          <xdr14:nvPr macro=""/>
          <xdr14:xfrm>
            <a:off x="3217481" y="5320876"/>
            <a:ext cx="284467" cy="489786"/>
          </xdr14:xfrm>
        </xdr:contentPart>
      </mc:Choice>
      <mc:Fallback xmlns="">
        <xdr:pic>
          <xdr:nvPicPr>
            <xdr:cNvPr id="3" name="インク 2">
              <a:extLst>
                <a:ext uri="{FF2B5EF4-FFF2-40B4-BE49-F238E27FC236}">
                  <a16:creationId xmlns:a16="http://schemas.microsoft.com/office/drawing/2014/main" id="{40D4539F-00C8-7DFE-68DF-C534881C3B45}"/>
                </a:ext>
              </a:extLst>
            </xdr:cNvPr>
            <xdr:cNvPicPr/>
          </xdr:nvPicPr>
          <xdr:blipFill>
            <a:blip xmlns:r="http://schemas.openxmlformats.org/officeDocument/2006/relationships" r:embed="rId3"/>
            <a:stretch>
              <a:fillRect/>
            </a:stretch>
          </xdr:blipFill>
          <xdr:spPr>
            <a:xfrm>
              <a:off x="3197711" y="5267835"/>
              <a:ext cx="295200" cy="49896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4-17T00:36:50.932"/>
    </inkml:context>
    <inkml:brush xml:id="br0">
      <inkml:brushProperty name="width" value="0.035" units="cm"/>
      <inkml:brushProperty name="height" value="0.035" units="cm"/>
      <inkml:brushProperty name="color" value="#E71224"/>
    </inkml:brush>
  </inkml:definitions>
  <inkml:trace contextRef="#ctx0" brushRef="#br0">610 36 24575,'-3'0'0,"0"1"0,1 0 0,0 0 0,-1 0 0,1 0 0,-1 0 0,1 0 0,0 1 0,0-1 0,0 1 0,0-1 0,0 1 0,0 0 0,0 0 0,1 0 0,-1 0 0,1 0 0,-3 5 0,-23 43 0,25-47 0,-6 17 0,6-13 0,-1-1 0,-1 1 0,1 0 0,-1-1 0,0 1 0,-4 6 0,7-13 0,1 1 0,-1 0 0,0-1 0,1 1 0,-1-1 0,0 1 0,1-1 0,-1 1 0,0-1 0,0 0 0,1 1 0,-1-1 0,0 0 0,0 0 0,0 1 0,0-1 0,1 0 0,-1 0 0,0 0 0,0 0 0,0 0 0,-1 0 0,0-1 0,0 0 0,1 0 0,-1 0 0,0 0 0,1 0 0,-1 0 0,1-2 0,-1 2 0,1 0 0,-1-1 0,1 1 0,0-1 0,0 1 0,-1-3 0,-70-101 0,70 103 0,1 0 0,-1 0 0,1 0 0,0-1 0,0 1 0,0 0 0,0 0 0,1 0 0,-1 0 0,0-1 0,1 1 0,0 0 0,-1 0 0,1-1 0,0 1 0,0 0 0,0-3 0,-1-19 0,1 24 0,-2-1 0,1 0 0,1 1 0,-1-1 0,0 1 0,0-1 0,1 0 0,-1 1 0,0 0 0,0-1 0,0 1 0,1-1 0,-1 1 0,0 0 0,0 0 0,0-1 0,0 1 0,0 0 0,0 0 0,0 0 0,0 0 0,0 0 0,1 0 0,-1 0 0,0 1 0,0-1 0,0 0 0,0 0 0,0 1 0,0-1 0,1 1 0,-1-1 0,0 0 0,-1 2 0,-32 13 0,20-6 0,11-8 0,0 0 0,1 0 0,-1 0 0,1 0 0,-1 1 0,1 0 0,0-1 0,-1 1 0,1 0 0,0 0 0,0 0 0,0 0 0,1 0 0,-1 0 0,0 1 0,1-1 0,0 1 0,-1-1 0,1 2 0,0-1 0,0-1 0,1 1 0,-1 0 0,0-1 0,1 1 0,0 0 0,-1 0 0,1 4 0,-1 22 0,1 44 0,0-69 0,1 0 0,-1 1 0,1-1 0,0 1 0,0-1 0,0 0 0,1 0 0,-1 0 0,1 1 0,0-2 0,0 1 0,4 4 0,-2-4 0,0-1 0,0 1 0,0-1 0,1 0 0,-1-1 0,1 1 0,0-1 0,0 0 0,0 0 0,9 2 0,-10-3 0,1 0 0,0 0 0,-1 1 0,0-1 0,1 1 0,-1 0 0,0 1 0,0-1 0,0 1 0,1-1 0,-2 1 0,1 0 0,-1 1 0,0 0 0,5 6 0,13 27 0,31 80 0,-21-41 0,-28-71 0,0 0 0,0 0 0,0 0 0,0 0 0,1-1 0,1 0 0,-1 0 0,0 0 0,0 0 0,0-1 0,1 1 0,0-1 0,0-1 0,0 1 0,0 0 0,0-1 0,0 0 0,1-1 0,-1 1 0,1-1 0,5 1 0,33 12 0,41 29 0,-56-26 0,-27-16 0,0 0 0,0-1 0,-1 1 0,1 0 0,-1 0 0,1 0 0,0 1 0,-1-1 0,0 0 0,1 1 0,-1-1 0,0 1 0,0-1 0,0 1 0,0-1 0,0 1 0,0 0 0,0-1 0,0 1 0,-1 0 0,1 0 0,-1 0 0,1 0 0,-1 3 0,0-4 0,-1 1 0,1 0 0,-1-1 0,0 1 0,0 0 0,0-1 0,0 1 0,0-1 0,0 1 0,0-1 0,0 0 0,0 0 0,-1 1 0,1-1 0,0 0 0,-1 0 0,1 0 0,-1 0 0,0 0 0,1-1 0,-1 1 0,0 0 0,1-1 0,-1 1 0,-3-1 0,-4 3 0,2 0 0,0-1 0,0 0 0,-1 0 0,1-1 0,-1 0 0,0 0 0,1-1 0,-1 0 0,-1 0 0,2-1 0,-1 0 0,-10-2 0,-18-5 0,0 2 0,0 1 0,-53 0 0,-84 6 0,171-1 0,0 0 0,0 1 0,0-1 0,1 1 0,-1 0 0,0 0 0,0-1 0,1 1 0,-1 0 0,1 1 0,-1-1 0,1 0 0,-1 0 0,1 1 0,-1-1 0,1 0 0,0 1 0,0-1 0,0 1 0,0 0 0,0-1 0,0 1 0,0 0 0,1 0 0,-2 2 0,-12 58 0,8-30 0,5-29 0,0-1 0,0 0 0,0 1 0,1-1 0,0 1 0,-1-1 0,1 1 0,0-1 0,0 1 0,0 0 0,0-1 0,1 1 0,-1-1 0,0 1 0,1-1 0,0 1 0,0-1 0,0 0 0,0 1 0,0-1 0,0 0 0,1 0 0,-1 0 0,1 0 0,-1 0 0,1 0 0,0 0 0,1 0 0,-1-1 0,0 1 0,0 0 0,0 0 0,3 0 0,1 3 0,-5-4 0,0 0 0,0 0 0,0 0 0,0 0 0,1 0 0,-1 0 0,0 0 0,-1 0 0,1 0 0,0 0 0,0 1 0,0-1 0,-1 0 0,1 1 0,-1-1 0,1 1 0,-1-1 0,1 1 0,-1-1 0,0 0 0,0 1 0,0-1 0,0 1 0,0-1 0,0 1 0,0-1 0,-1 4 0,-1-2 0,1-1 0,-1 1 0,0 0 0,0-1 0,0 1 0,0-1 0,0 0 0,0 1 0,-1-1 0,1 0 0,-1 0 0,-4 2 0,-7 3 0,1-1 0,0 0 0,-1 0 0,-24 5 0,33-9 0,-1 1 0,1-1 0,0 1 0,0 0 0,0 0 0,0 1 0,0-1 0,1 1 0,0 0 0,-1 0 0,1 0 0,0 0 0,0 1 0,-3 5 0,-5 8 0,1 1 0,-13 29 0,21-40 0,0 0 0,1 1 0,0 0 0,0-1 0,0 1 0,1 11 0,0-17 0,1 1 0,0-1 0,0 0 0,0 0 0,0 1 0,1-1 0,-1 0 0,1 0 0,0 0 0,0 0 0,0 0 0,0 0 0,1 0 0,-1 0 0,1 0 0,0 0 0,-1 0 0,1 0 0,5 4 0,-7-7 2,1 0 0,-1 0 1,1 0-1,-1 0 0,1 0 0,-1 0 0,0 0 0,1 0 0,-1 0 0,1 0 1,-1 0-1,1 0 0,-1 0 0,0 0 0,1-1 0,-1 1 0,1 0 0,-1 0 1,0 0-1,1-1 0,-1 1 0,0 0 0,1-1 0,-1 1 0,0 0 0,1-1 1,-1 1-1,0 0 0,0-1 0,1 1 0,-1-1 0,0 1 0,0 0 0,0-1 1,0 1-1,1-1 0,-1 1 0,0-1 0,0 1 0,0 0 0,0-1 0,0 1 1,0-1-1,0 1 0,0-2 0,0 2 0,-1-1 0,4-27-1072,-3 26 673,0-13-6429</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30BAA-A95A-4298-811A-030F67A68249}">
  <sheetPr codeName="Sheet1"/>
  <dimension ref="A1:I39"/>
  <sheetViews>
    <sheetView tabSelected="1" zoomScale="95" zoomScaleNormal="95" workbookViewId="0">
      <selection activeCell="N32" sqref="N32"/>
    </sheetView>
  </sheetViews>
  <sheetFormatPr defaultRowHeight="18"/>
  <sheetData>
    <row r="1" spans="1:9" ht="24" customHeight="1">
      <c r="A1" s="48" t="s">
        <v>9</v>
      </c>
      <c r="B1" s="48"/>
      <c r="C1" s="48"/>
      <c r="D1" s="48"/>
      <c r="E1" s="48"/>
      <c r="F1" s="48"/>
      <c r="G1" s="48"/>
      <c r="H1" s="48"/>
      <c r="I1" s="48"/>
    </row>
    <row r="18" spans="1:8">
      <c r="A18" s="2"/>
      <c r="B18" s="1"/>
      <c r="C18" s="1"/>
      <c r="D18" s="1"/>
      <c r="E18" s="1"/>
      <c r="F18" s="1"/>
      <c r="G18" s="1"/>
      <c r="H18" s="1"/>
    </row>
    <row r="19" spans="1:8">
      <c r="B19" s="1"/>
      <c r="C19" s="1"/>
      <c r="D19" s="1"/>
      <c r="E19" s="1"/>
      <c r="F19" s="1"/>
      <c r="G19" s="1"/>
      <c r="H19" s="1"/>
    </row>
    <row r="20" spans="1:8">
      <c r="B20" s="1"/>
      <c r="C20" s="1"/>
      <c r="D20" s="1"/>
      <c r="E20" s="1"/>
      <c r="F20" s="1"/>
      <c r="G20" s="1"/>
      <c r="H20" s="1"/>
    </row>
    <row r="21" spans="1:8">
      <c r="B21" s="1"/>
      <c r="C21" s="1"/>
      <c r="D21" s="1"/>
      <c r="E21" s="1"/>
      <c r="F21" s="1"/>
      <c r="G21" s="1"/>
      <c r="H21" s="1"/>
    </row>
    <row r="22" spans="1:8">
      <c r="B22" s="1"/>
      <c r="C22" s="1"/>
      <c r="D22" s="1"/>
      <c r="E22" s="1"/>
      <c r="F22" s="1"/>
      <c r="G22" s="1"/>
      <c r="H22" s="1"/>
    </row>
    <row r="23" spans="1:8">
      <c r="B23" s="1"/>
      <c r="C23" s="1"/>
      <c r="D23" s="1"/>
      <c r="E23" s="1"/>
      <c r="F23" s="1"/>
      <c r="G23" s="1"/>
      <c r="H23" s="1"/>
    </row>
    <row r="24" spans="1:8">
      <c r="B24" s="1"/>
      <c r="C24" s="1"/>
      <c r="D24" s="1"/>
      <c r="E24" s="1"/>
      <c r="F24" s="1"/>
      <c r="G24" s="1"/>
      <c r="H24" s="1"/>
    </row>
    <row r="25" spans="1:8">
      <c r="B25" s="1"/>
      <c r="C25" s="1"/>
      <c r="D25" s="1"/>
      <c r="E25" s="1"/>
      <c r="F25" s="1"/>
      <c r="G25" s="1"/>
      <c r="H25" s="1"/>
    </row>
    <row r="26" spans="1:8">
      <c r="B26" s="1"/>
      <c r="C26" s="1"/>
      <c r="D26" s="1"/>
      <c r="E26" s="1"/>
      <c r="F26" s="1"/>
      <c r="G26" s="1"/>
      <c r="H26" s="1"/>
    </row>
    <row r="27" spans="1:8">
      <c r="B27" s="1"/>
      <c r="C27" s="1"/>
      <c r="D27" s="1"/>
      <c r="E27" s="1"/>
      <c r="F27" s="1"/>
      <c r="G27" s="1"/>
      <c r="H27" s="1"/>
    </row>
    <row r="28" spans="1:8">
      <c r="B28" s="1"/>
      <c r="C28" s="1"/>
      <c r="D28" s="1"/>
      <c r="E28" s="1"/>
      <c r="F28" s="1"/>
      <c r="G28" s="1"/>
      <c r="H28" s="1"/>
    </row>
    <row r="29" spans="1:8">
      <c r="B29" s="1"/>
      <c r="C29" s="1"/>
      <c r="D29" s="1"/>
      <c r="E29" s="1"/>
      <c r="F29" s="1"/>
      <c r="G29" s="1"/>
      <c r="H29" s="1"/>
    </row>
    <row r="30" spans="1:8">
      <c r="B30" s="1"/>
      <c r="C30" s="1"/>
      <c r="D30" s="1"/>
      <c r="E30" s="1"/>
      <c r="F30" s="1"/>
      <c r="G30" s="1"/>
      <c r="H30" s="1"/>
    </row>
    <row r="31" spans="1:8">
      <c r="B31" s="1"/>
      <c r="C31" s="1"/>
      <c r="D31" s="1"/>
      <c r="E31" s="1"/>
      <c r="F31" s="1"/>
      <c r="G31" s="1"/>
      <c r="H31" s="1"/>
    </row>
    <row r="32" spans="1:8">
      <c r="B32" s="1"/>
      <c r="C32" s="1"/>
      <c r="D32" s="1"/>
      <c r="E32" s="1"/>
      <c r="F32" s="1"/>
      <c r="G32" s="1"/>
      <c r="H32" s="1"/>
    </row>
    <row r="33" spans="2:8">
      <c r="B33" s="1"/>
      <c r="C33" s="1"/>
      <c r="D33" s="1"/>
      <c r="E33" s="1"/>
      <c r="F33" s="1"/>
      <c r="G33" s="1"/>
      <c r="H33" s="1"/>
    </row>
    <row r="34" spans="2:8">
      <c r="B34" s="1"/>
      <c r="C34" s="1"/>
      <c r="D34" s="1"/>
      <c r="E34" s="1"/>
      <c r="F34" s="1"/>
      <c r="G34" s="1"/>
      <c r="H34" s="1"/>
    </row>
    <row r="35" spans="2:8">
      <c r="B35" s="1"/>
      <c r="C35" s="1"/>
      <c r="D35" s="1"/>
      <c r="E35" s="1"/>
      <c r="F35" s="1"/>
      <c r="G35" s="1"/>
      <c r="H35" s="1"/>
    </row>
    <row r="36" spans="2:8">
      <c r="B36" s="1"/>
      <c r="C36" s="1"/>
      <c r="D36" s="1"/>
      <c r="E36" s="1"/>
      <c r="F36" s="1"/>
      <c r="G36" s="1"/>
      <c r="H36" s="1"/>
    </row>
    <row r="37" spans="2:8">
      <c r="B37" s="1"/>
      <c r="C37" s="1"/>
      <c r="D37" s="1"/>
      <c r="E37" s="1"/>
      <c r="F37" s="1"/>
      <c r="G37" s="1"/>
      <c r="H37" s="1"/>
    </row>
    <row r="38" spans="2:8">
      <c r="B38" s="1"/>
      <c r="C38" s="1"/>
      <c r="D38" s="1"/>
      <c r="E38" s="1"/>
      <c r="F38" s="1"/>
      <c r="G38" s="1"/>
      <c r="H38" s="1"/>
    </row>
    <row r="39" spans="2:8">
      <c r="B39" s="1"/>
      <c r="C39" s="1"/>
      <c r="D39" s="1"/>
      <c r="E39" s="1"/>
      <c r="F39" s="1"/>
      <c r="G39" s="1"/>
      <c r="H39" s="1"/>
    </row>
  </sheetData>
  <mergeCells count="1">
    <mergeCell ref="A1:I1"/>
  </mergeCells>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22E5-6C76-4FAC-A558-CF7299228C65}">
  <sheetPr codeName="Sheet2">
    <tabColor rgb="FFFFFF00"/>
  </sheetPr>
  <dimension ref="A1:P73"/>
  <sheetViews>
    <sheetView view="pageBreakPreview" zoomScale="79" zoomScaleNormal="115" zoomScaleSheetLayoutView="79" workbookViewId="0">
      <selection activeCell="M13" sqref="M13"/>
    </sheetView>
  </sheetViews>
  <sheetFormatPr defaultColWidth="9" defaultRowHeight="18"/>
  <cols>
    <col min="1" max="1" width="16.3984375" style="10" customWidth="1"/>
    <col min="2" max="3" width="11" style="10" customWidth="1"/>
    <col min="4" max="4" width="5.3984375" style="10" customWidth="1"/>
    <col min="5" max="10" width="2.69921875" style="10" customWidth="1"/>
    <col min="11" max="12" width="11" style="10" bestFit="1" customWidth="1"/>
    <col min="13" max="14" width="11" style="10" customWidth="1"/>
    <col min="15" max="15" width="2.5" style="10" hidden="1" customWidth="1"/>
    <col min="16" max="16384" width="9" style="10"/>
  </cols>
  <sheetData>
    <row r="1" spans="1:16" s="9" customFormat="1">
      <c r="A1" s="98" t="s">
        <v>307</v>
      </c>
      <c r="B1" s="98"/>
      <c r="C1" s="98"/>
      <c r="D1" s="98"/>
      <c r="E1" s="98"/>
      <c r="F1" s="98"/>
      <c r="G1" s="98"/>
      <c r="H1" s="98"/>
      <c r="I1" s="98"/>
      <c r="J1" s="98"/>
      <c r="K1" s="98"/>
      <c r="L1" s="98"/>
      <c r="M1" s="98"/>
      <c r="N1" s="12"/>
      <c r="O1" s="13"/>
      <c r="P1" s="13"/>
    </row>
    <row r="2" spans="1:16" s="9" customFormat="1" ht="8.25" customHeight="1">
      <c r="A2" s="11"/>
      <c r="B2" s="11"/>
      <c r="C2" s="11"/>
      <c r="D2" s="11"/>
      <c r="E2" s="11"/>
      <c r="F2" s="11"/>
      <c r="G2" s="11"/>
      <c r="H2" s="11"/>
      <c r="I2" s="11"/>
      <c r="J2" s="11"/>
      <c r="K2" s="11"/>
      <c r="L2" s="11"/>
      <c r="M2" s="11"/>
      <c r="N2" s="12"/>
      <c r="O2" s="13"/>
      <c r="P2" s="13"/>
    </row>
    <row r="3" spans="1:16" s="9" customFormat="1" ht="12" customHeight="1">
      <c r="A3" s="5"/>
      <c r="B3" s="14" t="s">
        <v>199</v>
      </c>
      <c r="C3" s="11"/>
      <c r="D3" s="11"/>
      <c r="E3" s="11"/>
      <c r="F3" s="11"/>
      <c r="G3" s="11"/>
      <c r="H3" s="11"/>
      <c r="I3" s="11"/>
      <c r="J3" s="11"/>
      <c r="K3" s="11"/>
      <c r="L3" s="11"/>
      <c r="M3" s="11"/>
      <c r="N3" s="12"/>
      <c r="O3" s="13"/>
      <c r="P3" s="13"/>
    </row>
    <row r="4" spans="1:16" s="9" customFormat="1" ht="12" customHeight="1">
      <c r="A4" s="6"/>
      <c r="B4" s="14" t="s">
        <v>212</v>
      </c>
      <c r="C4" s="11"/>
      <c r="D4" s="11"/>
      <c r="E4" s="11"/>
      <c r="F4" s="11"/>
      <c r="G4" s="11"/>
      <c r="H4" s="11"/>
      <c r="I4" s="11"/>
      <c r="J4" s="11"/>
      <c r="K4" s="11"/>
      <c r="L4" s="11"/>
      <c r="M4" s="11"/>
      <c r="N4" s="12"/>
      <c r="O4" s="13"/>
      <c r="P4" s="13"/>
    </row>
    <row r="5" spans="1:16" s="9" customFormat="1" ht="11.25" customHeight="1">
      <c r="A5" s="11"/>
      <c r="B5" s="11"/>
      <c r="C5" s="11"/>
      <c r="D5" s="11"/>
      <c r="E5" s="11"/>
      <c r="F5" s="11"/>
      <c r="G5" s="11"/>
      <c r="H5" s="11"/>
      <c r="I5" s="11"/>
      <c r="J5" s="11"/>
      <c r="K5" s="11"/>
      <c r="L5" s="11"/>
      <c r="M5" s="11"/>
      <c r="N5" s="12"/>
      <c r="O5" s="13"/>
      <c r="P5" s="13"/>
    </row>
    <row r="6" spans="1:16" s="9" customFormat="1">
      <c r="A6" s="99" t="s">
        <v>221</v>
      </c>
      <c r="B6" s="99"/>
      <c r="C6" s="99"/>
      <c r="D6" s="99"/>
      <c r="E6" s="99"/>
      <c r="F6" s="99"/>
      <c r="G6" s="99"/>
      <c r="H6" s="99"/>
      <c r="I6" s="99"/>
      <c r="J6" s="99"/>
      <c r="K6" s="99"/>
      <c r="L6" s="99"/>
      <c r="M6" s="99"/>
      <c r="N6" s="12"/>
      <c r="O6" s="13"/>
      <c r="P6" s="13"/>
    </row>
    <row r="7" spans="1:16" s="9" customFormat="1">
      <c r="A7" s="22" t="s">
        <v>176</v>
      </c>
      <c r="B7" s="62"/>
      <c r="C7" s="63"/>
      <c r="D7" s="63"/>
      <c r="E7" s="63"/>
      <c r="F7" s="63"/>
      <c r="G7" s="63"/>
      <c r="H7" s="63"/>
      <c r="I7" s="63"/>
      <c r="J7" s="63"/>
      <c r="K7" s="63"/>
      <c r="L7" s="64"/>
      <c r="M7" s="12"/>
      <c r="N7" s="12"/>
      <c r="O7" s="13"/>
      <c r="P7" s="13"/>
    </row>
    <row r="8" spans="1:16" s="9" customFormat="1">
      <c r="A8" s="22" t="s">
        <v>1</v>
      </c>
      <c r="B8" s="62"/>
      <c r="C8" s="63"/>
      <c r="D8" s="63"/>
      <c r="E8" s="63"/>
      <c r="F8" s="63"/>
      <c r="G8" s="63"/>
      <c r="H8" s="63"/>
      <c r="I8" s="63"/>
      <c r="J8" s="63"/>
      <c r="K8" s="63"/>
      <c r="L8" s="64"/>
      <c r="M8" s="12"/>
      <c r="N8" s="12"/>
      <c r="O8" s="13"/>
      <c r="P8" s="13"/>
    </row>
    <row r="9" spans="1:16" s="9" customFormat="1">
      <c r="A9" s="22" t="s">
        <v>4</v>
      </c>
      <c r="B9" s="62"/>
      <c r="C9" s="63"/>
      <c r="D9" s="63"/>
      <c r="E9" s="63"/>
      <c r="F9" s="63"/>
      <c r="G9" s="63"/>
      <c r="H9" s="63"/>
      <c r="I9" s="63"/>
      <c r="J9" s="63"/>
      <c r="K9" s="63"/>
      <c r="L9" s="64"/>
      <c r="M9" s="12"/>
      <c r="N9" s="12"/>
      <c r="O9" s="13"/>
      <c r="P9" s="13"/>
    </row>
    <row r="10" spans="1:16" s="9" customFormat="1">
      <c r="A10" s="22" t="s">
        <v>3</v>
      </c>
      <c r="B10" s="77"/>
      <c r="C10" s="63"/>
      <c r="D10" s="63"/>
      <c r="E10" s="63"/>
      <c r="F10" s="63"/>
      <c r="G10" s="63"/>
      <c r="H10" s="63"/>
      <c r="I10" s="63"/>
      <c r="J10" s="63"/>
      <c r="K10" s="63"/>
      <c r="L10" s="64"/>
      <c r="M10" s="12"/>
      <c r="N10" s="12"/>
      <c r="O10" s="13"/>
      <c r="P10" s="13"/>
    </row>
    <row r="11" spans="1:16" s="9" customFormat="1">
      <c r="A11" s="22" t="s">
        <v>18</v>
      </c>
      <c r="B11" s="62"/>
      <c r="C11" s="63"/>
      <c r="D11" s="63"/>
      <c r="E11" s="63"/>
      <c r="F11" s="63"/>
      <c r="G11" s="63"/>
      <c r="H11" s="63"/>
      <c r="I11" s="63"/>
      <c r="J11" s="63"/>
      <c r="K11" s="63"/>
      <c r="L11" s="64"/>
      <c r="M11" s="12"/>
      <c r="N11" s="12"/>
      <c r="O11" s="13"/>
      <c r="P11" s="13"/>
    </row>
    <row r="12" spans="1:16" s="9" customFormat="1">
      <c r="A12" s="22" t="s">
        <v>17</v>
      </c>
      <c r="B12" s="62"/>
      <c r="C12" s="63"/>
      <c r="D12" s="63"/>
      <c r="E12" s="63"/>
      <c r="F12" s="63"/>
      <c r="G12" s="63"/>
      <c r="H12" s="63"/>
      <c r="I12" s="63"/>
      <c r="J12" s="63"/>
      <c r="K12" s="63"/>
      <c r="L12" s="64"/>
      <c r="M12" s="12"/>
      <c r="N12" s="12"/>
      <c r="O12" s="13"/>
      <c r="P12" s="13"/>
    </row>
    <row r="13" spans="1:16" s="9" customFormat="1">
      <c r="A13" s="15" t="s">
        <v>213</v>
      </c>
      <c r="B13" s="15"/>
      <c r="C13" s="15"/>
      <c r="D13" s="15"/>
      <c r="E13" s="15"/>
      <c r="F13" s="15"/>
      <c r="G13" s="15"/>
      <c r="H13" s="15"/>
      <c r="I13" s="15"/>
      <c r="J13" s="15"/>
      <c r="K13" s="15"/>
      <c r="L13" s="15"/>
      <c r="M13" s="12"/>
      <c r="N13" s="12"/>
      <c r="O13" s="13"/>
      <c r="P13" s="13"/>
    </row>
    <row r="14" spans="1:16" s="9" customFormat="1" ht="9.75" customHeight="1">
      <c r="A14" s="12"/>
      <c r="B14" s="12"/>
      <c r="C14" s="12"/>
      <c r="D14" s="12"/>
      <c r="E14" s="12"/>
      <c r="F14" s="12"/>
      <c r="G14" s="12"/>
      <c r="H14" s="12"/>
      <c r="I14" s="12"/>
      <c r="J14" s="12"/>
      <c r="K14" s="12"/>
      <c r="L14" s="12"/>
      <c r="M14" s="12"/>
      <c r="N14" s="12"/>
      <c r="O14" s="13"/>
      <c r="P14" s="13"/>
    </row>
    <row r="15" spans="1:16" s="9" customFormat="1">
      <c r="A15" s="23" t="s">
        <v>220</v>
      </c>
      <c r="B15" s="12"/>
      <c r="C15" s="12"/>
      <c r="D15" s="12"/>
      <c r="E15" s="12"/>
      <c r="F15" s="12"/>
      <c r="G15" s="12"/>
      <c r="H15" s="12"/>
      <c r="I15" s="12"/>
      <c r="J15" s="12"/>
      <c r="K15" s="12"/>
      <c r="L15" s="12"/>
      <c r="M15" s="12"/>
      <c r="N15" s="12"/>
      <c r="O15" s="13"/>
      <c r="P15" s="13"/>
    </row>
    <row r="16" spans="1:16" s="9" customFormat="1" ht="16.350000000000001" customHeight="1">
      <c r="A16" s="22" t="s">
        <v>296</v>
      </c>
      <c r="B16" s="49"/>
      <c r="C16" s="50"/>
      <c r="D16" s="50"/>
      <c r="E16" s="50"/>
      <c r="F16" s="50"/>
      <c r="G16" s="50"/>
      <c r="H16" s="50"/>
      <c r="I16" s="50"/>
      <c r="J16" s="50"/>
      <c r="K16" s="50"/>
      <c r="L16" s="51"/>
      <c r="M16" s="16"/>
      <c r="N16" s="12"/>
      <c r="O16" s="13"/>
      <c r="P16" s="17"/>
    </row>
    <row r="17" spans="1:16" s="9" customFormat="1" ht="16.350000000000001" customHeight="1">
      <c r="A17" s="22" t="s">
        <v>0</v>
      </c>
      <c r="B17" s="62"/>
      <c r="C17" s="63"/>
      <c r="D17" s="63"/>
      <c r="E17" s="63"/>
      <c r="F17" s="63"/>
      <c r="G17" s="63"/>
      <c r="H17" s="63"/>
      <c r="I17" s="63"/>
      <c r="J17" s="63"/>
      <c r="K17" s="63"/>
      <c r="L17" s="64"/>
      <c r="M17" s="16"/>
      <c r="N17" s="12"/>
      <c r="O17" s="13"/>
      <c r="P17" s="17"/>
    </row>
    <row r="18" spans="1:16" s="9" customFormat="1" ht="16.350000000000001" customHeight="1">
      <c r="A18" s="22" t="s">
        <v>15</v>
      </c>
      <c r="B18" s="49">
        <v>1</v>
      </c>
      <c r="C18" s="50"/>
      <c r="D18" s="50"/>
      <c r="E18" s="50"/>
      <c r="F18" s="50"/>
      <c r="G18" s="50"/>
      <c r="H18" s="50"/>
      <c r="I18" s="50"/>
      <c r="J18" s="50"/>
      <c r="K18" s="50"/>
      <c r="L18" s="51"/>
      <c r="M18" s="16"/>
      <c r="N18" s="12"/>
      <c r="O18" s="13"/>
      <c r="P18" s="17"/>
    </row>
    <row r="19" spans="1:16" s="9" customFormat="1" ht="16.350000000000001" customHeight="1">
      <c r="A19" s="22" t="s">
        <v>16</v>
      </c>
      <c r="B19" s="49"/>
      <c r="C19" s="50"/>
      <c r="D19" s="50"/>
      <c r="E19" s="50"/>
      <c r="F19" s="50"/>
      <c r="G19" s="50"/>
      <c r="H19" s="50"/>
      <c r="I19" s="50"/>
      <c r="J19" s="50"/>
      <c r="K19" s="50"/>
      <c r="L19" s="51"/>
      <c r="M19" s="16"/>
      <c r="N19" s="12"/>
      <c r="O19" s="13"/>
      <c r="P19" s="13"/>
    </row>
    <row r="20" spans="1:16" s="9" customFormat="1" ht="16.350000000000001" customHeight="1">
      <c r="A20" s="22" t="s">
        <v>13</v>
      </c>
      <c r="B20" s="62"/>
      <c r="C20" s="63"/>
      <c r="D20" s="63"/>
      <c r="E20" s="63"/>
      <c r="F20" s="63"/>
      <c r="G20" s="63"/>
      <c r="H20" s="63"/>
      <c r="I20" s="63"/>
      <c r="J20" s="63"/>
      <c r="K20" s="63"/>
      <c r="L20" s="64"/>
      <c r="M20" s="18"/>
      <c r="N20" s="12"/>
      <c r="O20" s="13"/>
      <c r="P20" s="13"/>
    </row>
    <row r="21" spans="1:16" s="9" customFormat="1" ht="16.350000000000001" customHeight="1">
      <c r="A21" s="22" t="s">
        <v>2</v>
      </c>
      <c r="B21" s="62"/>
      <c r="C21" s="63"/>
      <c r="D21" s="63"/>
      <c r="E21" s="63"/>
      <c r="F21" s="63"/>
      <c r="G21" s="63"/>
      <c r="H21" s="63"/>
      <c r="I21" s="63"/>
      <c r="J21" s="63"/>
      <c r="K21" s="63"/>
      <c r="L21" s="64"/>
      <c r="M21" s="16"/>
      <c r="N21" s="12"/>
      <c r="O21" s="13"/>
      <c r="P21" s="13"/>
    </row>
    <row r="22" spans="1:16" s="9" customFormat="1" ht="16.350000000000001" customHeight="1">
      <c r="A22" s="22" t="s">
        <v>3</v>
      </c>
      <c r="B22" s="77"/>
      <c r="C22" s="63"/>
      <c r="D22" s="63"/>
      <c r="E22" s="63"/>
      <c r="F22" s="63"/>
      <c r="G22" s="63"/>
      <c r="H22" s="63"/>
      <c r="I22" s="63"/>
      <c r="J22" s="63"/>
      <c r="K22" s="63"/>
      <c r="L22" s="64"/>
      <c r="M22" s="16"/>
      <c r="N22" s="12"/>
      <c r="O22" s="13"/>
      <c r="P22" s="13"/>
    </row>
    <row r="23" spans="1:16" s="9" customFormat="1" ht="16.350000000000001" customHeight="1">
      <c r="A23" s="22" t="s">
        <v>18</v>
      </c>
      <c r="B23" s="62"/>
      <c r="C23" s="63"/>
      <c r="D23" s="63"/>
      <c r="E23" s="63"/>
      <c r="F23" s="63"/>
      <c r="G23" s="63"/>
      <c r="H23" s="63"/>
      <c r="I23" s="63"/>
      <c r="J23" s="63"/>
      <c r="K23" s="63"/>
      <c r="L23" s="64"/>
      <c r="M23" s="16"/>
      <c r="N23" s="12"/>
      <c r="O23" s="13"/>
      <c r="P23" s="13"/>
    </row>
    <row r="24" spans="1:16" s="9" customFormat="1" ht="16.350000000000001" customHeight="1">
      <c r="A24" s="22" t="s">
        <v>17</v>
      </c>
      <c r="B24" s="62"/>
      <c r="C24" s="63"/>
      <c r="D24" s="63"/>
      <c r="E24" s="63"/>
      <c r="F24" s="63"/>
      <c r="G24" s="63"/>
      <c r="H24" s="63"/>
      <c r="I24" s="63"/>
      <c r="J24" s="63"/>
      <c r="K24" s="63"/>
      <c r="L24" s="64"/>
      <c r="M24" s="16"/>
      <c r="N24" s="12"/>
      <c r="O24" s="13"/>
      <c r="P24" s="13"/>
    </row>
    <row r="25" spans="1:16" s="9" customFormat="1" ht="16.350000000000001" customHeight="1">
      <c r="A25" s="12"/>
      <c r="B25" s="12"/>
      <c r="C25" s="12"/>
      <c r="D25" s="12"/>
      <c r="E25" s="12"/>
      <c r="F25" s="12"/>
      <c r="G25" s="12"/>
      <c r="H25" s="12"/>
      <c r="I25" s="12"/>
      <c r="J25" s="12"/>
      <c r="K25" s="12"/>
      <c r="L25" s="12"/>
      <c r="M25" s="12"/>
      <c r="N25" s="12"/>
      <c r="O25" s="13"/>
      <c r="P25" s="13"/>
    </row>
    <row r="26" spans="1:16" s="9" customFormat="1" ht="16.350000000000001" customHeight="1">
      <c r="A26" s="12" t="s">
        <v>280</v>
      </c>
      <c r="B26" s="12"/>
      <c r="C26" s="12"/>
      <c r="D26" s="12"/>
      <c r="E26" s="12"/>
      <c r="F26" s="12"/>
      <c r="G26" s="12"/>
      <c r="H26" s="12"/>
      <c r="I26" s="12"/>
      <c r="J26" s="12"/>
      <c r="K26" s="12"/>
      <c r="L26" s="12"/>
      <c r="M26" s="12"/>
      <c r="N26" s="12"/>
      <c r="O26" s="13"/>
      <c r="P26" s="13"/>
    </row>
    <row r="27" spans="1:16" s="9" customFormat="1" ht="16.350000000000001" customHeight="1">
      <c r="A27" s="78" t="s">
        <v>181</v>
      </c>
      <c r="B27" s="78"/>
      <c r="C27" s="78"/>
      <c r="D27" s="78"/>
      <c r="E27" s="78"/>
      <c r="F27" s="78"/>
      <c r="G27" s="78"/>
      <c r="H27" s="78"/>
      <c r="I27" s="78"/>
      <c r="J27" s="78"/>
      <c r="K27" s="78"/>
      <c r="L27" s="78"/>
      <c r="M27" s="78"/>
      <c r="N27" s="78"/>
      <c r="O27" s="13"/>
      <c r="P27" s="13"/>
    </row>
    <row r="28" spans="1:16" s="9" customFormat="1" ht="38.25" customHeight="1">
      <c r="A28" s="24" t="s">
        <v>182</v>
      </c>
      <c r="B28" s="7"/>
      <c r="C28" s="19"/>
      <c r="D28" s="19"/>
      <c r="E28" s="19"/>
      <c r="F28" s="19"/>
      <c r="G28" s="19"/>
      <c r="H28" s="19"/>
      <c r="I28" s="19"/>
      <c r="J28" s="19"/>
      <c r="K28" s="19"/>
      <c r="L28" s="19"/>
      <c r="M28" s="19"/>
      <c r="N28" s="19"/>
      <c r="O28" s="13"/>
      <c r="P28" s="13"/>
    </row>
    <row r="29" spans="1:16" s="9" customFormat="1" ht="16.350000000000001" customHeight="1">
      <c r="A29" s="12"/>
      <c r="B29" s="12"/>
      <c r="C29" s="12"/>
      <c r="D29" s="12"/>
      <c r="E29" s="12"/>
      <c r="F29" s="12"/>
      <c r="G29" s="12"/>
      <c r="H29" s="12"/>
      <c r="I29" s="12"/>
      <c r="J29" s="12"/>
      <c r="K29" s="12"/>
      <c r="L29" s="12"/>
      <c r="M29" s="12"/>
      <c r="N29" s="12"/>
      <c r="O29" s="13"/>
      <c r="P29" s="13"/>
    </row>
    <row r="30" spans="1:16" s="9" customFormat="1" ht="16.350000000000001" customHeight="1">
      <c r="A30" s="12" t="s">
        <v>216</v>
      </c>
      <c r="B30" s="12"/>
      <c r="C30" s="12"/>
      <c r="D30" s="12"/>
      <c r="E30" s="12"/>
      <c r="F30" s="12"/>
      <c r="G30" s="12"/>
      <c r="H30" s="12"/>
      <c r="I30" s="12"/>
      <c r="J30" s="12"/>
      <c r="K30" s="12"/>
      <c r="L30" s="12"/>
      <c r="M30" s="12"/>
      <c r="N30" s="12"/>
      <c r="O30" s="13"/>
      <c r="P30" s="13"/>
    </row>
    <row r="31" spans="1:16" s="9" customFormat="1" ht="16.350000000000001" customHeight="1">
      <c r="A31" s="20" t="s">
        <v>290</v>
      </c>
      <c r="B31" s="12"/>
      <c r="C31" s="12"/>
      <c r="D31" s="12"/>
      <c r="E31" s="12"/>
      <c r="F31" s="12"/>
      <c r="G31" s="12"/>
      <c r="H31" s="12"/>
      <c r="I31" s="12"/>
      <c r="J31" s="12"/>
      <c r="K31" s="12"/>
      <c r="L31" s="12"/>
      <c r="M31" s="12"/>
      <c r="N31" s="12"/>
      <c r="O31" s="13"/>
      <c r="P31" s="13"/>
    </row>
    <row r="32" spans="1:16" s="9" customFormat="1" ht="16.350000000000001" customHeight="1">
      <c r="A32" s="74" t="s">
        <v>202</v>
      </c>
      <c r="B32" s="74"/>
      <c r="C32" s="74"/>
      <c r="D32" s="71" t="s">
        <v>204</v>
      </c>
      <c r="E32" s="72"/>
      <c r="F32" s="72"/>
      <c r="G32" s="72"/>
      <c r="H32" s="72"/>
      <c r="I32" s="72"/>
      <c r="J32" s="72"/>
      <c r="K32" s="72"/>
      <c r="L32" s="72"/>
      <c r="M32" s="73"/>
      <c r="N32" s="21" t="s">
        <v>203</v>
      </c>
      <c r="O32" s="13"/>
      <c r="P32" s="13"/>
    </row>
    <row r="33" spans="1:16" s="9" customFormat="1" ht="32.25" customHeight="1">
      <c r="A33" s="75" t="s">
        <v>281</v>
      </c>
      <c r="B33" s="76"/>
      <c r="C33" s="76"/>
      <c r="D33" s="68" t="s">
        <v>291</v>
      </c>
      <c r="E33" s="69"/>
      <c r="F33" s="69"/>
      <c r="G33" s="69"/>
      <c r="H33" s="69"/>
      <c r="I33" s="69"/>
      <c r="J33" s="69"/>
      <c r="K33" s="69"/>
      <c r="L33" s="69"/>
      <c r="M33" s="70"/>
      <c r="N33" s="25" t="s">
        <v>205</v>
      </c>
      <c r="O33" s="13"/>
      <c r="P33" s="13"/>
    </row>
    <row r="34" spans="1:16" s="9" customFormat="1" ht="32.25" customHeight="1">
      <c r="A34" s="75" t="s">
        <v>214</v>
      </c>
      <c r="B34" s="75"/>
      <c r="C34" s="75"/>
      <c r="D34" s="68" t="s">
        <v>209</v>
      </c>
      <c r="E34" s="69"/>
      <c r="F34" s="69"/>
      <c r="G34" s="69"/>
      <c r="H34" s="69"/>
      <c r="I34" s="69"/>
      <c r="J34" s="69"/>
      <c r="K34" s="69"/>
      <c r="L34" s="69"/>
      <c r="M34" s="70"/>
      <c r="N34" s="7"/>
      <c r="O34" s="13"/>
      <c r="P34" s="13"/>
    </row>
    <row r="35" spans="1:16" s="9" customFormat="1" ht="32.25" customHeight="1">
      <c r="A35" s="75" t="s">
        <v>215</v>
      </c>
      <c r="B35" s="75"/>
      <c r="C35" s="75"/>
      <c r="D35" s="68" t="s">
        <v>210</v>
      </c>
      <c r="E35" s="69"/>
      <c r="F35" s="69"/>
      <c r="G35" s="69"/>
      <c r="H35" s="69"/>
      <c r="I35" s="69"/>
      <c r="J35" s="69"/>
      <c r="K35" s="69"/>
      <c r="L35" s="69"/>
      <c r="M35" s="70"/>
      <c r="N35" s="7"/>
      <c r="O35" s="13"/>
      <c r="P35" s="13"/>
    </row>
    <row r="36" spans="1:16" s="9" customFormat="1" ht="32.25" customHeight="1">
      <c r="A36" s="75" t="s">
        <v>282</v>
      </c>
      <c r="B36" s="76"/>
      <c r="C36" s="76"/>
      <c r="D36" s="111" t="s">
        <v>283</v>
      </c>
      <c r="E36" s="69"/>
      <c r="F36" s="69"/>
      <c r="G36" s="69"/>
      <c r="H36" s="69"/>
      <c r="I36" s="69"/>
      <c r="J36" s="69"/>
      <c r="K36" s="69"/>
      <c r="L36" s="69"/>
      <c r="M36" s="70"/>
      <c r="N36" s="7"/>
      <c r="O36" s="13"/>
      <c r="P36" s="13"/>
    </row>
    <row r="37" spans="1:16" s="9" customFormat="1" ht="32.25" customHeight="1">
      <c r="A37" s="75" t="s">
        <v>309</v>
      </c>
      <c r="B37" s="76"/>
      <c r="C37" s="76"/>
      <c r="D37" s="111" t="s">
        <v>284</v>
      </c>
      <c r="E37" s="69"/>
      <c r="F37" s="69"/>
      <c r="G37" s="69"/>
      <c r="H37" s="69"/>
      <c r="I37" s="69"/>
      <c r="J37" s="69"/>
      <c r="K37" s="69"/>
      <c r="L37" s="69"/>
      <c r="M37" s="70"/>
      <c r="N37" s="7"/>
      <c r="O37" s="13">
        <f>COUNTIF(N33:N37,"〇")</f>
        <v>1</v>
      </c>
      <c r="P37" s="13"/>
    </row>
    <row r="38" spans="1:16" s="9" customFormat="1" ht="16.350000000000001" customHeight="1">
      <c r="A38" s="12"/>
      <c r="B38" s="12"/>
      <c r="C38" s="12"/>
      <c r="D38" s="12"/>
      <c r="E38" s="12"/>
      <c r="F38" s="12"/>
      <c r="G38" s="12"/>
      <c r="H38" s="12"/>
      <c r="I38" s="12"/>
      <c r="J38" s="12"/>
      <c r="K38" s="12" t="s">
        <v>208</v>
      </c>
      <c r="L38" s="112" t="str" cm="1">
        <f t="array" ref="L38">_xlfn.IFS(COUNTIF(N33:N37,"〇")=1,"あと２つ選択してください",COUNTIF(N33:N37,"〇")=2,"あと１つ選択してください",COUNTIF(N33:N37,"〇")=3,"適正です",COUNTIF(N33:N37,"〇")&gt;=4,"合計３つになるようにしてください。")</f>
        <v>あと２つ選択してください</v>
      </c>
      <c r="M38" s="112"/>
      <c r="N38" s="112"/>
      <c r="O38" s="13"/>
      <c r="P38" s="13"/>
    </row>
    <row r="39" spans="1:16" s="9" customFormat="1" ht="16.350000000000001" customHeight="1">
      <c r="A39" s="12"/>
      <c r="B39" s="12"/>
      <c r="C39" s="12"/>
      <c r="D39" s="12"/>
      <c r="E39" s="12"/>
      <c r="F39" s="12"/>
      <c r="G39" s="12"/>
      <c r="H39" s="12"/>
      <c r="I39" s="12"/>
      <c r="J39" s="12"/>
      <c r="K39" s="12"/>
      <c r="L39" s="26"/>
      <c r="M39" s="26"/>
      <c r="N39" s="26"/>
      <c r="O39" s="13"/>
      <c r="P39" s="13"/>
    </row>
    <row r="40" spans="1:16" s="9" customFormat="1" ht="16.350000000000001" customHeight="1">
      <c r="A40" s="82" t="s">
        <v>217</v>
      </c>
      <c r="B40" s="83"/>
      <c r="C40" s="83"/>
      <c r="D40" s="83"/>
      <c r="E40" s="83"/>
      <c r="F40" s="83"/>
      <c r="G40" s="83"/>
      <c r="H40" s="83"/>
      <c r="I40" s="83"/>
      <c r="J40" s="83"/>
      <c r="K40" s="83"/>
      <c r="L40" s="83"/>
      <c r="M40" s="83"/>
      <c r="N40" s="83"/>
      <c r="O40" s="13"/>
      <c r="P40" s="13"/>
    </row>
    <row r="41" spans="1:16" s="9" customFormat="1" ht="16.350000000000001" customHeight="1">
      <c r="A41" s="97" t="s">
        <v>231</v>
      </c>
      <c r="B41" s="97"/>
      <c r="C41" s="97"/>
      <c r="D41" s="97"/>
      <c r="E41" s="97"/>
      <c r="F41" s="97"/>
      <c r="G41" s="97"/>
      <c r="H41" s="97"/>
      <c r="I41" s="97"/>
      <c r="J41" s="97"/>
      <c r="K41" s="97"/>
      <c r="L41" s="97"/>
      <c r="M41" s="97"/>
      <c r="N41" s="97"/>
      <c r="O41" s="13"/>
      <c r="P41" s="13"/>
    </row>
    <row r="42" spans="1:16" s="9" customFormat="1" ht="15" customHeight="1">
      <c r="A42" s="86" t="s">
        <v>26</v>
      </c>
      <c r="B42" s="88" t="s">
        <v>10</v>
      </c>
      <c r="C42" s="90" t="s">
        <v>201</v>
      </c>
      <c r="D42" s="55" t="s">
        <v>230</v>
      </c>
      <c r="E42" s="56"/>
      <c r="F42" s="56"/>
      <c r="G42" s="56"/>
      <c r="H42" s="56"/>
      <c r="I42" s="56"/>
      <c r="J42" s="57"/>
      <c r="K42" s="92" t="s">
        <v>268</v>
      </c>
      <c r="L42" s="93"/>
      <c r="M42" s="93"/>
      <c r="N42" s="94"/>
      <c r="O42" s="13"/>
      <c r="P42" s="13"/>
    </row>
    <row r="43" spans="1:16" s="9" customFormat="1" ht="15.75" customHeight="1">
      <c r="A43" s="87"/>
      <c r="B43" s="89"/>
      <c r="C43" s="91"/>
      <c r="D43" s="28"/>
      <c r="E43" s="36" t="s">
        <v>222</v>
      </c>
      <c r="F43" s="36" t="s">
        <v>223</v>
      </c>
      <c r="G43" s="36" t="s">
        <v>224</v>
      </c>
      <c r="H43" s="36" t="s">
        <v>225</v>
      </c>
      <c r="I43" s="36" t="s">
        <v>226</v>
      </c>
      <c r="J43" s="36" t="s">
        <v>227</v>
      </c>
      <c r="K43" s="95"/>
      <c r="L43" s="95"/>
      <c r="M43" s="95"/>
      <c r="N43" s="96"/>
      <c r="O43" s="13"/>
      <c r="P43" s="13"/>
    </row>
    <row r="44" spans="1:16" s="9" customFormat="1" ht="16.350000000000001" customHeight="1">
      <c r="A44" s="85" t="s">
        <v>264</v>
      </c>
      <c r="B44" s="53"/>
      <c r="C44" s="53"/>
      <c r="D44" s="35" t="s">
        <v>229</v>
      </c>
      <c r="E44" s="7"/>
      <c r="F44" s="7"/>
      <c r="G44" s="7"/>
      <c r="H44" s="7"/>
      <c r="I44" s="7"/>
      <c r="J44" s="7"/>
      <c r="K44" s="58"/>
      <c r="L44" s="58"/>
      <c r="M44" s="58"/>
      <c r="N44" s="59"/>
      <c r="O44" s="13"/>
      <c r="P44" s="13"/>
    </row>
    <row r="45" spans="1:16" s="9" customFormat="1" ht="16.350000000000001" customHeight="1">
      <c r="A45" s="85"/>
      <c r="B45" s="54"/>
      <c r="C45" s="54"/>
      <c r="D45" s="35" t="s">
        <v>228</v>
      </c>
      <c r="E45" s="37"/>
      <c r="F45" s="37"/>
      <c r="G45" s="37"/>
      <c r="H45" s="37"/>
      <c r="I45" s="37"/>
      <c r="J45" s="37"/>
      <c r="K45" s="60"/>
      <c r="L45" s="60"/>
      <c r="M45" s="60"/>
      <c r="N45" s="61"/>
      <c r="O45" s="13"/>
      <c r="P45" s="13"/>
    </row>
    <row r="46" spans="1:16" s="9" customFormat="1" ht="16.350000000000001" customHeight="1">
      <c r="A46" s="85" t="s">
        <v>265</v>
      </c>
      <c r="B46" s="53"/>
      <c r="C46" s="53"/>
      <c r="D46" s="35" t="s">
        <v>229</v>
      </c>
      <c r="E46" s="38"/>
      <c r="F46" s="38"/>
      <c r="G46" s="38"/>
      <c r="H46" s="38"/>
      <c r="I46" s="38"/>
      <c r="J46" s="39"/>
      <c r="K46" s="58"/>
      <c r="L46" s="58"/>
      <c r="M46" s="58"/>
      <c r="N46" s="59"/>
      <c r="O46" s="13"/>
      <c r="P46" s="13"/>
    </row>
    <row r="47" spans="1:16" s="9" customFormat="1" ht="16.350000000000001" customHeight="1">
      <c r="A47" s="85"/>
      <c r="B47" s="54"/>
      <c r="C47" s="54"/>
      <c r="D47" s="35" t="s">
        <v>228</v>
      </c>
      <c r="E47" s="40"/>
      <c r="F47" s="40"/>
      <c r="G47" s="40"/>
      <c r="H47" s="40"/>
      <c r="I47" s="40"/>
      <c r="J47" s="37"/>
      <c r="K47" s="60"/>
      <c r="L47" s="60"/>
      <c r="M47" s="60"/>
      <c r="N47" s="61"/>
      <c r="O47" s="13"/>
      <c r="P47" s="13"/>
    </row>
    <row r="48" spans="1:16" s="9" customFormat="1" ht="16.350000000000001" customHeight="1">
      <c r="A48" s="66" t="s">
        <v>266</v>
      </c>
      <c r="B48" s="53"/>
      <c r="C48" s="53"/>
      <c r="D48" s="35" t="s">
        <v>229</v>
      </c>
      <c r="E48" s="40"/>
      <c r="F48" s="40"/>
      <c r="G48" s="40"/>
      <c r="H48" s="40"/>
      <c r="I48" s="40"/>
      <c r="J48" s="37"/>
      <c r="K48" s="58"/>
      <c r="L48" s="58"/>
      <c r="M48" s="58"/>
      <c r="N48" s="59"/>
      <c r="O48" s="13"/>
      <c r="P48" s="13"/>
    </row>
    <row r="49" spans="1:16" s="9" customFormat="1" ht="16.350000000000001" customHeight="1">
      <c r="A49" s="67"/>
      <c r="B49" s="54"/>
      <c r="C49" s="54"/>
      <c r="D49" s="35" t="s">
        <v>228</v>
      </c>
      <c r="E49" s="40"/>
      <c r="F49" s="40"/>
      <c r="G49" s="40"/>
      <c r="H49" s="40"/>
      <c r="I49" s="40"/>
      <c r="J49" s="37"/>
      <c r="K49" s="60"/>
      <c r="L49" s="60"/>
      <c r="M49" s="60"/>
      <c r="N49" s="61"/>
      <c r="O49" s="13"/>
      <c r="P49" s="13"/>
    </row>
    <row r="50" spans="1:16" s="9" customFormat="1" ht="16.350000000000001" customHeight="1">
      <c r="A50" s="85" t="s">
        <v>267</v>
      </c>
      <c r="B50" s="53"/>
      <c r="C50" s="53"/>
      <c r="D50" s="35" t="s">
        <v>229</v>
      </c>
      <c r="E50" s="38"/>
      <c r="F50" s="38"/>
      <c r="G50" s="38"/>
      <c r="H50" s="38"/>
      <c r="I50" s="38"/>
      <c r="J50" s="39"/>
      <c r="K50" s="58"/>
      <c r="L50" s="58"/>
      <c r="M50" s="58"/>
      <c r="N50" s="59"/>
      <c r="O50" s="13"/>
      <c r="P50" s="13"/>
    </row>
    <row r="51" spans="1:16" s="9" customFormat="1" ht="16.350000000000001" customHeight="1">
      <c r="A51" s="85"/>
      <c r="B51" s="54"/>
      <c r="C51" s="54"/>
      <c r="D51" s="35" t="s">
        <v>228</v>
      </c>
      <c r="E51" s="41"/>
      <c r="F51" s="41"/>
      <c r="G51" s="41"/>
      <c r="H51" s="41"/>
      <c r="I51" s="41"/>
      <c r="J51" s="8"/>
      <c r="K51" s="60"/>
      <c r="L51" s="60"/>
      <c r="M51" s="60"/>
      <c r="N51" s="61"/>
      <c r="O51" s="13"/>
      <c r="P51" s="13"/>
    </row>
    <row r="52" spans="1:16" s="9" customFormat="1" ht="16.350000000000001" customHeight="1">
      <c r="A52" s="42" t="s">
        <v>269</v>
      </c>
      <c r="B52" s="43"/>
      <c r="C52" s="43"/>
      <c r="D52" s="44"/>
      <c r="E52" s="45"/>
      <c r="F52" s="45"/>
      <c r="G52" s="45"/>
      <c r="H52" s="45"/>
      <c r="I52" s="45"/>
      <c r="J52" s="45"/>
      <c r="K52" s="46"/>
      <c r="L52" s="46"/>
      <c r="M52" s="46"/>
      <c r="N52" s="46"/>
      <c r="O52" s="13"/>
      <c r="P52" s="13"/>
    </row>
    <row r="53" spans="1:16" s="9" customFormat="1" ht="16.350000000000001" customHeight="1">
      <c r="A53" s="52" t="s">
        <v>270</v>
      </c>
      <c r="B53" s="52"/>
      <c r="C53" s="52"/>
      <c r="D53" s="52"/>
      <c r="E53" s="52"/>
      <c r="F53" s="52"/>
      <c r="G53" s="52"/>
      <c r="H53" s="52"/>
      <c r="I53" s="52"/>
      <c r="J53" s="52"/>
      <c r="K53" s="52"/>
      <c r="L53" s="52"/>
      <c r="M53" s="52"/>
      <c r="N53" s="52"/>
      <c r="O53" s="13"/>
      <c r="P53" s="13"/>
    </row>
    <row r="54" spans="1:16" s="9" customFormat="1" ht="16.350000000000001" customHeight="1">
      <c r="A54" s="65" t="s">
        <v>271</v>
      </c>
      <c r="B54" s="65"/>
      <c r="C54" s="65"/>
      <c r="D54" s="65"/>
      <c r="E54" s="65"/>
      <c r="F54" s="65"/>
      <c r="G54" s="65"/>
      <c r="H54" s="65"/>
      <c r="I54" s="65"/>
      <c r="J54" s="65"/>
      <c r="K54" s="65"/>
      <c r="L54" s="65"/>
      <c r="M54" s="65"/>
      <c r="N54" s="65"/>
      <c r="O54" s="13"/>
      <c r="P54" s="13"/>
    </row>
    <row r="55" spans="1:16" s="9" customFormat="1" ht="16.350000000000001" customHeight="1">
      <c r="A55" s="52" t="s">
        <v>272</v>
      </c>
      <c r="B55" s="52"/>
      <c r="C55" s="52"/>
      <c r="D55" s="52"/>
      <c r="E55" s="52"/>
      <c r="F55" s="52"/>
      <c r="G55" s="52"/>
      <c r="H55" s="52"/>
      <c r="I55" s="52"/>
      <c r="J55" s="52"/>
      <c r="K55" s="52"/>
      <c r="L55" s="52"/>
      <c r="M55" s="52"/>
      <c r="N55" s="52"/>
      <c r="O55" s="13"/>
      <c r="P55" s="13"/>
    </row>
    <row r="56" spans="1:16" s="9" customFormat="1" ht="16.350000000000001" customHeight="1">
      <c r="A56" s="42" t="s">
        <v>301</v>
      </c>
      <c r="B56" s="43"/>
      <c r="C56" s="43"/>
      <c r="D56" s="44"/>
      <c r="E56" s="45"/>
      <c r="F56" s="45"/>
      <c r="G56" s="45"/>
      <c r="H56" s="45"/>
      <c r="I56" s="45"/>
      <c r="J56" s="45"/>
      <c r="K56" s="46"/>
      <c r="L56" s="46"/>
      <c r="M56" s="46"/>
      <c r="N56" s="46"/>
      <c r="O56" s="13"/>
      <c r="P56" s="13"/>
    </row>
    <row r="57" spans="1:16" s="9" customFormat="1" ht="16.350000000000001" customHeight="1">
      <c r="A57" s="52" t="s">
        <v>304</v>
      </c>
      <c r="B57" s="52"/>
      <c r="C57" s="52"/>
      <c r="D57" s="52"/>
      <c r="E57" s="52"/>
      <c r="F57" s="52"/>
      <c r="G57" s="52"/>
      <c r="H57" s="52"/>
      <c r="I57" s="52"/>
      <c r="J57" s="52"/>
      <c r="K57" s="52"/>
      <c r="L57" s="52"/>
      <c r="M57" s="52"/>
      <c r="N57" s="52"/>
      <c r="O57" s="13"/>
      <c r="P57" s="13"/>
    </row>
    <row r="58" spans="1:16" s="9" customFormat="1" ht="16.350000000000001" customHeight="1">
      <c r="A58" s="52" t="s">
        <v>302</v>
      </c>
      <c r="B58" s="52"/>
      <c r="C58" s="52"/>
      <c r="D58" s="52"/>
      <c r="E58" s="52"/>
      <c r="F58" s="52"/>
      <c r="G58" s="52"/>
      <c r="H58" s="52"/>
      <c r="I58" s="52"/>
      <c r="J58" s="52"/>
      <c r="K58" s="52"/>
      <c r="L58" s="52"/>
      <c r="M58" s="52"/>
      <c r="N58" s="52"/>
      <c r="O58" s="13"/>
      <c r="P58" s="13"/>
    </row>
    <row r="59" spans="1:16" s="9" customFormat="1" ht="16.350000000000001" customHeight="1">
      <c r="A59" s="52" t="s">
        <v>303</v>
      </c>
      <c r="B59" s="52"/>
      <c r="C59" s="52"/>
      <c r="D59" s="52"/>
      <c r="E59" s="52"/>
      <c r="F59" s="52"/>
      <c r="G59" s="52"/>
      <c r="H59" s="52"/>
      <c r="I59" s="52"/>
      <c r="J59" s="52"/>
      <c r="K59" s="52"/>
      <c r="L59" s="52"/>
      <c r="M59" s="52"/>
      <c r="N59" s="52"/>
      <c r="O59" s="13"/>
      <c r="P59" s="13"/>
    </row>
    <row r="60" spans="1:16" s="9" customFormat="1" ht="16.350000000000001" customHeight="1">
      <c r="A60" s="12"/>
      <c r="B60" s="12"/>
      <c r="C60" s="12"/>
      <c r="D60" s="12"/>
      <c r="E60" s="12"/>
      <c r="F60" s="12"/>
      <c r="G60" s="12"/>
      <c r="H60" s="12"/>
      <c r="I60" s="12"/>
      <c r="J60" s="12"/>
      <c r="K60" s="12"/>
      <c r="L60" s="12"/>
      <c r="M60" s="12"/>
      <c r="N60" s="12"/>
      <c r="O60" s="13"/>
      <c r="P60" s="13"/>
    </row>
    <row r="61" spans="1:16" s="9" customFormat="1" ht="16.350000000000001" customHeight="1">
      <c r="A61" s="12" t="s">
        <v>219</v>
      </c>
      <c r="B61" s="12"/>
      <c r="C61" s="12"/>
      <c r="D61" s="12"/>
      <c r="E61" s="12"/>
      <c r="F61" s="12"/>
      <c r="G61" s="12"/>
      <c r="H61" s="12"/>
      <c r="I61" s="12"/>
      <c r="J61" s="12"/>
      <c r="K61" s="12"/>
      <c r="L61" s="12"/>
      <c r="M61" s="12"/>
      <c r="N61" s="12"/>
      <c r="O61" s="13"/>
      <c r="P61" s="13"/>
    </row>
    <row r="62" spans="1:16" s="9" customFormat="1" ht="16.350000000000001" customHeight="1">
      <c r="A62" s="27" t="s">
        <v>14</v>
      </c>
      <c r="B62" s="21" t="s">
        <v>6</v>
      </c>
      <c r="C62" s="21" t="s">
        <v>7</v>
      </c>
      <c r="D62" s="100" t="s">
        <v>8</v>
      </c>
      <c r="E62" s="101"/>
      <c r="F62" s="102"/>
      <c r="G62" s="12"/>
      <c r="H62" s="12"/>
      <c r="I62" s="12"/>
      <c r="J62" s="26"/>
      <c r="K62" s="12"/>
      <c r="L62" s="12"/>
      <c r="M62" s="12"/>
      <c r="N62" s="12"/>
      <c r="O62" s="13"/>
      <c r="P62" s="13"/>
    </row>
    <row r="63" spans="1:16" s="9" customFormat="1" ht="16.350000000000001" customHeight="1">
      <c r="A63" s="30" t="s">
        <v>5</v>
      </c>
      <c r="B63" s="8"/>
      <c r="C63" s="8"/>
      <c r="D63" s="103"/>
      <c r="E63" s="104"/>
      <c r="F63" s="105"/>
      <c r="G63" s="12"/>
      <c r="H63" s="12"/>
      <c r="I63" s="12"/>
      <c r="J63" s="26"/>
      <c r="K63" s="12"/>
      <c r="L63" s="12"/>
      <c r="M63" s="12"/>
      <c r="N63" s="12"/>
      <c r="O63" s="13"/>
      <c r="P63" s="13"/>
    </row>
    <row r="64" spans="1:16" s="9" customFormat="1" ht="16.350000000000001" customHeight="1">
      <c r="A64" s="12"/>
      <c r="B64" s="12"/>
      <c r="C64" s="12"/>
      <c r="D64" s="12"/>
      <c r="E64" s="12"/>
      <c r="F64" s="12"/>
      <c r="G64" s="12"/>
      <c r="H64" s="12"/>
      <c r="I64" s="12"/>
      <c r="J64" s="12"/>
      <c r="K64" s="12"/>
      <c r="L64" s="12"/>
      <c r="M64" s="12"/>
      <c r="N64" s="12"/>
      <c r="O64" s="13"/>
      <c r="P64" s="13"/>
    </row>
    <row r="65" spans="1:16" s="47" customFormat="1" ht="16.350000000000001" customHeight="1">
      <c r="A65" s="12" t="s">
        <v>305</v>
      </c>
      <c r="B65" s="12"/>
      <c r="C65" s="12"/>
      <c r="D65" s="12"/>
      <c r="E65" s="12"/>
      <c r="F65" s="12"/>
      <c r="G65" s="12"/>
      <c r="H65" s="12"/>
      <c r="I65" s="12"/>
      <c r="J65" s="12"/>
      <c r="K65" s="12"/>
      <c r="L65" s="12"/>
      <c r="M65" s="12"/>
      <c r="N65" s="12"/>
      <c r="O65" s="12"/>
      <c r="P65" s="12"/>
    </row>
    <row r="66" spans="1:16" s="9" customFormat="1" ht="16.350000000000001" customHeight="1">
      <c r="A66" s="12" t="s">
        <v>211</v>
      </c>
      <c r="B66" s="12"/>
      <c r="C66" s="12"/>
      <c r="D66" s="12"/>
      <c r="E66" s="12"/>
      <c r="F66" s="12"/>
      <c r="G66" s="12"/>
      <c r="H66" s="12"/>
      <c r="I66" s="12"/>
      <c r="J66" s="12"/>
      <c r="K66" s="12"/>
      <c r="L66" s="12"/>
      <c r="M66" s="12"/>
      <c r="N66" s="12"/>
      <c r="O66" s="13"/>
      <c r="P66" s="13"/>
    </row>
    <row r="67" spans="1:16" s="9" customFormat="1" ht="16.350000000000001" customHeight="1">
      <c r="A67" s="22"/>
      <c r="B67" s="29" t="s">
        <v>19</v>
      </c>
      <c r="C67" s="21" t="s">
        <v>20</v>
      </c>
      <c r="D67" s="106" t="s">
        <v>21</v>
      </c>
      <c r="E67" s="106"/>
      <c r="F67" s="106"/>
      <c r="G67" s="100" t="s">
        <v>22</v>
      </c>
      <c r="H67" s="101"/>
      <c r="I67" s="101"/>
      <c r="J67" s="102"/>
      <c r="K67" s="21" t="s">
        <v>23</v>
      </c>
      <c r="L67" s="21" t="s">
        <v>24</v>
      </c>
      <c r="M67" s="21" t="s">
        <v>12</v>
      </c>
      <c r="N67" s="12"/>
      <c r="O67" s="13"/>
      <c r="P67" s="13"/>
    </row>
    <row r="68" spans="1:16" s="9" customFormat="1" ht="38.25" customHeight="1">
      <c r="A68" s="31" t="s">
        <v>218</v>
      </c>
      <c r="B68" s="33"/>
      <c r="C68" s="34"/>
      <c r="D68" s="107"/>
      <c r="E68" s="107"/>
      <c r="F68" s="107"/>
      <c r="G68" s="108"/>
      <c r="H68" s="109"/>
      <c r="I68" s="109"/>
      <c r="J68" s="110"/>
      <c r="K68" s="34"/>
      <c r="L68" s="34"/>
      <c r="M68" s="22">
        <f>SUM(B68:L68)</f>
        <v>0</v>
      </c>
      <c r="N68" s="12"/>
      <c r="O68" s="13"/>
      <c r="P68" s="13"/>
    </row>
    <row r="69" spans="1:16" s="9" customFormat="1" ht="27" customHeight="1">
      <c r="A69" s="13" t="s">
        <v>25</v>
      </c>
      <c r="B69" s="13"/>
      <c r="C69" s="13"/>
      <c r="D69" s="13"/>
      <c r="E69" s="13"/>
      <c r="F69" s="13"/>
      <c r="G69" s="13"/>
      <c r="H69" s="13"/>
      <c r="I69" s="13"/>
      <c r="J69" s="13"/>
      <c r="K69" s="13"/>
      <c r="L69" s="13"/>
      <c r="M69" s="13"/>
      <c r="N69" s="13"/>
      <c r="O69" s="13"/>
      <c r="P69" s="13"/>
    </row>
    <row r="70" spans="1:16" s="9" customFormat="1" ht="36" customHeight="1">
      <c r="A70" s="62"/>
      <c r="B70" s="63"/>
      <c r="C70" s="63"/>
      <c r="D70" s="63"/>
      <c r="E70" s="63"/>
      <c r="F70" s="63"/>
      <c r="G70" s="63"/>
      <c r="H70" s="63"/>
      <c r="I70" s="63"/>
      <c r="J70" s="63"/>
      <c r="K70" s="63"/>
      <c r="L70" s="63"/>
      <c r="M70" s="63"/>
      <c r="N70" s="64"/>
      <c r="O70" s="13"/>
      <c r="P70" s="13"/>
    </row>
    <row r="71" spans="1:16" s="9" customFormat="1" ht="16.350000000000001" customHeight="1">
      <c r="A71" s="12"/>
      <c r="B71" s="12"/>
      <c r="C71" s="12"/>
      <c r="D71" s="12"/>
      <c r="E71" s="12"/>
      <c r="F71" s="12"/>
      <c r="G71" s="12"/>
      <c r="H71" s="12"/>
      <c r="I71" s="12"/>
      <c r="J71" s="12"/>
      <c r="K71" s="12"/>
      <c r="L71" s="12"/>
      <c r="M71" s="12"/>
      <c r="N71" s="12"/>
      <c r="O71" s="13"/>
      <c r="P71" s="13"/>
    </row>
    <row r="72" spans="1:16" s="47" customFormat="1" ht="53.4" customHeight="1">
      <c r="A72" s="84" t="s">
        <v>306</v>
      </c>
      <c r="B72" s="84"/>
      <c r="C72" s="84"/>
      <c r="D72" s="84"/>
      <c r="E72" s="84"/>
      <c r="F72" s="84"/>
      <c r="G72" s="84"/>
      <c r="H72" s="84"/>
      <c r="I72" s="84"/>
      <c r="J72" s="84"/>
      <c r="K72" s="84"/>
      <c r="L72" s="84"/>
      <c r="M72" s="84"/>
      <c r="N72" s="84"/>
      <c r="O72" s="12"/>
      <c r="P72" s="12"/>
    </row>
    <row r="73" spans="1:16" s="9" customFormat="1" ht="36" customHeight="1">
      <c r="A73" s="79"/>
      <c r="B73" s="80"/>
      <c r="C73" s="80"/>
      <c r="D73" s="80"/>
      <c r="E73" s="80"/>
      <c r="F73" s="80"/>
      <c r="G73" s="80"/>
      <c r="H73" s="80"/>
      <c r="I73" s="80"/>
      <c r="J73" s="80"/>
      <c r="K73" s="80"/>
      <c r="L73" s="80"/>
      <c r="M73" s="80"/>
      <c r="N73" s="81"/>
      <c r="O73" s="13"/>
      <c r="P73" s="13"/>
    </row>
  </sheetData>
  <dataConsolidate/>
  <mergeCells count="69">
    <mergeCell ref="K48:N49"/>
    <mergeCell ref="A53:N53"/>
    <mergeCell ref="A36:C36"/>
    <mergeCell ref="A37:C37"/>
    <mergeCell ref="D35:M35"/>
    <mergeCell ref="D36:M36"/>
    <mergeCell ref="D37:M37"/>
    <mergeCell ref="A35:C35"/>
    <mergeCell ref="L38:N38"/>
    <mergeCell ref="D62:F62"/>
    <mergeCell ref="D63:F63"/>
    <mergeCell ref="D67:F67"/>
    <mergeCell ref="D68:F68"/>
    <mergeCell ref="G67:J67"/>
    <mergeCell ref="G68:J68"/>
    <mergeCell ref="A1:M1"/>
    <mergeCell ref="B7:L7"/>
    <mergeCell ref="B8:L8"/>
    <mergeCell ref="B9:L9"/>
    <mergeCell ref="B10:L10"/>
    <mergeCell ref="A6:M6"/>
    <mergeCell ref="A73:N73"/>
    <mergeCell ref="A40:N40"/>
    <mergeCell ref="A72:N72"/>
    <mergeCell ref="A70:N70"/>
    <mergeCell ref="A46:A47"/>
    <mergeCell ref="A50:A51"/>
    <mergeCell ref="B44:B45"/>
    <mergeCell ref="B46:B47"/>
    <mergeCell ref="B50:B51"/>
    <mergeCell ref="A42:A43"/>
    <mergeCell ref="B42:B43"/>
    <mergeCell ref="C42:C43"/>
    <mergeCell ref="K42:N43"/>
    <mergeCell ref="A44:A45"/>
    <mergeCell ref="C44:C45"/>
    <mergeCell ref="A41:N41"/>
    <mergeCell ref="B11:L11"/>
    <mergeCell ref="B12:L12"/>
    <mergeCell ref="D33:M33"/>
    <mergeCell ref="D32:M32"/>
    <mergeCell ref="D34:M34"/>
    <mergeCell ref="A32:C32"/>
    <mergeCell ref="A34:C34"/>
    <mergeCell ref="A33:C33"/>
    <mergeCell ref="B20:L20"/>
    <mergeCell ref="B19:L19"/>
    <mergeCell ref="B22:L22"/>
    <mergeCell ref="B21:L21"/>
    <mergeCell ref="A27:N27"/>
    <mergeCell ref="B18:L18"/>
    <mergeCell ref="B17:L17"/>
    <mergeCell ref="B24:L24"/>
    <mergeCell ref="B16:L16"/>
    <mergeCell ref="A57:N57"/>
    <mergeCell ref="A58:N58"/>
    <mergeCell ref="A59:N59"/>
    <mergeCell ref="C46:C47"/>
    <mergeCell ref="C50:C51"/>
    <mergeCell ref="D42:J42"/>
    <mergeCell ref="K44:N45"/>
    <mergeCell ref="K46:N47"/>
    <mergeCell ref="K50:N51"/>
    <mergeCell ref="B23:L23"/>
    <mergeCell ref="A54:N54"/>
    <mergeCell ref="A55:N55"/>
    <mergeCell ref="C48:C49"/>
    <mergeCell ref="B48:B49"/>
    <mergeCell ref="A48:A49"/>
  </mergeCells>
  <phoneticPr fontId="1"/>
  <conditionalFormatting sqref="D44:J45">
    <cfRule type="expression" dxfId="11" priority="5">
      <formula>NOT(OR($C$44="２．利用可能な曜日、時間帯が決まっている",$C$44=""))</formula>
    </cfRule>
  </conditionalFormatting>
  <conditionalFormatting sqref="D46:J49">
    <cfRule type="expression" dxfId="10" priority="3">
      <formula>NOT(OR($C$46="２．利用可能な曜日、時間帯が決まっている",$C$46=""))</formula>
    </cfRule>
  </conditionalFormatting>
  <conditionalFormatting sqref="D50:J52">
    <cfRule type="expression" dxfId="9" priority="2">
      <formula>NOT(OR($C$50="２．利用可能な曜日、時間帯が決まっている",$C$50=""))</formula>
    </cfRule>
  </conditionalFormatting>
  <conditionalFormatting sqref="D56:J56">
    <cfRule type="expression" dxfId="8" priority="1">
      <formula>NOT(OR($C$50="２．利用可能な曜日、時間帯が決まっている",$C$50=""))</formula>
    </cfRule>
  </conditionalFormatting>
  <conditionalFormatting sqref="L38">
    <cfRule type="expression" dxfId="7" priority="11">
      <formula>$O$37&lt;&gt;3</formula>
    </cfRule>
    <cfRule type="expression" dxfId="6" priority="12">
      <formula>$O$37=3</formula>
    </cfRule>
  </conditionalFormatting>
  <pageMargins left="0.7" right="0.7" top="0.75" bottom="0.75" header="0.3" footer="0.3"/>
  <pageSetup paperSize="9" scale="51" orientation="portrait"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xr:uid="{7E4E7779-8DD1-4EFE-986E-FA366B4F203D}">
          <x14:formula1>
            <xm:f>プルダウンリスト!$F$2:$F$5</xm:f>
          </x14:formula1>
          <xm:sqref>C46 C50 C44 C48</xm:sqref>
        </x14:dataValidation>
        <x14:dataValidation type="list" allowBlank="1" showInputMessage="1" showErrorMessage="1" xr:uid="{9FBD0C57-586A-4AB6-89B1-8393F99D4620}">
          <x14:formula1>
            <xm:f>プルダウンリスト!$I$2:$I$3</xm:f>
          </x14:formula1>
          <xm:sqref>B28</xm:sqref>
        </x14:dataValidation>
        <x14:dataValidation type="list" allowBlank="1" showInputMessage="1" showErrorMessage="1" xr:uid="{67A670E6-F4FA-4FAC-BECC-E7DF075BEA35}">
          <x14:formula1>
            <xm:f>プルダウンリスト!$I$2</xm:f>
          </x14:formula1>
          <xm:sqref>E44:J44 E50:J50 E46:J46 N33:N37</xm:sqref>
        </x14:dataValidation>
        <x14:dataValidation type="list" allowBlank="1" showInputMessage="1" showErrorMessage="1" xr:uid="{64BF9E15-2EE7-4A9B-9908-9FD3149E1BD9}">
          <x14:formula1>
            <xm:f>プルダウンリスト!$A$2:$A$7</xm:f>
          </x14:formula1>
          <xm:sqref>B18:L18</xm:sqref>
        </x14:dataValidation>
        <x14:dataValidation type="list" allowBlank="1" showInputMessage="1" showErrorMessage="1" xr:uid="{BE95E7DD-B9CD-4365-A3CE-4996870E3E7D}">
          <x14:formula1>
            <xm:f>プルダウンリスト!$C$2:$C$55</xm:f>
          </x14:formula1>
          <xm:sqref>B19:L19</xm:sqref>
        </x14:dataValidation>
        <x14:dataValidation type="list" allowBlank="1" showInputMessage="1" showErrorMessage="1" xr:uid="{0C939C1F-8096-4A25-965E-465DE58F393C}">
          <x14:formula1>
            <xm:f>プルダウンリスト!$H$2:$H$4</xm:f>
          </x14:formula1>
          <xm:sqref>B44:B52 B56</xm:sqref>
        </x14:dataValidation>
        <x14:dataValidation type="list" allowBlank="1" showInputMessage="1" showErrorMessage="1" xr:uid="{91C009CB-1BF6-42AE-905C-0830660670CC}">
          <x14:formula1>
            <xm:f>プルダウンリスト!$J$2:$J$7</xm:f>
          </x14:formula1>
          <xm:sqref>E45:J45 E47:J49 E51:J52 E56:J56</xm:sqref>
        </x14:dataValidation>
        <x14:dataValidation type="list" allowBlank="1" showInputMessage="1" showErrorMessage="1" xr:uid="{4775D539-A66E-4A4D-BF0D-CD30000C17FC}">
          <x14:formula1>
            <xm:f>プルダウンリスト!$U$2:$U$4</xm:f>
          </x14:formula1>
          <xm:sqref>B16:L16</xm:sqref>
        </x14:dataValidation>
        <x14:dataValidation type="list" allowBlank="1" showInputMessage="1" showErrorMessage="1" xr:uid="{F48462F2-244D-4BA7-A59D-B991D6A8DE8F}">
          <x14:formula1>
            <xm:f>プルダウンリスト!$G$2:$G$7</xm:f>
          </x14:formula1>
          <xm:sqref>B63 C63 D63:F63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77B75-5F07-4FAA-89F7-9E8C5714C331}">
  <sheetPr>
    <tabColor rgb="FFFFFF00"/>
  </sheetPr>
  <dimension ref="A1:P73"/>
  <sheetViews>
    <sheetView view="pageBreakPreview" zoomScale="130" zoomScaleNormal="115" zoomScaleSheetLayoutView="130" workbookViewId="0">
      <selection activeCell="Q9" sqref="Q9"/>
    </sheetView>
  </sheetViews>
  <sheetFormatPr defaultColWidth="9" defaultRowHeight="18"/>
  <cols>
    <col min="1" max="1" width="16.3984375" style="10" customWidth="1"/>
    <col min="2" max="3" width="11" style="10" customWidth="1"/>
    <col min="4" max="4" width="5.3984375" style="10" customWidth="1"/>
    <col min="5" max="10" width="2.69921875" style="10" customWidth="1"/>
    <col min="11" max="12" width="11" style="10" bestFit="1" customWidth="1"/>
    <col min="13" max="14" width="11" style="10" customWidth="1"/>
    <col min="15" max="15" width="2.5" style="10" hidden="1" customWidth="1"/>
    <col min="16" max="16384" width="9" style="10"/>
  </cols>
  <sheetData>
    <row r="1" spans="1:16" s="9" customFormat="1">
      <c r="A1" s="98" t="s">
        <v>308</v>
      </c>
      <c r="B1" s="98"/>
      <c r="C1" s="98"/>
      <c r="D1" s="98"/>
      <c r="E1" s="98"/>
      <c r="F1" s="98"/>
      <c r="G1" s="98"/>
      <c r="H1" s="98"/>
      <c r="I1" s="98"/>
      <c r="J1" s="98"/>
      <c r="K1" s="98"/>
      <c r="L1" s="98"/>
      <c r="M1" s="98"/>
      <c r="N1" s="12"/>
      <c r="O1" s="13"/>
      <c r="P1" s="13"/>
    </row>
    <row r="2" spans="1:16" s="9" customFormat="1" ht="8.25" customHeight="1">
      <c r="A2" s="11"/>
      <c r="B2" s="11"/>
      <c r="C2" s="11"/>
      <c r="D2" s="11"/>
      <c r="E2" s="11"/>
      <c r="F2" s="11"/>
      <c r="G2" s="11"/>
      <c r="H2" s="11"/>
      <c r="I2" s="11"/>
      <c r="J2" s="11"/>
      <c r="K2" s="11"/>
      <c r="L2" s="11"/>
      <c r="M2" s="11"/>
      <c r="N2" s="12"/>
      <c r="O2" s="13"/>
      <c r="P2" s="13"/>
    </row>
    <row r="3" spans="1:16" s="9" customFormat="1" ht="12" customHeight="1">
      <c r="A3" s="5"/>
      <c r="B3" s="14" t="s">
        <v>199</v>
      </c>
      <c r="C3" s="11"/>
      <c r="D3" s="11"/>
      <c r="E3" s="11"/>
      <c r="F3" s="11"/>
      <c r="G3" s="11"/>
      <c r="H3" s="11"/>
      <c r="I3" s="11"/>
      <c r="J3" s="11"/>
      <c r="K3" s="11"/>
      <c r="L3" s="11"/>
      <c r="M3" s="11"/>
      <c r="N3" s="12"/>
      <c r="O3" s="13"/>
      <c r="P3" s="13"/>
    </row>
    <row r="4" spans="1:16" s="9" customFormat="1" ht="12" customHeight="1">
      <c r="A4" s="6"/>
      <c r="B4" s="14" t="s">
        <v>212</v>
      </c>
      <c r="C4" s="11"/>
      <c r="D4" s="11"/>
      <c r="E4" s="11"/>
      <c r="F4" s="11"/>
      <c r="G4" s="11"/>
      <c r="H4" s="11"/>
      <c r="I4" s="11"/>
      <c r="J4" s="11"/>
      <c r="K4" s="11"/>
      <c r="L4" s="11"/>
      <c r="M4" s="11"/>
      <c r="N4" s="12"/>
      <c r="O4" s="13"/>
      <c r="P4" s="13"/>
    </row>
    <row r="5" spans="1:16" s="9" customFormat="1" ht="11.25" customHeight="1">
      <c r="A5" s="11"/>
      <c r="B5" s="11"/>
      <c r="C5" s="11"/>
      <c r="D5" s="11"/>
      <c r="E5" s="11"/>
      <c r="F5" s="11"/>
      <c r="G5" s="11"/>
      <c r="H5" s="11"/>
      <c r="I5" s="11"/>
      <c r="J5" s="11"/>
      <c r="K5" s="11"/>
      <c r="L5" s="11"/>
      <c r="M5" s="11"/>
      <c r="N5" s="12"/>
      <c r="O5" s="13"/>
      <c r="P5" s="13"/>
    </row>
    <row r="6" spans="1:16" s="9" customFormat="1">
      <c r="A6" s="99" t="s">
        <v>221</v>
      </c>
      <c r="B6" s="99"/>
      <c r="C6" s="99"/>
      <c r="D6" s="99"/>
      <c r="E6" s="99"/>
      <c r="F6" s="99"/>
      <c r="G6" s="99"/>
      <c r="H6" s="99"/>
      <c r="I6" s="99"/>
      <c r="J6" s="99"/>
      <c r="K6" s="99"/>
      <c r="L6" s="99"/>
      <c r="M6" s="99"/>
      <c r="N6" s="12"/>
      <c r="O6" s="13"/>
      <c r="P6" s="13"/>
    </row>
    <row r="7" spans="1:16" s="9" customFormat="1">
      <c r="A7" s="22" t="s">
        <v>176</v>
      </c>
      <c r="B7" s="62"/>
      <c r="C7" s="63"/>
      <c r="D7" s="63"/>
      <c r="E7" s="63"/>
      <c r="F7" s="63"/>
      <c r="G7" s="63"/>
      <c r="H7" s="63"/>
      <c r="I7" s="63"/>
      <c r="J7" s="63"/>
      <c r="K7" s="63"/>
      <c r="L7" s="64"/>
      <c r="M7" s="12"/>
      <c r="N7" s="12"/>
      <c r="O7" s="13"/>
      <c r="P7" s="13"/>
    </row>
    <row r="8" spans="1:16" s="9" customFormat="1">
      <c r="A8" s="22" t="s">
        <v>1</v>
      </c>
      <c r="B8" s="62"/>
      <c r="C8" s="63"/>
      <c r="D8" s="63"/>
      <c r="E8" s="63"/>
      <c r="F8" s="63"/>
      <c r="G8" s="63"/>
      <c r="H8" s="63"/>
      <c r="I8" s="63"/>
      <c r="J8" s="63"/>
      <c r="K8" s="63"/>
      <c r="L8" s="64"/>
      <c r="M8" s="12"/>
      <c r="N8" s="12"/>
      <c r="O8" s="13"/>
      <c r="P8" s="13"/>
    </row>
    <row r="9" spans="1:16" s="9" customFormat="1">
      <c r="A9" s="22" t="s">
        <v>4</v>
      </c>
      <c r="B9" s="62"/>
      <c r="C9" s="63"/>
      <c r="D9" s="63"/>
      <c r="E9" s="63"/>
      <c r="F9" s="63"/>
      <c r="G9" s="63"/>
      <c r="H9" s="63"/>
      <c r="I9" s="63"/>
      <c r="J9" s="63"/>
      <c r="K9" s="63"/>
      <c r="L9" s="64"/>
      <c r="M9" s="12"/>
      <c r="N9" s="12"/>
      <c r="O9" s="13"/>
      <c r="P9" s="13"/>
    </row>
    <row r="10" spans="1:16" s="9" customFormat="1">
      <c r="A10" s="22" t="s">
        <v>3</v>
      </c>
      <c r="B10" s="77"/>
      <c r="C10" s="63"/>
      <c r="D10" s="63"/>
      <c r="E10" s="63"/>
      <c r="F10" s="63"/>
      <c r="G10" s="63"/>
      <c r="H10" s="63"/>
      <c r="I10" s="63"/>
      <c r="J10" s="63"/>
      <c r="K10" s="63"/>
      <c r="L10" s="64"/>
      <c r="M10" s="12"/>
      <c r="N10" s="12"/>
      <c r="O10" s="13"/>
      <c r="P10" s="13"/>
    </row>
    <row r="11" spans="1:16" s="9" customFormat="1">
      <c r="A11" s="22" t="s">
        <v>18</v>
      </c>
      <c r="B11" s="62"/>
      <c r="C11" s="63"/>
      <c r="D11" s="63"/>
      <c r="E11" s="63"/>
      <c r="F11" s="63"/>
      <c r="G11" s="63"/>
      <c r="H11" s="63"/>
      <c r="I11" s="63"/>
      <c r="J11" s="63"/>
      <c r="K11" s="63"/>
      <c r="L11" s="64"/>
      <c r="M11" s="12"/>
      <c r="N11" s="12"/>
      <c r="O11" s="13"/>
      <c r="P11" s="13"/>
    </row>
    <row r="12" spans="1:16" s="9" customFormat="1">
      <c r="A12" s="22" t="s">
        <v>17</v>
      </c>
      <c r="B12" s="62"/>
      <c r="C12" s="63"/>
      <c r="D12" s="63"/>
      <c r="E12" s="63"/>
      <c r="F12" s="63"/>
      <c r="G12" s="63"/>
      <c r="H12" s="63"/>
      <c r="I12" s="63"/>
      <c r="J12" s="63"/>
      <c r="K12" s="63"/>
      <c r="L12" s="64"/>
      <c r="M12" s="12"/>
      <c r="N12" s="12"/>
      <c r="O12" s="13"/>
      <c r="P12" s="13"/>
    </row>
    <row r="13" spans="1:16" s="9" customFormat="1">
      <c r="A13" s="15" t="s">
        <v>213</v>
      </c>
      <c r="B13" s="15"/>
      <c r="C13" s="15"/>
      <c r="D13" s="15"/>
      <c r="E13" s="15"/>
      <c r="F13" s="15"/>
      <c r="G13" s="15"/>
      <c r="H13" s="15"/>
      <c r="I13" s="15"/>
      <c r="J13" s="15"/>
      <c r="K13" s="15"/>
      <c r="L13" s="15"/>
      <c r="M13" s="12"/>
      <c r="N13" s="12"/>
      <c r="O13" s="13"/>
      <c r="P13" s="13"/>
    </row>
    <row r="14" spans="1:16" s="9" customFormat="1" ht="9.75" customHeight="1">
      <c r="A14" s="12"/>
      <c r="B14" s="12"/>
      <c r="C14" s="12"/>
      <c r="D14" s="12"/>
      <c r="E14" s="12"/>
      <c r="F14" s="12"/>
      <c r="G14" s="12"/>
      <c r="H14" s="12"/>
      <c r="I14" s="12"/>
      <c r="J14" s="12"/>
      <c r="K14" s="12"/>
      <c r="L14" s="12"/>
      <c r="M14" s="12"/>
      <c r="N14" s="12"/>
      <c r="O14" s="13"/>
      <c r="P14" s="13"/>
    </row>
    <row r="15" spans="1:16" s="9" customFormat="1">
      <c r="A15" s="23" t="s">
        <v>220</v>
      </c>
      <c r="B15" s="12"/>
      <c r="C15" s="12"/>
      <c r="D15" s="12"/>
      <c r="E15" s="12"/>
      <c r="F15" s="12"/>
      <c r="G15" s="12"/>
      <c r="H15" s="12"/>
      <c r="I15" s="12"/>
      <c r="J15" s="12"/>
      <c r="K15" s="12"/>
      <c r="L15" s="12"/>
      <c r="M15" s="12"/>
      <c r="N15" s="12"/>
      <c r="O15" s="13"/>
      <c r="P15" s="13"/>
    </row>
    <row r="16" spans="1:16" s="9" customFormat="1" ht="16.350000000000001" customHeight="1">
      <c r="A16" s="22" t="s">
        <v>296</v>
      </c>
      <c r="B16" s="49"/>
      <c r="C16" s="50"/>
      <c r="D16" s="50"/>
      <c r="E16" s="50"/>
      <c r="F16" s="50"/>
      <c r="G16" s="50"/>
      <c r="H16" s="50"/>
      <c r="I16" s="50"/>
      <c r="J16" s="50"/>
      <c r="K16" s="50"/>
      <c r="L16" s="51"/>
      <c r="M16" s="16"/>
      <c r="N16" s="12"/>
      <c r="O16" s="13"/>
      <c r="P16" s="17"/>
    </row>
    <row r="17" spans="1:16" s="9" customFormat="1" ht="16.350000000000001" customHeight="1">
      <c r="A17" s="22" t="s">
        <v>0</v>
      </c>
      <c r="B17" s="62" t="s">
        <v>262</v>
      </c>
      <c r="C17" s="63"/>
      <c r="D17" s="63"/>
      <c r="E17" s="63"/>
      <c r="F17" s="63"/>
      <c r="G17" s="63"/>
      <c r="H17" s="63"/>
      <c r="I17" s="63"/>
      <c r="J17" s="63"/>
      <c r="K17" s="63"/>
      <c r="L17" s="64"/>
      <c r="M17" s="16"/>
      <c r="N17" s="12"/>
      <c r="O17" s="13"/>
      <c r="P17" s="17"/>
    </row>
    <row r="18" spans="1:16" s="9" customFormat="1" ht="16.350000000000001" customHeight="1">
      <c r="A18" s="22" t="s">
        <v>15</v>
      </c>
      <c r="B18" s="49">
        <v>1</v>
      </c>
      <c r="C18" s="50"/>
      <c r="D18" s="50"/>
      <c r="E18" s="50"/>
      <c r="F18" s="50"/>
      <c r="G18" s="50"/>
      <c r="H18" s="50"/>
      <c r="I18" s="50"/>
      <c r="J18" s="50"/>
      <c r="K18" s="50"/>
      <c r="L18" s="51"/>
      <c r="M18" s="16"/>
      <c r="N18" s="12"/>
      <c r="O18" s="13"/>
      <c r="P18" s="17"/>
    </row>
    <row r="19" spans="1:16" s="9" customFormat="1" ht="16.350000000000001" customHeight="1">
      <c r="A19" s="22" t="s">
        <v>16</v>
      </c>
      <c r="B19" s="49"/>
      <c r="C19" s="50"/>
      <c r="D19" s="50"/>
      <c r="E19" s="50"/>
      <c r="F19" s="50"/>
      <c r="G19" s="50"/>
      <c r="H19" s="50"/>
      <c r="I19" s="50"/>
      <c r="J19" s="50"/>
      <c r="K19" s="50"/>
      <c r="L19" s="51"/>
      <c r="M19" s="16"/>
      <c r="N19" s="12"/>
      <c r="O19" s="13"/>
      <c r="P19" s="13"/>
    </row>
    <row r="20" spans="1:16" s="9" customFormat="1" ht="16.350000000000001" customHeight="1">
      <c r="A20" s="22" t="s">
        <v>13</v>
      </c>
      <c r="B20" s="62"/>
      <c r="C20" s="63"/>
      <c r="D20" s="63"/>
      <c r="E20" s="63"/>
      <c r="F20" s="63"/>
      <c r="G20" s="63"/>
      <c r="H20" s="63"/>
      <c r="I20" s="63"/>
      <c r="J20" s="63"/>
      <c r="K20" s="63"/>
      <c r="L20" s="64"/>
      <c r="M20" s="18"/>
      <c r="N20" s="12"/>
      <c r="O20" s="13"/>
      <c r="P20" s="13"/>
    </row>
    <row r="21" spans="1:16" s="9" customFormat="1" ht="16.350000000000001" customHeight="1">
      <c r="A21" s="22" t="s">
        <v>2</v>
      </c>
      <c r="B21" s="62"/>
      <c r="C21" s="63"/>
      <c r="D21" s="63"/>
      <c r="E21" s="63"/>
      <c r="F21" s="63"/>
      <c r="G21" s="63"/>
      <c r="H21" s="63"/>
      <c r="I21" s="63"/>
      <c r="J21" s="63"/>
      <c r="K21" s="63"/>
      <c r="L21" s="64"/>
      <c r="M21" s="16"/>
      <c r="N21" s="12"/>
      <c r="O21" s="13"/>
      <c r="P21" s="13"/>
    </row>
    <row r="22" spans="1:16" s="9" customFormat="1" ht="16.350000000000001" customHeight="1">
      <c r="A22" s="22" t="s">
        <v>3</v>
      </c>
      <c r="B22" s="77"/>
      <c r="C22" s="63"/>
      <c r="D22" s="63"/>
      <c r="E22" s="63"/>
      <c r="F22" s="63"/>
      <c r="G22" s="63"/>
      <c r="H22" s="63"/>
      <c r="I22" s="63"/>
      <c r="J22" s="63"/>
      <c r="K22" s="63"/>
      <c r="L22" s="64"/>
      <c r="M22" s="16"/>
      <c r="N22" s="12"/>
      <c r="O22" s="13"/>
      <c r="P22" s="13"/>
    </row>
    <row r="23" spans="1:16" s="9" customFormat="1" ht="16.350000000000001" customHeight="1">
      <c r="A23" s="22" t="s">
        <v>18</v>
      </c>
      <c r="B23" s="62"/>
      <c r="C23" s="63"/>
      <c r="D23" s="63"/>
      <c r="E23" s="63"/>
      <c r="F23" s="63"/>
      <c r="G23" s="63"/>
      <c r="H23" s="63"/>
      <c r="I23" s="63"/>
      <c r="J23" s="63"/>
      <c r="K23" s="63"/>
      <c r="L23" s="64"/>
      <c r="M23" s="16"/>
      <c r="N23" s="12"/>
      <c r="O23" s="13"/>
      <c r="P23" s="13"/>
    </row>
    <row r="24" spans="1:16" s="9" customFormat="1" ht="16.350000000000001" customHeight="1">
      <c r="A24" s="22" t="s">
        <v>17</v>
      </c>
      <c r="B24" s="62"/>
      <c r="C24" s="63"/>
      <c r="D24" s="63"/>
      <c r="E24" s="63"/>
      <c r="F24" s="63"/>
      <c r="G24" s="63"/>
      <c r="H24" s="63"/>
      <c r="I24" s="63"/>
      <c r="J24" s="63"/>
      <c r="K24" s="63"/>
      <c r="L24" s="64"/>
      <c r="M24" s="16"/>
      <c r="N24" s="12"/>
      <c r="O24" s="13"/>
      <c r="P24" s="13"/>
    </row>
    <row r="25" spans="1:16" s="9" customFormat="1" ht="16.350000000000001" customHeight="1">
      <c r="A25" s="12"/>
      <c r="B25" s="12"/>
      <c r="C25" s="12"/>
      <c r="D25" s="12"/>
      <c r="E25" s="12"/>
      <c r="F25" s="12"/>
      <c r="G25" s="12"/>
      <c r="H25" s="12"/>
      <c r="I25" s="12"/>
      <c r="J25" s="12"/>
      <c r="K25" s="12"/>
      <c r="L25" s="12"/>
      <c r="M25" s="12"/>
      <c r="N25" s="12"/>
      <c r="O25" s="13"/>
      <c r="P25" s="13"/>
    </row>
    <row r="26" spans="1:16" s="9" customFormat="1" ht="16.350000000000001" customHeight="1">
      <c r="A26" s="12" t="s">
        <v>280</v>
      </c>
      <c r="B26" s="12"/>
      <c r="C26" s="12"/>
      <c r="D26" s="12"/>
      <c r="E26" s="12"/>
      <c r="F26" s="12"/>
      <c r="G26" s="12"/>
      <c r="H26" s="12"/>
      <c r="I26" s="12"/>
      <c r="J26" s="12"/>
      <c r="K26" s="12"/>
      <c r="L26" s="12"/>
      <c r="M26" s="12"/>
      <c r="N26" s="12"/>
      <c r="O26" s="13"/>
      <c r="P26" s="13"/>
    </row>
    <row r="27" spans="1:16" s="9" customFormat="1" ht="16.350000000000001" customHeight="1">
      <c r="A27" s="78" t="s">
        <v>181</v>
      </c>
      <c r="B27" s="78"/>
      <c r="C27" s="78"/>
      <c r="D27" s="78"/>
      <c r="E27" s="78"/>
      <c r="F27" s="78"/>
      <c r="G27" s="78"/>
      <c r="H27" s="78"/>
      <c r="I27" s="78"/>
      <c r="J27" s="78"/>
      <c r="K27" s="78"/>
      <c r="L27" s="78"/>
      <c r="M27" s="78"/>
      <c r="N27" s="78"/>
      <c r="O27" s="13"/>
      <c r="P27" s="13"/>
    </row>
    <row r="28" spans="1:16" s="9" customFormat="1" ht="38.25" customHeight="1">
      <c r="A28" s="24" t="s">
        <v>182</v>
      </c>
      <c r="B28" s="7"/>
      <c r="C28" s="19"/>
      <c r="D28" s="19"/>
      <c r="E28" s="19"/>
      <c r="F28" s="19"/>
      <c r="G28" s="19"/>
      <c r="H28" s="19"/>
      <c r="I28" s="19"/>
      <c r="J28" s="19"/>
      <c r="K28" s="19"/>
      <c r="L28" s="19"/>
      <c r="M28" s="19"/>
      <c r="N28" s="19"/>
      <c r="O28" s="13"/>
      <c r="P28" s="13"/>
    </row>
    <row r="29" spans="1:16" s="9" customFormat="1" ht="16.350000000000001" customHeight="1">
      <c r="A29" s="12"/>
      <c r="B29" s="12"/>
      <c r="C29" s="12"/>
      <c r="D29" s="12"/>
      <c r="E29" s="12"/>
      <c r="F29" s="12"/>
      <c r="G29" s="12"/>
      <c r="H29" s="12"/>
      <c r="I29" s="12"/>
      <c r="J29" s="12"/>
      <c r="K29" s="12"/>
      <c r="L29" s="12"/>
      <c r="M29" s="12"/>
      <c r="N29" s="12"/>
      <c r="O29" s="13"/>
      <c r="P29" s="13"/>
    </row>
    <row r="30" spans="1:16" s="9" customFormat="1" ht="16.350000000000001" customHeight="1">
      <c r="A30" s="12" t="s">
        <v>216</v>
      </c>
      <c r="B30" s="12"/>
      <c r="C30" s="12"/>
      <c r="D30" s="12"/>
      <c r="E30" s="12"/>
      <c r="F30" s="12"/>
      <c r="G30" s="12"/>
      <c r="H30" s="12"/>
      <c r="I30" s="12"/>
      <c r="J30" s="12"/>
      <c r="K30" s="12"/>
      <c r="L30" s="12"/>
      <c r="M30" s="12"/>
      <c r="N30" s="12"/>
      <c r="O30" s="13"/>
      <c r="P30" s="13"/>
    </row>
    <row r="31" spans="1:16" s="9" customFormat="1" ht="16.350000000000001" customHeight="1">
      <c r="A31" s="20" t="s">
        <v>289</v>
      </c>
      <c r="B31" s="12"/>
      <c r="C31" s="12"/>
      <c r="D31" s="12"/>
      <c r="E31" s="12"/>
      <c r="F31" s="12"/>
      <c r="G31" s="12"/>
      <c r="H31" s="12"/>
      <c r="I31" s="12"/>
      <c r="J31" s="12"/>
      <c r="K31" s="12"/>
      <c r="L31" s="12"/>
      <c r="M31" s="12"/>
      <c r="N31" s="12"/>
      <c r="O31" s="13"/>
      <c r="P31" s="13"/>
    </row>
    <row r="32" spans="1:16" s="9" customFormat="1" ht="16.350000000000001" customHeight="1">
      <c r="A32" s="74" t="s">
        <v>202</v>
      </c>
      <c r="B32" s="74"/>
      <c r="C32" s="74"/>
      <c r="D32" s="71" t="s">
        <v>204</v>
      </c>
      <c r="E32" s="72"/>
      <c r="F32" s="72"/>
      <c r="G32" s="72"/>
      <c r="H32" s="72"/>
      <c r="I32" s="72"/>
      <c r="J32" s="72"/>
      <c r="K32" s="72"/>
      <c r="L32" s="72"/>
      <c r="M32" s="73"/>
      <c r="N32" s="21" t="s">
        <v>203</v>
      </c>
      <c r="O32" s="13"/>
      <c r="P32" s="13"/>
    </row>
    <row r="33" spans="1:16" s="9" customFormat="1" ht="32.25" customHeight="1">
      <c r="A33" s="75" t="s">
        <v>285</v>
      </c>
      <c r="B33" s="76"/>
      <c r="C33" s="76"/>
      <c r="D33" s="68" t="s">
        <v>292</v>
      </c>
      <c r="E33" s="69"/>
      <c r="F33" s="69"/>
      <c r="G33" s="69"/>
      <c r="H33" s="69"/>
      <c r="I33" s="69"/>
      <c r="J33" s="69"/>
      <c r="K33" s="69"/>
      <c r="L33" s="69"/>
      <c r="M33" s="70"/>
      <c r="N33" s="25" t="s">
        <v>205</v>
      </c>
      <c r="O33" s="13"/>
      <c r="P33" s="13"/>
    </row>
    <row r="34" spans="1:16" s="9" customFormat="1" ht="32.25" customHeight="1">
      <c r="A34" s="75" t="s">
        <v>286</v>
      </c>
      <c r="B34" s="75"/>
      <c r="C34" s="75"/>
      <c r="D34" s="68" t="s">
        <v>293</v>
      </c>
      <c r="E34" s="69"/>
      <c r="F34" s="69"/>
      <c r="G34" s="69"/>
      <c r="H34" s="69"/>
      <c r="I34" s="69"/>
      <c r="J34" s="69"/>
      <c r="K34" s="69"/>
      <c r="L34" s="69"/>
      <c r="M34" s="70"/>
      <c r="N34" s="7"/>
      <c r="O34" s="13"/>
      <c r="P34" s="13"/>
    </row>
    <row r="35" spans="1:16" s="9" customFormat="1" ht="32.25" customHeight="1">
      <c r="A35" s="75" t="s">
        <v>287</v>
      </c>
      <c r="B35" s="76"/>
      <c r="C35" s="76"/>
      <c r="D35" s="111" t="s">
        <v>294</v>
      </c>
      <c r="E35" s="69"/>
      <c r="F35" s="69"/>
      <c r="G35" s="69"/>
      <c r="H35" s="69"/>
      <c r="I35" s="69"/>
      <c r="J35" s="69"/>
      <c r="K35" s="69"/>
      <c r="L35" s="69"/>
      <c r="M35" s="70"/>
      <c r="N35" s="7"/>
      <c r="O35" s="13"/>
      <c r="P35" s="13"/>
    </row>
    <row r="36" spans="1:16" s="9" customFormat="1" ht="32.25" customHeight="1">
      <c r="A36" s="75" t="s">
        <v>288</v>
      </c>
      <c r="B36" s="76"/>
      <c r="C36" s="76"/>
      <c r="D36" s="111" t="s">
        <v>295</v>
      </c>
      <c r="E36" s="69"/>
      <c r="F36" s="69"/>
      <c r="G36" s="69"/>
      <c r="H36" s="69"/>
      <c r="I36" s="69"/>
      <c r="J36" s="69"/>
      <c r="K36" s="69"/>
      <c r="L36" s="69"/>
      <c r="M36" s="70"/>
      <c r="N36" s="7"/>
      <c r="O36" s="13">
        <f>COUNTIF(N33:N36,"〇")</f>
        <v>1</v>
      </c>
      <c r="P36" s="13"/>
    </row>
    <row r="37" spans="1:16" s="9" customFormat="1" ht="16.350000000000001" customHeight="1">
      <c r="A37" s="12"/>
      <c r="B37" s="12"/>
      <c r="C37" s="12"/>
      <c r="D37" s="12"/>
      <c r="E37" s="12"/>
      <c r="F37" s="12"/>
      <c r="G37" s="12"/>
      <c r="H37" s="12"/>
      <c r="I37" s="12"/>
      <c r="J37" s="12"/>
      <c r="K37" s="12" t="s">
        <v>208</v>
      </c>
      <c r="L37" s="112" t="str" cm="1">
        <f t="array" ref="L37">_xlfn.IFS(COUNTIF(N33:N36,"〇")=1,"あと２つ選択してください",COUNTIF(N33:N36,"〇")=2,"あと１つ選択してください",COUNTIF(N33:N36,"〇")=3,"適正です",COUNTIF(N33:N36,"〇")&gt;=4,"合計３つになるようにしてください。")</f>
        <v>あと２つ選択してください</v>
      </c>
      <c r="M37" s="112"/>
      <c r="N37" s="112"/>
      <c r="O37" s="13"/>
      <c r="P37" s="13"/>
    </row>
    <row r="38" spans="1:16" s="9" customFormat="1" ht="16.350000000000001" customHeight="1">
      <c r="A38" s="12"/>
      <c r="B38" s="12"/>
      <c r="C38" s="12"/>
      <c r="D38" s="12"/>
      <c r="E38" s="12"/>
      <c r="F38" s="12"/>
      <c r="G38" s="12"/>
      <c r="H38" s="12"/>
      <c r="I38" s="12"/>
      <c r="J38" s="12"/>
      <c r="K38" s="12"/>
      <c r="L38" s="26"/>
      <c r="M38" s="26"/>
      <c r="N38" s="26"/>
      <c r="O38" s="13"/>
      <c r="P38" s="13"/>
    </row>
    <row r="39" spans="1:16" s="9" customFormat="1" ht="16.350000000000001" customHeight="1">
      <c r="A39" s="82" t="s">
        <v>217</v>
      </c>
      <c r="B39" s="83"/>
      <c r="C39" s="83"/>
      <c r="D39" s="83"/>
      <c r="E39" s="83"/>
      <c r="F39" s="83"/>
      <c r="G39" s="83"/>
      <c r="H39" s="83"/>
      <c r="I39" s="83"/>
      <c r="J39" s="83"/>
      <c r="K39" s="83"/>
      <c r="L39" s="83"/>
      <c r="M39" s="83"/>
      <c r="N39" s="83"/>
      <c r="O39" s="13"/>
      <c r="P39" s="13"/>
    </row>
    <row r="40" spans="1:16" s="9" customFormat="1" ht="16.350000000000001" customHeight="1">
      <c r="A40" s="97" t="s">
        <v>231</v>
      </c>
      <c r="B40" s="97"/>
      <c r="C40" s="97"/>
      <c r="D40" s="97"/>
      <c r="E40" s="97"/>
      <c r="F40" s="97"/>
      <c r="G40" s="97"/>
      <c r="H40" s="97"/>
      <c r="I40" s="97"/>
      <c r="J40" s="97"/>
      <c r="K40" s="97"/>
      <c r="L40" s="97"/>
      <c r="M40" s="97"/>
      <c r="N40" s="97"/>
      <c r="O40" s="13"/>
      <c r="P40" s="13"/>
    </row>
    <row r="41" spans="1:16" s="9" customFormat="1" ht="15" customHeight="1">
      <c r="A41" s="86" t="s">
        <v>26</v>
      </c>
      <c r="B41" s="88" t="s">
        <v>10</v>
      </c>
      <c r="C41" s="90" t="s">
        <v>201</v>
      </c>
      <c r="D41" s="55" t="s">
        <v>230</v>
      </c>
      <c r="E41" s="56"/>
      <c r="F41" s="56"/>
      <c r="G41" s="56"/>
      <c r="H41" s="56"/>
      <c r="I41" s="56"/>
      <c r="J41" s="57"/>
      <c r="K41" s="92" t="s">
        <v>268</v>
      </c>
      <c r="L41" s="93"/>
      <c r="M41" s="93"/>
      <c r="N41" s="94"/>
      <c r="O41" s="13"/>
      <c r="P41" s="13"/>
    </row>
    <row r="42" spans="1:16" s="9" customFormat="1" ht="15.75" customHeight="1">
      <c r="A42" s="87"/>
      <c r="B42" s="89"/>
      <c r="C42" s="91"/>
      <c r="D42" s="28"/>
      <c r="E42" s="36" t="s">
        <v>222</v>
      </c>
      <c r="F42" s="36" t="s">
        <v>223</v>
      </c>
      <c r="G42" s="36" t="s">
        <v>224</v>
      </c>
      <c r="H42" s="36" t="s">
        <v>225</v>
      </c>
      <c r="I42" s="36" t="s">
        <v>226</v>
      </c>
      <c r="J42" s="36" t="s">
        <v>227</v>
      </c>
      <c r="K42" s="95"/>
      <c r="L42" s="95"/>
      <c r="M42" s="95"/>
      <c r="N42" s="96"/>
      <c r="O42" s="13"/>
      <c r="P42" s="13"/>
    </row>
    <row r="43" spans="1:16" s="9" customFormat="1" ht="16.350000000000001" customHeight="1">
      <c r="A43" s="85" t="s">
        <v>278</v>
      </c>
      <c r="B43" s="53"/>
      <c r="C43" s="53"/>
      <c r="D43" s="35" t="s">
        <v>229</v>
      </c>
      <c r="E43" s="7"/>
      <c r="F43" s="7"/>
      <c r="G43" s="7"/>
      <c r="H43" s="7"/>
      <c r="I43" s="7"/>
      <c r="J43" s="7"/>
      <c r="K43" s="58"/>
      <c r="L43" s="58"/>
      <c r="M43" s="58"/>
      <c r="N43" s="59"/>
      <c r="O43" s="13"/>
      <c r="P43" s="13"/>
    </row>
    <row r="44" spans="1:16" s="9" customFormat="1" ht="16.350000000000001" customHeight="1">
      <c r="A44" s="85"/>
      <c r="B44" s="54"/>
      <c r="C44" s="54"/>
      <c r="D44" s="35" t="s">
        <v>228</v>
      </c>
      <c r="E44" s="37"/>
      <c r="F44" s="37"/>
      <c r="G44" s="37"/>
      <c r="H44" s="37"/>
      <c r="I44" s="37"/>
      <c r="J44" s="37"/>
      <c r="K44" s="60"/>
      <c r="L44" s="60"/>
      <c r="M44" s="60"/>
      <c r="N44" s="61"/>
      <c r="O44" s="13"/>
      <c r="P44" s="13"/>
    </row>
    <row r="45" spans="1:16" s="9" customFormat="1" ht="16.350000000000001" customHeight="1">
      <c r="A45" s="114" t="s">
        <v>42</v>
      </c>
      <c r="B45" s="53"/>
      <c r="C45" s="53"/>
      <c r="D45" s="35" t="s">
        <v>229</v>
      </c>
      <c r="E45" s="7"/>
      <c r="F45" s="7"/>
      <c r="G45" s="7"/>
      <c r="H45" s="7"/>
      <c r="I45" s="7"/>
      <c r="J45" s="7"/>
      <c r="K45" s="58"/>
      <c r="L45" s="58"/>
      <c r="M45" s="58"/>
      <c r="N45" s="59"/>
      <c r="O45" s="13"/>
      <c r="P45" s="13"/>
    </row>
    <row r="46" spans="1:16" s="9" customFormat="1" ht="16.350000000000001" customHeight="1">
      <c r="A46" s="114"/>
      <c r="B46" s="54"/>
      <c r="C46" s="54"/>
      <c r="D46" s="35" t="s">
        <v>228</v>
      </c>
      <c r="E46" s="37"/>
      <c r="F46" s="37"/>
      <c r="G46" s="37"/>
      <c r="H46" s="37"/>
      <c r="I46" s="37"/>
      <c r="J46" s="37"/>
      <c r="K46" s="60"/>
      <c r="L46" s="60"/>
      <c r="M46" s="60"/>
      <c r="N46" s="61"/>
      <c r="O46" s="13"/>
      <c r="P46" s="13"/>
    </row>
    <row r="47" spans="1:16" s="9" customFormat="1" ht="16.350000000000001" customHeight="1">
      <c r="A47" s="85" t="s">
        <v>277</v>
      </c>
      <c r="B47" s="53"/>
      <c r="C47" s="53"/>
      <c r="D47" s="35" t="s">
        <v>229</v>
      </c>
      <c r="E47" s="38"/>
      <c r="F47" s="38"/>
      <c r="G47" s="38"/>
      <c r="H47" s="38"/>
      <c r="I47" s="38"/>
      <c r="J47" s="39"/>
      <c r="K47" s="58"/>
      <c r="L47" s="58"/>
      <c r="M47" s="58"/>
      <c r="N47" s="59"/>
      <c r="O47" s="13"/>
      <c r="P47" s="13"/>
    </row>
    <row r="48" spans="1:16" s="9" customFormat="1" ht="16.350000000000001" customHeight="1">
      <c r="A48" s="85"/>
      <c r="B48" s="54"/>
      <c r="C48" s="54"/>
      <c r="D48" s="35" t="s">
        <v>228</v>
      </c>
      <c r="E48" s="40"/>
      <c r="F48" s="40"/>
      <c r="G48" s="40"/>
      <c r="H48" s="40"/>
      <c r="I48" s="40"/>
      <c r="J48" s="37"/>
      <c r="K48" s="60"/>
      <c r="L48" s="60"/>
      <c r="M48" s="60"/>
      <c r="N48" s="61"/>
      <c r="O48" s="13"/>
      <c r="P48" s="13"/>
    </row>
    <row r="49" spans="1:16" s="9" customFormat="1" ht="16.350000000000001" customHeight="1">
      <c r="A49" s="66" t="s">
        <v>266</v>
      </c>
      <c r="B49" s="53"/>
      <c r="C49" s="53"/>
      <c r="D49" s="35" t="s">
        <v>229</v>
      </c>
      <c r="E49" s="40"/>
      <c r="F49" s="40"/>
      <c r="G49" s="40"/>
      <c r="H49" s="40"/>
      <c r="I49" s="40"/>
      <c r="J49" s="37"/>
      <c r="K49" s="58"/>
      <c r="L49" s="58"/>
      <c r="M49" s="58"/>
      <c r="N49" s="59"/>
      <c r="O49" s="13"/>
      <c r="P49" s="13"/>
    </row>
    <row r="50" spans="1:16" s="9" customFormat="1" ht="16.350000000000001" customHeight="1">
      <c r="A50" s="67"/>
      <c r="B50" s="54"/>
      <c r="C50" s="54"/>
      <c r="D50" s="35" t="s">
        <v>228</v>
      </c>
      <c r="E50" s="40"/>
      <c r="F50" s="40"/>
      <c r="G50" s="40"/>
      <c r="H50" s="40"/>
      <c r="I50" s="40"/>
      <c r="J50" s="37"/>
      <c r="K50" s="60"/>
      <c r="L50" s="60"/>
      <c r="M50" s="60"/>
      <c r="N50" s="61"/>
      <c r="O50" s="13"/>
      <c r="P50" s="13"/>
    </row>
    <row r="51" spans="1:16" s="9" customFormat="1" ht="16.350000000000001" customHeight="1">
      <c r="A51" s="85" t="s">
        <v>267</v>
      </c>
      <c r="B51" s="53"/>
      <c r="C51" s="53"/>
      <c r="D51" s="35" t="s">
        <v>229</v>
      </c>
      <c r="E51" s="38"/>
      <c r="F51" s="38"/>
      <c r="G51" s="38"/>
      <c r="H51" s="38"/>
      <c r="I51" s="38"/>
      <c r="J51" s="39"/>
      <c r="K51" s="58"/>
      <c r="L51" s="58"/>
      <c r="M51" s="58"/>
      <c r="N51" s="59"/>
      <c r="O51" s="13"/>
      <c r="P51" s="13"/>
    </row>
    <row r="52" spans="1:16" s="9" customFormat="1" ht="16.350000000000001" customHeight="1">
      <c r="A52" s="85"/>
      <c r="B52" s="54"/>
      <c r="C52" s="54"/>
      <c r="D52" s="35" t="s">
        <v>228</v>
      </c>
      <c r="E52" s="41"/>
      <c r="F52" s="41"/>
      <c r="G52" s="41"/>
      <c r="H52" s="41"/>
      <c r="I52" s="41"/>
      <c r="J52" s="8"/>
      <c r="K52" s="60"/>
      <c r="L52" s="60"/>
      <c r="M52" s="60"/>
      <c r="N52" s="61"/>
      <c r="O52" s="13"/>
      <c r="P52" s="13"/>
    </row>
    <row r="53" spans="1:16" s="9" customFormat="1" ht="16.350000000000001" customHeight="1">
      <c r="A53" s="42" t="s">
        <v>269</v>
      </c>
      <c r="B53" s="43"/>
      <c r="C53" s="43"/>
      <c r="D53" s="44"/>
      <c r="E53" s="45"/>
      <c r="F53" s="45"/>
      <c r="G53" s="45"/>
      <c r="H53" s="45"/>
      <c r="I53" s="45"/>
      <c r="J53" s="45"/>
      <c r="K53" s="46"/>
      <c r="L53" s="46"/>
      <c r="M53" s="46"/>
      <c r="N53" s="46"/>
      <c r="O53" s="13"/>
      <c r="P53" s="13"/>
    </row>
    <row r="54" spans="1:16" s="9" customFormat="1" ht="16.350000000000001" customHeight="1">
      <c r="A54" s="52" t="s">
        <v>270</v>
      </c>
      <c r="B54" s="52"/>
      <c r="C54" s="52"/>
      <c r="D54" s="52"/>
      <c r="E54" s="52"/>
      <c r="F54" s="52"/>
      <c r="G54" s="52"/>
      <c r="H54" s="52"/>
      <c r="I54" s="52"/>
      <c r="J54" s="52"/>
      <c r="K54" s="52"/>
      <c r="L54" s="52"/>
      <c r="M54" s="52"/>
      <c r="N54" s="52"/>
      <c r="O54" s="13"/>
      <c r="P54" s="13"/>
    </row>
    <row r="55" spans="1:16" s="9" customFormat="1" ht="16.350000000000001" customHeight="1">
      <c r="A55" s="113" t="s">
        <v>279</v>
      </c>
      <c r="B55" s="113"/>
      <c r="C55" s="113"/>
      <c r="D55" s="113"/>
      <c r="E55" s="113"/>
      <c r="F55" s="113"/>
      <c r="G55" s="113"/>
      <c r="H55" s="113"/>
      <c r="I55" s="113"/>
      <c r="J55" s="113"/>
      <c r="K55" s="113"/>
      <c r="L55" s="113"/>
      <c r="M55" s="113"/>
      <c r="N55" s="113"/>
      <c r="O55" s="13"/>
      <c r="P55" s="13"/>
    </row>
    <row r="56" spans="1:16" s="9" customFormat="1" ht="16.350000000000001" customHeight="1">
      <c r="A56" s="52" t="s">
        <v>272</v>
      </c>
      <c r="B56" s="52"/>
      <c r="C56" s="52"/>
      <c r="D56" s="52"/>
      <c r="E56" s="52"/>
      <c r="F56" s="52"/>
      <c r="G56" s="52"/>
      <c r="H56" s="52"/>
      <c r="I56" s="52"/>
      <c r="J56" s="52"/>
      <c r="K56" s="52"/>
      <c r="L56" s="52"/>
      <c r="M56" s="52"/>
      <c r="N56" s="52"/>
      <c r="O56" s="13"/>
      <c r="P56" s="13"/>
    </row>
    <row r="57" spans="1:16" s="9" customFormat="1" ht="16.350000000000001" customHeight="1">
      <c r="A57" s="42" t="s">
        <v>301</v>
      </c>
      <c r="B57" s="43"/>
      <c r="C57" s="43"/>
      <c r="D57" s="44"/>
      <c r="E57" s="45"/>
      <c r="F57" s="45"/>
      <c r="G57" s="45"/>
      <c r="H57" s="45"/>
      <c r="I57" s="45"/>
      <c r="J57" s="45"/>
      <c r="K57" s="46"/>
      <c r="L57" s="46"/>
      <c r="M57" s="46"/>
      <c r="N57" s="46"/>
      <c r="O57" s="13"/>
      <c r="P57" s="13"/>
    </row>
    <row r="58" spans="1:16" s="9" customFormat="1" ht="16.350000000000001" customHeight="1">
      <c r="A58" s="52" t="s">
        <v>302</v>
      </c>
      <c r="B58" s="52"/>
      <c r="C58" s="52"/>
      <c r="D58" s="52"/>
      <c r="E58" s="52"/>
      <c r="F58" s="52"/>
      <c r="G58" s="52"/>
      <c r="H58" s="52"/>
      <c r="I58" s="52"/>
      <c r="J58" s="52"/>
      <c r="K58" s="52"/>
      <c r="L58" s="52"/>
      <c r="M58" s="52"/>
      <c r="N58" s="52"/>
      <c r="O58" s="13"/>
      <c r="P58" s="13"/>
    </row>
    <row r="59" spans="1:16" s="9" customFormat="1" ht="16.350000000000001" customHeight="1">
      <c r="A59" s="52" t="s">
        <v>303</v>
      </c>
      <c r="B59" s="52"/>
      <c r="C59" s="52"/>
      <c r="D59" s="52"/>
      <c r="E59" s="52"/>
      <c r="F59" s="52"/>
      <c r="G59" s="52"/>
      <c r="H59" s="52"/>
      <c r="I59" s="52"/>
      <c r="J59" s="52"/>
      <c r="K59" s="52"/>
      <c r="L59" s="52"/>
      <c r="M59" s="52"/>
      <c r="N59" s="52"/>
      <c r="O59" s="13"/>
      <c r="P59" s="13"/>
    </row>
    <row r="60" spans="1:16" s="9" customFormat="1" ht="16.350000000000001" customHeight="1">
      <c r="A60" s="12"/>
      <c r="B60" s="12"/>
      <c r="C60" s="12"/>
      <c r="D60" s="12"/>
      <c r="E60" s="12"/>
      <c r="F60" s="12"/>
      <c r="G60" s="12"/>
      <c r="H60" s="12"/>
      <c r="I60" s="12"/>
      <c r="J60" s="12"/>
      <c r="K60" s="12"/>
      <c r="L60" s="12"/>
      <c r="M60" s="12"/>
      <c r="N60" s="12"/>
      <c r="O60" s="13"/>
      <c r="P60" s="13"/>
    </row>
    <row r="61" spans="1:16" s="9" customFormat="1" ht="16.350000000000001" customHeight="1">
      <c r="A61" s="12" t="s">
        <v>219</v>
      </c>
      <c r="B61" s="12"/>
      <c r="C61" s="12"/>
      <c r="D61" s="12"/>
      <c r="E61" s="12"/>
      <c r="F61" s="12"/>
      <c r="G61" s="12"/>
      <c r="H61" s="12"/>
      <c r="I61" s="12"/>
      <c r="J61" s="12"/>
      <c r="K61" s="12"/>
      <c r="L61" s="12"/>
      <c r="M61" s="12"/>
      <c r="N61" s="12"/>
      <c r="O61" s="13"/>
      <c r="P61" s="13"/>
    </row>
    <row r="62" spans="1:16" s="9" customFormat="1" ht="16.350000000000001" customHeight="1">
      <c r="A62" s="27" t="s">
        <v>14</v>
      </c>
      <c r="B62" s="21" t="s">
        <v>6</v>
      </c>
      <c r="C62" s="21" t="s">
        <v>7</v>
      </c>
      <c r="D62" s="100" t="s">
        <v>8</v>
      </c>
      <c r="E62" s="101"/>
      <c r="F62" s="102"/>
      <c r="G62" s="12"/>
      <c r="H62" s="12"/>
      <c r="I62" s="12"/>
      <c r="J62" s="26"/>
      <c r="K62" s="12"/>
      <c r="L62" s="12"/>
      <c r="M62" s="12"/>
      <c r="N62" s="12"/>
      <c r="O62" s="13"/>
      <c r="P62" s="13"/>
    </row>
    <row r="63" spans="1:16" s="9" customFormat="1" ht="16.350000000000001" customHeight="1">
      <c r="A63" s="30" t="s">
        <v>5</v>
      </c>
      <c r="B63" s="8"/>
      <c r="C63" s="8"/>
      <c r="D63" s="103"/>
      <c r="E63" s="104"/>
      <c r="F63" s="105"/>
      <c r="G63" s="12"/>
      <c r="H63" s="12"/>
      <c r="I63" s="12"/>
      <c r="J63" s="26"/>
      <c r="K63" s="12"/>
      <c r="L63" s="12"/>
      <c r="M63" s="12"/>
      <c r="N63" s="12"/>
      <c r="O63" s="13"/>
      <c r="P63" s="13"/>
    </row>
    <row r="64" spans="1:16" s="9" customFormat="1" ht="16.350000000000001" customHeight="1">
      <c r="A64" s="12"/>
      <c r="B64" s="12"/>
      <c r="C64" s="12"/>
      <c r="D64" s="12"/>
      <c r="E64" s="12"/>
      <c r="F64" s="12"/>
      <c r="G64" s="12"/>
      <c r="H64" s="12"/>
      <c r="I64" s="12"/>
      <c r="J64" s="12"/>
      <c r="K64" s="12"/>
      <c r="L64" s="12"/>
      <c r="M64" s="12"/>
      <c r="N64" s="12"/>
      <c r="O64" s="13"/>
      <c r="P64" s="13"/>
    </row>
    <row r="65" spans="1:16" s="47" customFormat="1" ht="16.350000000000001" customHeight="1">
      <c r="A65" s="12" t="s">
        <v>305</v>
      </c>
      <c r="B65" s="12"/>
      <c r="C65" s="12"/>
      <c r="D65" s="12"/>
      <c r="E65" s="12"/>
      <c r="F65" s="12"/>
      <c r="G65" s="12"/>
      <c r="H65" s="12"/>
      <c r="I65" s="12"/>
      <c r="J65" s="12"/>
      <c r="K65" s="12"/>
      <c r="L65" s="12"/>
      <c r="M65" s="12"/>
      <c r="N65" s="12"/>
      <c r="O65" s="12"/>
      <c r="P65" s="12"/>
    </row>
    <row r="66" spans="1:16" s="9" customFormat="1" ht="16.350000000000001" customHeight="1">
      <c r="A66" s="12" t="s">
        <v>211</v>
      </c>
      <c r="B66" s="12"/>
      <c r="C66" s="12"/>
      <c r="D66" s="12"/>
      <c r="E66" s="12"/>
      <c r="F66" s="12"/>
      <c r="G66" s="12"/>
      <c r="H66" s="12"/>
      <c r="I66" s="12"/>
      <c r="J66" s="12"/>
      <c r="K66" s="12"/>
      <c r="L66" s="12"/>
      <c r="M66" s="12"/>
      <c r="N66" s="12"/>
      <c r="O66" s="13"/>
      <c r="P66" s="13"/>
    </row>
    <row r="67" spans="1:16" s="9" customFormat="1" ht="16.350000000000001" customHeight="1">
      <c r="A67" s="22"/>
      <c r="B67" s="29" t="s">
        <v>19</v>
      </c>
      <c r="C67" s="21" t="s">
        <v>20</v>
      </c>
      <c r="D67" s="106" t="s">
        <v>21</v>
      </c>
      <c r="E67" s="106"/>
      <c r="F67" s="106"/>
      <c r="G67" s="100" t="s">
        <v>22</v>
      </c>
      <c r="H67" s="101"/>
      <c r="I67" s="101"/>
      <c r="J67" s="102"/>
      <c r="K67" s="21" t="s">
        <v>23</v>
      </c>
      <c r="L67" s="21" t="s">
        <v>24</v>
      </c>
      <c r="M67" s="21" t="s">
        <v>12</v>
      </c>
      <c r="N67" s="12"/>
      <c r="O67" s="13"/>
      <c r="P67" s="13"/>
    </row>
    <row r="68" spans="1:16" s="9" customFormat="1" ht="38.25" customHeight="1">
      <c r="A68" s="31" t="s">
        <v>218</v>
      </c>
      <c r="B68" s="33"/>
      <c r="C68" s="34"/>
      <c r="D68" s="107"/>
      <c r="E68" s="107"/>
      <c r="F68" s="107"/>
      <c r="G68" s="108"/>
      <c r="H68" s="109"/>
      <c r="I68" s="109"/>
      <c r="J68" s="110"/>
      <c r="K68" s="34"/>
      <c r="L68" s="34"/>
      <c r="M68" s="22">
        <f>SUM(B68:L68)</f>
        <v>0</v>
      </c>
      <c r="N68" s="12"/>
      <c r="O68" s="13"/>
      <c r="P68" s="13"/>
    </row>
    <row r="69" spans="1:16" s="9" customFormat="1" ht="27" customHeight="1">
      <c r="A69" s="13" t="s">
        <v>25</v>
      </c>
      <c r="B69" s="13"/>
      <c r="C69" s="13"/>
      <c r="D69" s="13"/>
      <c r="E69" s="13"/>
      <c r="F69" s="13"/>
      <c r="G69" s="13"/>
      <c r="H69" s="13"/>
      <c r="I69" s="13"/>
      <c r="J69" s="13"/>
      <c r="K69" s="13"/>
      <c r="L69" s="13"/>
      <c r="M69" s="13"/>
      <c r="N69" s="13"/>
      <c r="O69" s="13"/>
      <c r="P69" s="13"/>
    </row>
    <row r="70" spans="1:16" s="9" customFormat="1" ht="36" customHeight="1">
      <c r="A70" s="62"/>
      <c r="B70" s="63"/>
      <c r="C70" s="63"/>
      <c r="D70" s="63"/>
      <c r="E70" s="63"/>
      <c r="F70" s="63"/>
      <c r="G70" s="63"/>
      <c r="H70" s="63"/>
      <c r="I70" s="63"/>
      <c r="J70" s="63"/>
      <c r="K70" s="63"/>
      <c r="L70" s="63"/>
      <c r="M70" s="63"/>
      <c r="N70" s="64"/>
      <c r="O70" s="13"/>
      <c r="P70" s="13"/>
    </row>
    <row r="71" spans="1:16" s="9" customFormat="1" ht="16.350000000000001" customHeight="1">
      <c r="A71" s="12"/>
      <c r="B71" s="12"/>
      <c r="C71" s="12"/>
      <c r="D71" s="12"/>
      <c r="E71" s="12"/>
      <c r="F71" s="12"/>
      <c r="G71" s="12"/>
      <c r="H71" s="12"/>
      <c r="I71" s="12"/>
      <c r="J71" s="12"/>
      <c r="K71" s="12"/>
      <c r="L71" s="12"/>
      <c r="M71" s="12"/>
      <c r="N71" s="12"/>
      <c r="O71" s="13"/>
      <c r="P71" s="13"/>
    </row>
    <row r="72" spans="1:16" s="9" customFormat="1" ht="60" customHeight="1">
      <c r="A72" s="84" t="s">
        <v>306</v>
      </c>
      <c r="B72" s="84"/>
      <c r="C72" s="84"/>
      <c r="D72" s="84"/>
      <c r="E72" s="84"/>
      <c r="F72" s="84"/>
      <c r="G72" s="84"/>
      <c r="H72" s="84"/>
      <c r="I72" s="84"/>
      <c r="J72" s="84"/>
      <c r="K72" s="84"/>
      <c r="L72" s="84"/>
      <c r="M72" s="84"/>
      <c r="N72" s="84"/>
      <c r="O72" s="13"/>
      <c r="P72" s="13"/>
    </row>
    <row r="73" spans="1:16" s="9" customFormat="1" ht="36" customHeight="1">
      <c r="A73" s="79"/>
      <c r="B73" s="80"/>
      <c r="C73" s="80"/>
      <c r="D73" s="80"/>
      <c r="E73" s="80"/>
      <c r="F73" s="80"/>
      <c r="G73" s="80"/>
      <c r="H73" s="80"/>
      <c r="I73" s="80"/>
      <c r="J73" s="80"/>
      <c r="K73" s="80"/>
      <c r="L73" s="80"/>
      <c r="M73" s="80"/>
      <c r="N73" s="81"/>
      <c r="O73" s="13"/>
      <c r="P73" s="13"/>
    </row>
  </sheetData>
  <dataConsolidate/>
  <mergeCells count="70">
    <mergeCell ref="B20:L20"/>
    <mergeCell ref="A1:M1"/>
    <mergeCell ref="A6:M6"/>
    <mergeCell ref="B7:L7"/>
    <mergeCell ref="B8:L8"/>
    <mergeCell ref="B9:L9"/>
    <mergeCell ref="B10:L10"/>
    <mergeCell ref="B11:L11"/>
    <mergeCell ref="B12:L12"/>
    <mergeCell ref="B17:L17"/>
    <mergeCell ref="B18:L18"/>
    <mergeCell ref="B19:L19"/>
    <mergeCell ref="B16:L16"/>
    <mergeCell ref="A33:C33"/>
    <mergeCell ref="D33:M33"/>
    <mergeCell ref="B21:L21"/>
    <mergeCell ref="B22:L22"/>
    <mergeCell ref="B23:L23"/>
    <mergeCell ref="B24:L24"/>
    <mergeCell ref="A27:N27"/>
    <mergeCell ref="A32:C32"/>
    <mergeCell ref="D32:M32"/>
    <mergeCell ref="A34:C34"/>
    <mergeCell ref="D34:M34"/>
    <mergeCell ref="A35:C35"/>
    <mergeCell ref="D35:M35"/>
    <mergeCell ref="A36:C36"/>
    <mergeCell ref="D36:M36"/>
    <mergeCell ref="L37:N37"/>
    <mergeCell ref="A39:N39"/>
    <mergeCell ref="A40:N40"/>
    <mergeCell ref="A41:A42"/>
    <mergeCell ref="B41:B42"/>
    <mergeCell ref="C41:C42"/>
    <mergeCell ref="D41:J41"/>
    <mergeCell ref="K41:N42"/>
    <mergeCell ref="K51:N52"/>
    <mergeCell ref="A43:A44"/>
    <mergeCell ref="B43:B44"/>
    <mergeCell ref="C43:C44"/>
    <mergeCell ref="K43:N44"/>
    <mergeCell ref="A47:A48"/>
    <mergeCell ref="B47:B48"/>
    <mergeCell ref="C47:C48"/>
    <mergeCell ref="K47:N48"/>
    <mergeCell ref="A45:A46"/>
    <mergeCell ref="B45:B46"/>
    <mergeCell ref="C45:C46"/>
    <mergeCell ref="K45:N46"/>
    <mergeCell ref="D67:F67"/>
    <mergeCell ref="G67:J67"/>
    <mergeCell ref="A49:A50"/>
    <mergeCell ref="B49:B50"/>
    <mergeCell ref="C49:C50"/>
    <mergeCell ref="A54:N54"/>
    <mergeCell ref="A55:N55"/>
    <mergeCell ref="A56:N56"/>
    <mergeCell ref="D62:F62"/>
    <mergeCell ref="D63:F63"/>
    <mergeCell ref="A58:N58"/>
    <mergeCell ref="A59:N59"/>
    <mergeCell ref="K49:N50"/>
    <mergeCell ref="A51:A52"/>
    <mergeCell ref="B51:B52"/>
    <mergeCell ref="C51:C52"/>
    <mergeCell ref="D68:F68"/>
    <mergeCell ref="G68:J68"/>
    <mergeCell ref="A70:N70"/>
    <mergeCell ref="A72:N72"/>
    <mergeCell ref="A73:N73"/>
  </mergeCells>
  <phoneticPr fontId="1"/>
  <conditionalFormatting sqref="D43:J46">
    <cfRule type="expression" dxfId="5" priority="4">
      <formula>NOT(OR($C$43="２．利用可能な曜日、時間帯が決まっている",$C$43=""))</formula>
    </cfRule>
  </conditionalFormatting>
  <conditionalFormatting sqref="D47:J50">
    <cfRule type="expression" dxfId="4" priority="3">
      <formula>NOT(OR($C$47="２．利用可能な曜日、時間帯が決まっている",$C$47=""))</formula>
    </cfRule>
  </conditionalFormatting>
  <conditionalFormatting sqref="D51:J53">
    <cfRule type="expression" dxfId="3" priority="2">
      <formula>NOT(OR($C$51="２．利用可能な曜日、時間帯が決まっている",$C$51=""))</formula>
    </cfRule>
  </conditionalFormatting>
  <conditionalFormatting sqref="D57:J57">
    <cfRule type="expression" dxfId="2" priority="1">
      <formula>NOT(OR($C$50="２．利用可能な曜日、時間帯が決まっている",$C$50=""))</formula>
    </cfRule>
  </conditionalFormatting>
  <conditionalFormatting sqref="L37">
    <cfRule type="expression" dxfId="1" priority="5">
      <formula>$O$36&lt;&gt;3</formula>
    </cfRule>
    <cfRule type="expression" dxfId="0" priority="6">
      <formula>$O$36=3</formula>
    </cfRule>
  </conditionalFormatting>
  <pageMargins left="0.7" right="0.7" top="0.75" bottom="0.75" header="0.3" footer="0.3"/>
  <pageSetup paperSize="9" scale="52"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CED1B91F-E501-4DC9-B441-90D7830DAEF2}">
          <x14:formula1>
            <xm:f>プルダウンリスト!$G$5:$G$7</xm:f>
          </x14:formula1>
          <xm:sqref>D63</xm:sqref>
        </x14:dataValidation>
        <x14:dataValidation type="list" allowBlank="1" showInputMessage="1" showErrorMessage="1" xr:uid="{95F9F03F-978A-4374-AE37-F599E84EE738}">
          <x14:formula1>
            <xm:f>プルダウンリスト!$J$2:$J$7</xm:f>
          </x14:formula1>
          <xm:sqref>E52:J53 E48:J50 E44:J44 E46:J46 E57:J57</xm:sqref>
        </x14:dataValidation>
        <x14:dataValidation type="list" allowBlank="1" showInputMessage="1" showErrorMessage="1" xr:uid="{098A1431-17A7-4572-A4DF-B2ABF6EFC880}">
          <x14:formula1>
            <xm:f>プルダウンリスト!$H$2:$H$4</xm:f>
          </x14:formula1>
          <xm:sqref>B43:B53 B57</xm:sqref>
        </x14:dataValidation>
        <x14:dataValidation type="list" allowBlank="1" showInputMessage="1" showErrorMessage="1" xr:uid="{A08C8736-56D9-4FDF-BAA4-85B450E581EA}">
          <x14:formula1>
            <xm:f>プルダウンリスト!$C$2:$C$55</xm:f>
          </x14:formula1>
          <xm:sqref>B19:L19</xm:sqref>
        </x14:dataValidation>
        <x14:dataValidation type="list" allowBlank="1" showInputMessage="1" showErrorMessage="1" xr:uid="{8C46D138-98A1-478F-BCBD-4AFFF0360CE1}">
          <x14:formula1>
            <xm:f>プルダウンリスト!$A$2:$A$7</xm:f>
          </x14:formula1>
          <xm:sqref>B18:L18</xm:sqref>
        </x14:dataValidation>
        <x14:dataValidation type="list" allowBlank="1" showInputMessage="1" showErrorMessage="1" xr:uid="{7E111522-4C58-4596-8D32-272FD1D265B7}">
          <x14:formula1>
            <xm:f>プルダウンリスト!$I$2</xm:f>
          </x14:formula1>
          <xm:sqref>E43:J43 E51:J51 E47:J47 N33:N36 E45:J45</xm:sqref>
        </x14:dataValidation>
        <x14:dataValidation type="list" allowBlank="1" showInputMessage="1" showErrorMessage="1" xr:uid="{F4759FD9-3E9D-485C-BA86-A73A3334CBC7}">
          <x14:formula1>
            <xm:f>プルダウンリスト!$I$2:$I$3</xm:f>
          </x14:formula1>
          <xm:sqref>B28</xm:sqref>
        </x14:dataValidation>
        <x14:dataValidation type="list" allowBlank="1" showInputMessage="1" showErrorMessage="1" xr:uid="{078A5651-21DD-4B81-A5DD-43B653EC8CA8}">
          <x14:formula1>
            <xm:f>プルダウンリスト!$F$2:$F$5</xm:f>
          </x14:formula1>
          <xm:sqref>C47 C51 C43 C49 C45</xm:sqref>
        </x14:dataValidation>
        <x14:dataValidation type="list" allowBlank="1" showInputMessage="1" showErrorMessage="1" xr:uid="{90AD9CAB-8919-4D2A-B54F-9B1BBD639B9F}">
          <x14:formula1>
            <xm:f>プルダウンリスト!$U$2:$U$4</xm:f>
          </x14:formula1>
          <xm:sqref>B16:L16</xm:sqref>
        </x14:dataValidation>
        <x14:dataValidation type="list" allowBlank="1" showInputMessage="1" showErrorMessage="1" xr:uid="{82C9B2A6-C8EF-4714-8D22-765C008EBE89}">
          <x14:formula1>
            <xm:f>プルダウンリスト!$G$2:$G$7</xm:f>
          </x14:formula1>
          <xm:sqref>B63 C63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F1DDF-D847-49CD-BE35-97BAF0AEBA91}">
  <sheetPr codeName="Sheet3"/>
  <dimension ref="A1:U55"/>
  <sheetViews>
    <sheetView topLeftCell="C1" workbookViewId="0">
      <selection activeCell="U5" sqref="U5"/>
    </sheetView>
  </sheetViews>
  <sheetFormatPr defaultRowHeight="18"/>
  <cols>
    <col min="17" max="17" width="23.3984375" customWidth="1"/>
  </cols>
  <sheetData>
    <row r="1" spans="1:21">
      <c r="A1" t="s">
        <v>27</v>
      </c>
      <c r="B1" t="s">
        <v>158</v>
      </c>
      <c r="C1" t="s">
        <v>28</v>
      </c>
      <c r="D1" t="s">
        <v>29</v>
      </c>
      <c r="E1" t="s">
        <v>11</v>
      </c>
      <c r="F1" t="s">
        <v>30</v>
      </c>
      <c r="G1" t="s">
        <v>31</v>
      </c>
      <c r="K1" s="3" t="s">
        <v>100</v>
      </c>
      <c r="L1" s="3" t="s">
        <v>98</v>
      </c>
      <c r="M1" s="3" t="s">
        <v>99</v>
      </c>
      <c r="U1" t="s">
        <v>297</v>
      </c>
    </row>
    <row r="2" spans="1:21">
      <c r="A2">
        <v>1</v>
      </c>
      <c r="B2">
        <v>1</v>
      </c>
      <c r="C2" t="s">
        <v>104</v>
      </c>
      <c r="D2" t="s">
        <v>39</v>
      </c>
      <c r="E2" t="s">
        <v>35</v>
      </c>
      <c r="F2" t="s">
        <v>200</v>
      </c>
      <c r="G2" t="s">
        <v>274</v>
      </c>
      <c r="H2" t="s">
        <v>257</v>
      </c>
      <c r="I2" t="s">
        <v>206</v>
      </c>
      <c r="J2" t="s">
        <v>232</v>
      </c>
      <c r="K2" s="4" t="s">
        <v>48</v>
      </c>
      <c r="L2" s="4" t="s">
        <v>44</v>
      </c>
      <c r="M2" s="4" t="s">
        <v>46</v>
      </c>
      <c r="U2" t="s">
        <v>298</v>
      </c>
    </row>
    <row r="3" spans="1:21">
      <c r="A3">
        <v>2</v>
      </c>
      <c r="B3">
        <v>2</v>
      </c>
      <c r="C3" t="s">
        <v>105</v>
      </c>
      <c r="D3" t="s">
        <v>40</v>
      </c>
      <c r="E3" t="s">
        <v>36</v>
      </c>
      <c r="F3" t="s">
        <v>260</v>
      </c>
      <c r="G3" t="s">
        <v>276</v>
      </c>
      <c r="H3" t="s">
        <v>258</v>
      </c>
      <c r="I3" t="s">
        <v>207</v>
      </c>
      <c r="J3" t="s">
        <v>233</v>
      </c>
      <c r="K3" s="4" t="s">
        <v>58</v>
      </c>
      <c r="L3" s="4" t="s">
        <v>54</v>
      </c>
      <c r="M3" s="4" t="s">
        <v>56</v>
      </c>
      <c r="U3" t="s">
        <v>299</v>
      </c>
    </row>
    <row r="4" spans="1:21">
      <c r="A4">
        <v>3</v>
      </c>
      <c r="B4">
        <v>3</v>
      </c>
      <c r="C4" t="s">
        <v>106</v>
      </c>
      <c r="D4" t="s">
        <v>42</v>
      </c>
      <c r="E4" t="s">
        <v>37</v>
      </c>
      <c r="F4" t="s">
        <v>261</v>
      </c>
      <c r="G4" t="s">
        <v>275</v>
      </c>
      <c r="H4" t="s">
        <v>259</v>
      </c>
      <c r="I4" t="s">
        <v>263</v>
      </c>
      <c r="J4" t="s">
        <v>234</v>
      </c>
      <c r="K4" s="4" t="s">
        <v>68</v>
      </c>
      <c r="L4" s="4" t="s">
        <v>64</v>
      </c>
      <c r="M4" s="4" t="s">
        <v>66</v>
      </c>
      <c r="U4" t="s">
        <v>300</v>
      </c>
    </row>
    <row r="5" spans="1:21">
      <c r="A5">
        <v>4</v>
      </c>
      <c r="B5">
        <v>4</v>
      </c>
      <c r="C5" t="s">
        <v>107</v>
      </c>
      <c r="D5" t="s">
        <v>41</v>
      </c>
      <c r="E5" t="s">
        <v>38</v>
      </c>
      <c r="F5" t="s">
        <v>273</v>
      </c>
      <c r="G5" t="s">
        <v>32</v>
      </c>
      <c r="J5" t="s">
        <v>235</v>
      </c>
      <c r="K5" s="4" t="s">
        <v>77</v>
      </c>
      <c r="L5" s="4" t="s">
        <v>74</v>
      </c>
      <c r="M5" s="4" t="s">
        <v>76</v>
      </c>
      <c r="Q5" t="s">
        <v>186</v>
      </c>
    </row>
    <row r="6" spans="1:21">
      <c r="A6">
        <v>5</v>
      </c>
      <c r="B6">
        <v>5</v>
      </c>
      <c r="C6" t="s">
        <v>108</v>
      </c>
      <c r="D6" t="s">
        <v>38</v>
      </c>
      <c r="G6" t="s">
        <v>33</v>
      </c>
      <c r="J6" t="s">
        <v>236</v>
      </c>
      <c r="K6" s="4" t="s">
        <v>90</v>
      </c>
      <c r="L6" s="4" t="s">
        <v>83</v>
      </c>
      <c r="M6" s="4" t="s">
        <v>47</v>
      </c>
      <c r="Q6" t="s">
        <v>188</v>
      </c>
      <c r="R6" t="s">
        <v>189</v>
      </c>
      <c r="S6" t="s">
        <v>187</v>
      </c>
    </row>
    <row r="7" spans="1:21">
      <c r="A7" t="s">
        <v>103</v>
      </c>
      <c r="B7">
        <v>6</v>
      </c>
      <c r="C7" t="s">
        <v>109</v>
      </c>
      <c r="G7" t="s">
        <v>34</v>
      </c>
      <c r="J7" t="s">
        <v>237</v>
      </c>
      <c r="K7" s="4" t="s">
        <v>94</v>
      </c>
      <c r="L7" s="4" t="s">
        <v>88</v>
      </c>
      <c r="M7" s="4" t="s">
        <v>57</v>
      </c>
      <c r="R7">
        <v>1</v>
      </c>
      <c r="S7">
        <v>0</v>
      </c>
    </row>
    <row r="8" spans="1:21">
      <c r="B8">
        <v>7</v>
      </c>
      <c r="C8" t="s">
        <v>110</v>
      </c>
      <c r="L8" s="4" t="s">
        <v>45</v>
      </c>
      <c r="M8" s="4" t="s">
        <v>67</v>
      </c>
      <c r="Q8" t="s">
        <v>190</v>
      </c>
      <c r="R8" t="s">
        <v>191</v>
      </c>
      <c r="S8" t="s">
        <v>192</v>
      </c>
    </row>
    <row r="9" spans="1:21">
      <c r="B9">
        <v>8</v>
      </c>
      <c r="C9" t="s">
        <v>111</v>
      </c>
      <c r="L9" s="4" t="s">
        <v>55</v>
      </c>
      <c r="M9" s="4" t="s">
        <v>49</v>
      </c>
      <c r="R9">
        <v>1</v>
      </c>
      <c r="S9">
        <v>0</v>
      </c>
    </row>
    <row r="10" spans="1:21">
      <c r="B10">
        <v>9</v>
      </c>
      <c r="C10" t="s">
        <v>112</v>
      </c>
      <c r="L10" s="4" t="s">
        <v>65</v>
      </c>
      <c r="M10" s="4" t="s">
        <v>59</v>
      </c>
      <c r="Q10" t="s">
        <v>185</v>
      </c>
      <c r="R10" t="s">
        <v>193</v>
      </c>
      <c r="S10" t="s">
        <v>194</v>
      </c>
      <c r="T10" t="s">
        <v>183</v>
      </c>
    </row>
    <row r="11" spans="1:21">
      <c r="B11">
        <v>10</v>
      </c>
      <c r="C11" t="s">
        <v>113</v>
      </c>
      <c r="L11" s="4" t="s">
        <v>75</v>
      </c>
      <c r="M11" s="4" t="s">
        <v>69</v>
      </c>
      <c r="R11">
        <v>2</v>
      </c>
      <c r="S11">
        <v>1</v>
      </c>
      <c r="T11">
        <v>1</v>
      </c>
    </row>
    <row r="12" spans="1:21">
      <c r="B12">
        <v>11</v>
      </c>
      <c r="C12" t="s">
        <v>114</v>
      </c>
      <c r="L12" s="4" t="s">
        <v>84</v>
      </c>
      <c r="M12" s="4" t="s">
        <v>78</v>
      </c>
      <c r="Q12" t="s">
        <v>195</v>
      </c>
      <c r="R12" t="s">
        <v>196</v>
      </c>
      <c r="S12" t="s">
        <v>197</v>
      </c>
      <c r="T12" t="s">
        <v>198</v>
      </c>
    </row>
    <row r="13" spans="1:21">
      <c r="B13">
        <v>12</v>
      </c>
      <c r="C13" t="s">
        <v>115</v>
      </c>
      <c r="L13" s="4" t="s">
        <v>89</v>
      </c>
      <c r="M13" s="4" t="s">
        <v>86</v>
      </c>
      <c r="R13">
        <v>1</v>
      </c>
      <c r="S13">
        <v>2</v>
      </c>
      <c r="T13">
        <v>1</v>
      </c>
    </row>
    <row r="14" spans="1:21">
      <c r="B14">
        <v>13</v>
      </c>
      <c r="C14" t="s">
        <v>116</v>
      </c>
      <c r="L14" s="4" t="s">
        <v>93</v>
      </c>
      <c r="M14" s="4" t="s">
        <v>91</v>
      </c>
    </row>
    <row r="15" spans="1:21">
      <c r="B15">
        <v>14</v>
      </c>
      <c r="C15" t="s">
        <v>117</v>
      </c>
      <c r="L15" s="4" t="s">
        <v>96</v>
      </c>
      <c r="M15" s="4" t="s">
        <v>50</v>
      </c>
    </row>
    <row r="16" spans="1:21">
      <c r="B16">
        <v>15</v>
      </c>
      <c r="C16" t="s">
        <v>118</v>
      </c>
      <c r="L16" s="4" t="s">
        <v>97</v>
      </c>
      <c r="M16" s="4" t="s">
        <v>60</v>
      </c>
    </row>
    <row r="17" spans="2:13">
      <c r="B17">
        <v>16</v>
      </c>
      <c r="C17" t="s">
        <v>119</v>
      </c>
      <c r="M17" s="4" t="s">
        <v>70</v>
      </c>
    </row>
    <row r="18" spans="2:13">
      <c r="B18">
        <v>17</v>
      </c>
      <c r="C18" t="s">
        <v>120</v>
      </c>
      <c r="M18" s="4" t="s">
        <v>79</v>
      </c>
    </row>
    <row r="19" spans="2:13">
      <c r="B19">
        <v>18</v>
      </c>
      <c r="C19" t="s">
        <v>121</v>
      </c>
      <c r="M19" s="4" t="s">
        <v>87</v>
      </c>
    </row>
    <row r="20" spans="2:13">
      <c r="B20">
        <v>19</v>
      </c>
      <c r="C20" t="s">
        <v>122</v>
      </c>
      <c r="M20" s="4" t="s">
        <v>92</v>
      </c>
    </row>
    <row r="21" spans="2:13">
      <c r="B21">
        <v>20</v>
      </c>
      <c r="C21" t="s">
        <v>123</v>
      </c>
      <c r="M21" s="4" t="s">
        <v>95</v>
      </c>
    </row>
    <row r="22" spans="2:13">
      <c r="B22">
        <v>21</v>
      </c>
      <c r="C22" t="s">
        <v>124</v>
      </c>
      <c r="M22" s="4" t="s">
        <v>51</v>
      </c>
    </row>
    <row r="23" spans="2:13">
      <c r="B23">
        <v>22</v>
      </c>
      <c r="C23" t="s">
        <v>125</v>
      </c>
      <c r="M23" s="4" t="s">
        <v>61</v>
      </c>
    </row>
    <row r="24" spans="2:13">
      <c r="B24">
        <v>23</v>
      </c>
      <c r="C24" t="s">
        <v>126</v>
      </c>
      <c r="M24" s="4" t="s">
        <v>71</v>
      </c>
    </row>
    <row r="25" spans="2:13">
      <c r="B25">
        <v>24</v>
      </c>
      <c r="C25" t="s">
        <v>127</v>
      </c>
      <c r="M25" s="4" t="s">
        <v>80</v>
      </c>
    </row>
    <row r="26" spans="2:13">
      <c r="B26">
        <v>25</v>
      </c>
      <c r="C26" t="s">
        <v>128</v>
      </c>
      <c r="M26" s="4" t="s">
        <v>52</v>
      </c>
    </row>
    <row r="27" spans="2:13">
      <c r="B27">
        <v>26</v>
      </c>
      <c r="C27" t="s">
        <v>129</v>
      </c>
      <c r="M27" s="4" t="s">
        <v>62</v>
      </c>
    </row>
    <row r="28" spans="2:13">
      <c r="B28">
        <v>27</v>
      </c>
      <c r="C28" t="s">
        <v>130</v>
      </c>
      <c r="M28" s="4" t="s">
        <v>72</v>
      </c>
    </row>
    <row r="29" spans="2:13">
      <c r="B29">
        <v>28</v>
      </c>
      <c r="C29" t="s">
        <v>131</v>
      </c>
      <c r="M29" s="4" t="s">
        <v>81</v>
      </c>
    </row>
    <row r="30" spans="2:13">
      <c r="B30">
        <v>29</v>
      </c>
      <c r="C30" t="s">
        <v>132</v>
      </c>
      <c r="M30" s="4" t="s">
        <v>53</v>
      </c>
    </row>
    <row r="31" spans="2:13">
      <c r="B31">
        <v>30</v>
      </c>
      <c r="C31" t="s">
        <v>133</v>
      </c>
      <c r="M31" s="4" t="s">
        <v>63</v>
      </c>
    </row>
    <row r="32" spans="2:13">
      <c r="B32">
        <v>31</v>
      </c>
      <c r="C32" t="s">
        <v>134</v>
      </c>
      <c r="M32" s="4" t="s">
        <v>73</v>
      </c>
    </row>
    <row r="33" spans="2:13">
      <c r="B33">
        <v>32</v>
      </c>
      <c r="C33" t="s">
        <v>135</v>
      </c>
      <c r="M33" s="4" t="s">
        <v>82</v>
      </c>
    </row>
    <row r="34" spans="2:13">
      <c r="B34">
        <v>33</v>
      </c>
      <c r="C34" t="s">
        <v>136</v>
      </c>
      <c r="M34" s="4" t="s">
        <v>85</v>
      </c>
    </row>
    <row r="35" spans="2:13">
      <c r="B35">
        <v>34</v>
      </c>
      <c r="C35" t="s">
        <v>137</v>
      </c>
    </row>
    <row r="36" spans="2:13">
      <c r="B36">
        <v>35</v>
      </c>
      <c r="C36" t="s">
        <v>138</v>
      </c>
    </row>
    <row r="37" spans="2:13">
      <c r="B37">
        <v>36</v>
      </c>
      <c r="C37" t="s">
        <v>139</v>
      </c>
    </row>
    <row r="38" spans="2:13">
      <c r="B38">
        <v>37</v>
      </c>
      <c r="C38" t="s">
        <v>140</v>
      </c>
    </row>
    <row r="39" spans="2:13">
      <c r="B39">
        <v>38</v>
      </c>
      <c r="C39" t="s">
        <v>141</v>
      </c>
    </row>
    <row r="40" spans="2:13">
      <c r="B40">
        <v>39</v>
      </c>
      <c r="C40" t="s">
        <v>142</v>
      </c>
    </row>
    <row r="41" spans="2:13">
      <c r="B41">
        <v>40</v>
      </c>
      <c r="C41" t="s">
        <v>143</v>
      </c>
    </row>
    <row r="42" spans="2:13">
      <c r="B42">
        <v>41</v>
      </c>
      <c r="C42" t="s">
        <v>144</v>
      </c>
    </row>
    <row r="43" spans="2:13">
      <c r="B43">
        <v>42</v>
      </c>
      <c r="C43" t="s">
        <v>145</v>
      </c>
    </row>
    <row r="44" spans="2:13">
      <c r="B44">
        <v>43</v>
      </c>
      <c r="C44" t="s">
        <v>146</v>
      </c>
    </row>
    <row r="45" spans="2:13">
      <c r="B45">
        <v>44</v>
      </c>
      <c r="C45" t="s">
        <v>147</v>
      </c>
    </row>
    <row r="46" spans="2:13">
      <c r="B46">
        <v>45</v>
      </c>
      <c r="C46" t="s">
        <v>148</v>
      </c>
    </row>
    <row r="47" spans="2:13">
      <c r="B47">
        <v>46</v>
      </c>
      <c r="C47" t="s">
        <v>149</v>
      </c>
    </row>
    <row r="48" spans="2:13">
      <c r="B48">
        <v>47</v>
      </c>
      <c r="C48" t="s">
        <v>150</v>
      </c>
    </row>
    <row r="49" spans="2:3">
      <c r="B49">
        <v>48</v>
      </c>
      <c r="C49" t="s">
        <v>151</v>
      </c>
    </row>
    <row r="50" spans="2:3">
      <c r="B50">
        <v>49</v>
      </c>
      <c r="C50" t="s">
        <v>152</v>
      </c>
    </row>
    <row r="51" spans="2:3">
      <c r="B51">
        <v>50</v>
      </c>
      <c r="C51" t="s">
        <v>153</v>
      </c>
    </row>
    <row r="52" spans="2:3">
      <c r="B52">
        <v>51</v>
      </c>
      <c r="C52" t="s">
        <v>154</v>
      </c>
    </row>
    <row r="53" spans="2:3">
      <c r="B53">
        <v>52</v>
      </c>
      <c r="C53" t="s">
        <v>155</v>
      </c>
    </row>
    <row r="54" spans="2:3">
      <c r="B54">
        <v>53</v>
      </c>
      <c r="C54" t="s">
        <v>156</v>
      </c>
    </row>
    <row r="55" spans="2:3">
      <c r="B55">
        <v>54</v>
      </c>
      <c r="C55" t="s">
        <v>157</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E05D9-FDC5-4F8E-B4A3-63235CB381A4}">
  <sheetPr codeName="Sheet4"/>
  <dimension ref="A1:CC3"/>
  <sheetViews>
    <sheetView zoomScale="85" zoomScaleNormal="85" workbookViewId="0">
      <selection activeCell="U33" sqref="U33"/>
    </sheetView>
  </sheetViews>
  <sheetFormatPr defaultRowHeight="18"/>
  <cols>
    <col min="7" max="7" width="8.09765625" bestFit="1" customWidth="1"/>
    <col min="8" max="8" width="9.5" bestFit="1" customWidth="1"/>
    <col min="10" max="10" width="46.3984375" bestFit="1" customWidth="1"/>
    <col min="11" max="11" width="15.09765625" bestFit="1" customWidth="1"/>
    <col min="12" max="12" width="11" bestFit="1" customWidth="1"/>
    <col min="13" max="13" width="13.59765625" bestFit="1" customWidth="1"/>
    <col min="14" max="14" width="29.5" bestFit="1" customWidth="1"/>
    <col min="15" max="15" width="15.09765625" bestFit="1" customWidth="1"/>
    <col min="16" max="16" width="15.09765625" customWidth="1"/>
    <col min="17" max="24" width="13.8984375" customWidth="1"/>
    <col min="25" max="37" width="7.19921875" customWidth="1"/>
    <col min="38" max="40" width="13.8984375" customWidth="1"/>
    <col min="41" max="53" width="7.19921875" customWidth="1"/>
    <col min="54" max="56" width="13.8984375" customWidth="1"/>
    <col min="57" max="69" width="7.19921875" customWidth="1"/>
    <col min="80" max="80" width="31.59765625" customWidth="1"/>
    <col min="81" max="81" width="45.8984375" customWidth="1"/>
  </cols>
  <sheetData>
    <row r="1" spans="1:81" ht="18.75" customHeight="1">
      <c r="A1" s="115" t="s">
        <v>175</v>
      </c>
      <c r="B1" s="115"/>
      <c r="C1" s="115"/>
      <c r="D1" s="115"/>
      <c r="E1" s="115"/>
      <c r="F1" s="115"/>
      <c r="G1" s="115" t="s">
        <v>160</v>
      </c>
      <c r="H1" s="115"/>
      <c r="I1" s="115"/>
      <c r="J1" s="115"/>
      <c r="K1" s="115"/>
      <c r="L1" s="115"/>
      <c r="M1" s="115"/>
      <c r="N1" s="115"/>
      <c r="O1" s="115"/>
      <c r="P1" s="118" t="s">
        <v>184</v>
      </c>
      <c r="Q1" s="118" t="s">
        <v>238</v>
      </c>
      <c r="R1" s="118"/>
      <c r="S1" s="118"/>
      <c r="T1" s="118"/>
      <c r="U1" s="118"/>
      <c r="V1" s="118" t="s">
        <v>244</v>
      </c>
      <c r="W1" s="118"/>
      <c r="X1" s="118"/>
      <c r="Y1" s="118"/>
      <c r="Z1" s="118"/>
      <c r="AA1" s="118"/>
      <c r="AB1" s="118"/>
      <c r="AC1" s="118"/>
      <c r="AD1" s="118"/>
      <c r="AE1" s="118"/>
      <c r="AF1" s="118"/>
      <c r="AG1" s="118"/>
      <c r="AH1" s="118"/>
      <c r="AI1" s="118"/>
      <c r="AJ1" s="118"/>
      <c r="AK1" s="118"/>
      <c r="AL1" s="118" t="s">
        <v>256</v>
      </c>
      <c r="AM1" s="118"/>
      <c r="AN1" s="118"/>
      <c r="AO1" s="118"/>
      <c r="AP1" s="118"/>
      <c r="AQ1" s="118"/>
      <c r="AR1" s="118"/>
      <c r="AS1" s="118"/>
      <c r="AT1" s="118"/>
      <c r="AU1" s="118"/>
      <c r="AV1" s="118"/>
      <c r="AW1" s="118"/>
      <c r="AX1" s="118"/>
      <c r="AY1" s="118"/>
      <c r="AZ1" s="118"/>
      <c r="BA1" s="118"/>
      <c r="BB1" s="118" t="s">
        <v>256</v>
      </c>
      <c r="BC1" s="118"/>
      <c r="BD1" s="118"/>
      <c r="BE1" s="118"/>
      <c r="BF1" s="118"/>
      <c r="BG1" s="118"/>
      <c r="BH1" s="118"/>
      <c r="BI1" s="118"/>
      <c r="BJ1" s="118"/>
      <c r="BK1" s="118"/>
      <c r="BL1" s="118"/>
      <c r="BM1" s="118"/>
      <c r="BN1" s="118"/>
      <c r="BO1" s="118"/>
      <c r="BP1" s="118"/>
      <c r="BQ1" s="118"/>
      <c r="BR1" s="115" t="s">
        <v>161</v>
      </c>
      <c r="BS1" s="115"/>
      <c r="BT1" s="115"/>
      <c r="BU1" s="115" t="s">
        <v>174</v>
      </c>
      <c r="BV1" s="115"/>
      <c r="BW1" s="115"/>
      <c r="BX1" s="115"/>
      <c r="BY1" s="115"/>
      <c r="BZ1" s="115"/>
      <c r="CA1" s="115"/>
      <c r="CB1" s="117" t="s">
        <v>173</v>
      </c>
      <c r="CC1" s="116" t="s">
        <v>172</v>
      </c>
    </row>
    <row r="2" spans="1:81" ht="21" customHeight="1">
      <c r="A2" t="s">
        <v>176</v>
      </c>
      <c r="B2" t="s">
        <v>177</v>
      </c>
      <c r="C2" t="s">
        <v>178</v>
      </c>
      <c r="D2" t="s">
        <v>179</v>
      </c>
      <c r="E2" t="s">
        <v>180</v>
      </c>
      <c r="G2" t="s">
        <v>43</v>
      </c>
      <c r="H2" t="s">
        <v>102</v>
      </c>
      <c r="I2" t="s">
        <v>101</v>
      </c>
      <c r="J2" t="s">
        <v>1</v>
      </c>
      <c r="K2" t="s">
        <v>0</v>
      </c>
      <c r="L2" t="s">
        <v>27</v>
      </c>
      <c r="M2" t="s">
        <v>4</v>
      </c>
      <c r="N2" t="s">
        <v>3</v>
      </c>
      <c r="O2" t="s">
        <v>159</v>
      </c>
      <c r="P2" s="118"/>
      <c r="Q2" s="32" t="s">
        <v>239</v>
      </c>
      <c r="R2" s="32" t="s">
        <v>240</v>
      </c>
      <c r="S2" s="32" t="s">
        <v>241</v>
      </c>
      <c r="T2" s="32" t="s">
        <v>242</v>
      </c>
      <c r="U2" s="32" t="s">
        <v>243</v>
      </c>
      <c r="V2" s="32" t="s">
        <v>245</v>
      </c>
      <c r="W2" s="32" t="s">
        <v>246</v>
      </c>
      <c r="X2" s="32" t="s">
        <v>247</v>
      </c>
      <c r="Y2" s="32" t="s">
        <v>255</v>
      </c>
      <c r="Z2" s="32" t="s">
        <v>248</v>
      </c>
      <c r="AA2" s="32" t="s">
        <v>249</v>
      </c>
      <c r="AB2" s="32" t="s">
        <v>250</v>
      </c>
      <c r="AC2" s="32" t="s">
        <v>249</v>
      </c>
      <c r="AD2" s="32" t="s">
        <v>251</v>
      </c>
      <c r="AE2" s="32" t="s">
        <v>249</v>
      </c>
      <c r="AF2" s="32" t="s">
        <v>252</v>
      </c>
      <c r="AG2" s="32" t="s">
        <v>249</v>
      </c>
      <c r="AH2" s="32" t="s">
        <v>253</v>
      </c>
      <c r="AI2" s="32" t="s">
        <v>249</v>
      </c>
      <c r="AJ2" s="32" t="s">
        <v>254</v>
      </c>
      <c r="AK2" s="32" t="s">
        <v>249</v>
      </c>
      <c r="AL2" s="32" t="s">
        <v>245</v>
      </c>
      <c r="AM2" s="32" t="s">
        <v>246</v>
      </c>
      <c r="AN2" s="32" t="s">
        <v>247</v>
      </c>
      <c r="AO2" s="32" t="s">
        <v>255</v>
      </c>
      <c r="AP2" s="32" t="s">
        <v>248</v>
      </c>
      <c r="AQ2" s="32" t="s">
        <v>249</v>
      </c>
      <c r="AR2" s="32" t="s">
        <v>250</v>
      </c>
      <c r="AS2" s="32" t="s">
        <v>249</v>
      </c>
      <c r="AT2" s="32" t="s">
        <v>251</v>
      </c>
      <c r="AU2" s="32" t="s">
        <v>249</v>
      </c>
      <c r="AV2" s="32" t="s">
        <v>252</v>
      </c>
      <c r="AW2" s="32" t="s">
        <v>249</v>
      </c>
      <c r="AX2" s="32" t="s">
        <v>253</v>
      </c>
      <c r="AY2" s="32" t="s">
        <v>249</v>
      </c>
      <c r="AZ2" s="32" t="s">
        <v>254</v>
      </c>
      <c r="BA2" s="32" t="s">
        <v>249</v>
      </c>
      <c r="BB2" s="32" t="s">
        <v>245</v>
      </c>
      <c r="BC2" s="32" t="s">
        <v>246</v>
      </c>
      <c r="BD2" s="32" t="s">
        <v>247</v>
      </c>
      <c r="BE2" s="32" t="s">
        <v>255</v>
      </c>
      <c r="BF2" s="32" t="s">
        <v>248</v>
      </c>
      <c r="BG2" s="32" t="s">
        <v>249</v>
      </c>
      <c r="BH2" s="32" t="s">
        <v>250</v>
      </c>
      <c r="BI2" s="32" t="s">
        <v>249</v>
      </c>
      <c r="BJ2" s="32" t="s">
        <v>251</v>
      </c>
      <c r="BK2" s="32" t="s">
        <v>249</v>
      </c>
      <c r="BL2" s="32" t="s">
        <v>252</v>
      </c>
      <c r="BM2" s="32" t="s">
        <v>249</v>
      </c>
      <c r="BN2" s="32" t="s">
        <v>253</v>
      </c>
      <c r="BO2" s="32" t="s">
        <v>249</v>
      </c>
      <c r="BP2" s="32" t="s">
        <v>254</v>
      </c>
      <c r="BQ2" s="32" t="s">
        <v>249</v>
      </c>
      <c r="BR2" t="s">
        <v>162</v>
      </c>
      <c r="BS2" t="s">
        <v>163</v>
      </c>
      <c r="BT2" t="s">
        <v>164</v>
      </c>
      <c r="BU2" t="s">
        <v>165</v>
      </c>
      <c r="BV2" t="s">
        <v>166</v>
      </c>
      <c r="BW2" t="s">
        <v>167</v>
      </c>
      <c r="BX2" t="s">
        <v>168</v>
      </c>
      <c r="BY2" t="s">
        <v>169</v>
      </c>
      <c r="BZ2" t="s">
        <v>170</v>
      </c>
      <c r="CA2" t="s">
        <v>171</v>
      </c>
      <c r="CB2" s="117"/>
      <c r="CC2" s="116"/>
    </row>
    <row r="3" spans="1:81">
      <c r="A3">
        <f>'申込様式（スポーツ）'!B7</f>
        <v>0</v>
      </c>
      <c r="B3">
        <f>'申込様式（スポーツ）'!B8</f>
        <v>0</v>
      </c>
      <c r="C3">
        <f>'申込様式（スポーツ）'!B9</f>
        <v>0</v>
      </c>
      <c r="D3">
        <f>'申込様式（スポーツ）'!B10</f>
        <v>0</v>
      </c>
      <c r="E3">
        <f>'申込様式（スポーツ）'!B11</f>
        <v>0</v>
      </c>
      <c r="F3">
        <f>'申込様式（スポーツ）'!B12</f>
        <v>0</v>
      </c>
      <c r="G3" t="str">
        <f>IF(ISNUMBER(MATCH(I3, プルダウンリスト!K2:K7, 0)), "エリア1", IF(ISNUMBER(MATCH(I3, プルダウンリスト!L2:L16, 0)), "エリア2", IF(ISNUMBER(MATCH(I3, プルダウンリスト!M2:M34, 0)), "エリア3", "エラー")))</f>
        <v>エラー</v>
      </c>
      <c r="H3" t="e">
        <f>INDEX(プルダウンリスト!$B$2:$B$55, MATCH(I3, プルダウンリスト!$C$2:$C$55, 0))</f>
        <v>#N/A</v>
      </c>
      <c r="I3">
        <f>'申込様式（スポーツ）'!B19</f>
        <v>0</v>
      </c>
      <c r="J3" t="str">
        <f>_xlfn.CONCAT('申込様式（スポーツ）'!B19,'申込様式（スポーツ）'!B20)</f>
        <v/>
      </c>
      <c r="K3">
        <f>'申込様式（スポーツ）'!B17</f>
        <v>0</v>
      </c>
      <c r="L3">
        <f>'申込様式（スポーツ）'!B18</f>
        <v>1</v>
      </c>
      <c r="M3">
        <f>'申込様式（スポーツ）'!B21</f>
        <v>0</v>
      </c>
      <c r="N3">
        <f>'申込様式（スポーツ）'!B22</f>
        <v>0</v>
      </c>
      <c r="O3" t="str">
        <f>_xlfn.CONCAT('申込様式（スポーツ）'!B23,"　",'申込様式（スポーツ）'!B24)</f>
        <v>　</v>
      </c>
      <c r="P3">
        <f>'申込様式（スポーツ）'!B28</f>
        <v>0</v>
      </c>
      <c r="Q3" t="str">
        <f>'申込様式（スポーツ）'!N33</f>
        <v>〇</v>
      </c>
      <c r="R3">
        <f>'申込様式（スポーツ）'!N34</f>
        <v>0</v>
      </c>
      <c r="S3">
        <f>'申込様式（スポーツ）'!N35</f>
        <v>0</v>
      </c>
      <c r="T3">
        <f>'申込様式（スポーツ）'!N36</f>
        <v>0</v>
      </c>
      <c r="U3">
        <f>'申込様式（スポーツ）'!N37</f>
        <v>0</v>
      </c>
      <c r="V3" t="str">
        <f>'申込様式（スポーツ）'!A44</f>
        <v>校庭</v>
      </c>
      <c r="W3">
        <f>'申込様式（スポーツ）'!B44</f>
        <v>0</v>
      </c>
      <c r="X3">
        <f>'申込様式（スポーツ）'!C44</f>
        <v>0</v>
      </c>
      <c r="Y3" t="str">
        <f>IF(X3="２．利用可能な曜日、時間帯が決まっている",'申込様式（スポーツ）'!K44,"")</f>
        <v/>
      </c>
      <c r="Z3" t="str">
        <f>IF(X3="２．利用可能な曜日、時間帯が決まっている",'申込様式（スポーツ）'!E44,"")</f>
        <v/>
      </c>
      <c r="AA3" t="str">
        <f>IF(X3="２．利用可能な曜日、時間帯が決まっている",'申込様式（スポーツ）'!E45,"")</f>
        <v/>
      </c>
      <c r="AB3" t="str">
        <f>IF(X3="２．利用可能な曜日、時間帯が決まっている",'申込様式（スポーツ）'!F44,"")</f>
        <v/>
      </c>
      <c r="AC3" t="str">
        <f>IF(X3="２．利用可能な曜日、時間帯が決まっている",'申込様式（スポーツ）'!F45,"")</f>
        <v/>
      </c>
      <c r="AD3" t="str">
        <f>IF(X3="２．利用可能な曜日、時間帯が決まっている",'申込様式（スポーツ）'!G44,"")</f>
        <v/>
      </c>
      <c r="AE3" t="str">
        <f>IF(X3="２．利用可能な曜日、時間帯が決まっている",'申込様式（スポーツ）'!G45,"")</f>
        <v/>
      </c>
      <c r="AF3" t="str">
        <f>IF(X3="２．利用可能な曜日、時間帯が決まっている",'申込様式（スポーツ）'!H44,"")</f>
        <v/>
      </c>
      <c r="AG3" t="str">
        <f>IF(X3="２．利用可能な曜日、時間帯が決まっている",'申込様式（スポーツ）'!H45,"")</f>
        <v/>
      </c>
      <c r="AH3" t="str">
        <f>IF(X3="２．利用可能な曜日、時間帯が決まっている",'申込様式（スポーツ）'!I44,"")</f>
        <v/>
      </c>
      <c r="AI3" t="str">
        <f>IF(X3="２．利用可能な曜日、時間帯が決まっている",'申込様式（スポーツ）'!I45,"")</f>
        <v/>
      </c>
      <c r="AJ3" t="str">
        <f>IF(X3="２．利用可能な曜日、時間帯が決まっている",'申込様式（スポーツ）'!J44,"")</f>
        <v/>
      </c>
      <c r="AK3" t="str">
        <f>IF(X3="２．利用可能な曜日、時間帯が決まっている",'申込様式（スポーツ）'!J45,"")</f>
        <v/>
      </c>
      <c r="AL3" t="str">
        <f>'申込様式（スポーツ）'!A46</f>
        <v>体育館</v>
      </c>
      <c r="AM3">
        <f>'申込様式（スポーツ）'!B46</f>
        <v>0</v>
      </c>
      <c r="AN3">
        <f>'申込様式（スポーツ）'!C46</f>
        <v>0</v>
      </c>
      <c r="AO3" t="str">
        <f>IF(AN3="２．利用可能な曜日、時間帯が決まっている",'申込様式（スポーツ）'!K46,"")</f>
        <v/>
      </c>
      <c r="AP3" t="str">
        <f>IF(AN3="２．利用可能な曜日、時間帯が決まっている",'申込様式（スポーツ）'!E46,"")</f>
        <v/>
      </c>
      <c r="AQ3" t="str">
        <f>IF(AN3="２．利用可能な曜日、時間帯が決まっている",'申込様式（スポーツ）'!E47,"")</f>
        <v/>
      </c>
      <c r="AR3" t="str">
        <f>IF(AN3="２．利用可能な曜日、時間帯が決まっている",'申込様式（スポーツ）'!F46,"")</f>
        <v/>
      </c>
      <c r="AS3" t="str">
        <f>IF(AN3="２．利用可能な曜日、時間帯が決まっている",'申込様式（スポーツ）'!F47,"")</f>
        <v/>
      </c>
      <c r="AT3" t="str">
        <f>IF(AN3="２．利用可能な曜日、時間帯が決まっている",'申込様式（スポーツ）'!G46,"")</f>
        <v/>
      </c>
      <c r="AU3" t="str">
        <f>IF(AN3="２．利用可能な曜日、時間帯が決まっている",'申込様式（スポーツ）'!G47,"")</f>
        <v/>
      </c>
      <c r="AV3" t="str">
        <f>IF(AN3="２．利用可能な曜日、時間帯が決まっている",'申込様式（スポーツ）'!H46,"")</f>
        <v/>
      </c>
      <c r="AW3" t="str">
        <f>IF(AN3="２．利用可能な曜日、時間帯が決まっている",'申込様式（スポーツ）'!H47,"")</f>
        <v/>
      </c>
      <c r="AX3" t="str">
        <f>IF(AN3="２．利用可能な曜日、時間帯が決まっている",'申込様式（スポーツ）'!I46,"")</f>
        <v/>
      </c>
      <c r="AY3" t="str">
        <f>IF(AN3="２．利用可能な曜日、時間帯が決まっている",'申込様式（スポーツ）'!I47,"")</f>
        <v/>
      </c>
      <c r="AZ3" t="str">
        <f>IF(AN3="２．利用可能な曜日、時間帯が決まっている",'申込様式（スポーツ）'!J46,"")</f>
        <v/>
      </c>
      <c r="BA3" t="str">
        <f>IF(AN3="２．利用可能な曜日、時間帯が決まっている",'申込様式（スポーツ）'!J47,"")</f>
        <v/>
      </c>
      <c r="BB3" t="str">
        <f>'申込様式（スポーツ）'!A50</f>
        <v>その他屋内施設</v>
      </c>
      <c r="BC3">
        <f>'申込様式（スポーツ）'!B50</f>
        <v>0</v>
      </c>
      <c r="BD3">
        <f>'申込様式（スポーツ）'!C50</f>
        <v>0</v>
      </c>
      <c r="BE3" t="str">
        <f>IF(BD3="２．利用可能な曜日、時間帯が決まっている",'申込様式（スポーツ）'!K50,"")</f>
        <v/>
      </c>
      <c r="BF3" t="str">
        <f>IF(AN3="２．利用可能な曜日、時間帯が決まっている",'申込様式（スポーツ）'!E50,"")</f>
        <v/>
      </c>
      <c r="BG3" t="str">
        <f>IF(AN3="２．利用可能な曜日、時間帯が決まっている",'申込様式（スポーツ）'!E51,"")</f>
        <v/>
      </c>
      <c r="BH3" t="str">
        <f>IF(AN3="２．利用可能な曜日、時間帯が決まっている",'申込様式（スポーツ）'!F50,"")</f>
        <v/>
      </c>
      <c r="BI3" t="str">
        <f>IF(AN3="２．利用可能な曜日、時間帯が決まっている",'申込様式（スポーツ）'!F51,"")</f>
        <v/>
      </c>
      <c r="BJ3" t="str">
        <f>IF(AN3="２．利用可能な曜日、時間帯が決まっている",'申込様式（スポーツ）'!G50,"")</f>
        <v/>
      </c>
      <c r="BK3" t="str">
        <f>IF(AN3="２．利用可能な曜日、時間帯が決まっている",'申込様式（スポーツ）'!G51,"")</f>
        <v/>
      </c>
      <c r="BL3" t="str">
        <f>IF(AN3="２．利用可能な曜日、時間帯が決まっている",'申込様式（スポーツ）'!H50,"")</f>
        <v/>
      </c>
      <c r="BM3" t="str">
        <f>IF(AN3="２．利用可能な曜日、時間帯が決まっている",'申込様式（スポーツ）'!H51,"")</f>
        <v/>
      </c>
      <c r="BN3" t="str">
        <f>IF(AN3="２．利用可能な曜日、時間帯が決まっている",'申込様式（スポーツ）'!I50,"")</f>
        <v/>
      </c>
      <c r="BO3" t="str">
        <f>IF(AN3="２．利用可能な曜日、時間帯が決まっている",'申込様式（スポーツ）'!I51,"")</f>
        <v/>
      </c>
      <c r="BP3" t="str">
        <f>IF(AN3="２．利用可能な曜日、時間帯が決まっている",'申込様式（スポーツ）'!J50,"")</f>
        <v/>
      </c>
      <c r="BQ3" t="str">
        <f>IF(AN3="２．利用可能な曜日、時間帯が決まっている",'申込様式（スポーツ）'!J51,"")</f>
        <v/>
      </c>
      <c r="BR3">
        <f>'申込様式（スポーツ）'!B63</f>
        <v>0</v>
      </c>
      <c r="BS3">
        <f>'申込様式（スポーツ）'!C63</f>
        <v>0</v>
      </c>
      <c r="BT3">
        <f>'申込様式（スポーツ）'!D63</f>
        <v>0</v>
      </c>
      <c r="BU3">
        <f>'申込様式（スポーツ）'!B68</f>
        <v>0</v>
      </c>
      <c r="BV3">
        <f>'申込様式（スポーツ）'!C68</f>
        <v>0</v>
      </c>
      <c r="BW3">
        <f>'申込様式（スポーツ）'!D68</f>
        <v>0</v>
      </c>
      <c r="BX3">
        <f>'申込様式（スポーツ）'!G68</f>
        <v>0</v>
      </c>
      <c r="BY3">
        <f>'申込様式（スポーツ）'!K68</f>
        <v>0</v>
      </c>
      <c r="BZ3">
        <f>'申込様式（スポーツ）'!J68</f>
        <v>0</v>
      </c>
      <c r="CA3">
        <f>'申込様式（スポーツ）'!M68</f>
        <v>0</v>
      </c>
      <c r="CB3">
        <f>'申込様式（スポーツ）'!A70</f>
        <v>0</v>
      </c>
      <c r="CC3">
        <f>'申込様式（スポーツ）'!A73</f>
        <v>0</v>
      </c>
    </row>
  </sheetData>
  <mergeCells count="11">
    <mergeCell ref="A1:F1"/>
    <mergeCell ref="CC1:CC2"/>
    <mergeCell ref="CB1:CB2"/>
    <mergeCell ref="G1:O1"/>
    <mergeCell ref="BR1:BT1"/>
    <mergeCell ref="BU1:CA1"/>
    <mergeCell ref="P1:P2"/>
    <mergeCell ref="Q1:U1"/>
    <mergeCell ref="V1:AK1"/>
    <mergeCell ref="AL1:BA1"/>
    <mergeCell ref="BB1:BQ1"/>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はじめに</vt:lpstr>
      <vt:lpstr>申込様式（スポーツ）</vt:lpstr>
      <vt:lpstr>申込様式（文化系）</vt:lpstr>
      <vt:lpstr>プルダウンリスト</vt:lpstr>
      <vt:lpstr>集計用</vt:lpstr>
      <vt:lpstr>'申込様式（スポーツ）'!Print_Area</vt:lpstr>
      <vt:lpstr>'申込様式（文化系）'!Print_Area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2026-04-22T04:44:51Z</dcterms:created>
  <dcterms:modified xsi:type="dcterms:W3CDTF">2026-04-22T04:45:09Z</dcterms:modified>
</cp:coreProperties>
</file>