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<sst xmlns="http://schemas.openxmlformats.org/spreadsheetml/2006/main" count="1197" uniqueCount="95">
  <si>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</si>
  <si>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</si>
  <si>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</si>
  <si>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</si>
  <si>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</si>
  <si>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</si>
  <si>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</si>
  <si>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</si>
  <si>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</si>
  <si>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</si>
  <si>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</si>
  <si>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</si>
  <si>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</si>
  <si>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</si>
  <si>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</si>
  <si>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</si>
  <si>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</si>
  <si>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</si>
  <si>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</si>
  <si>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</si>
  <si>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</si>
  <si>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</si>
  <si>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</si>
  <si>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</si>
  <si>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</si>
  <si>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</si>
  <si>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</si>
  <si>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</si>
  <si>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</si>
  <si>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</si>
  <si>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</si>
  <si>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</si>
  <si>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</si>
  <si>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</si>
  <si>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</si>
  <si>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</si>
  <si>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</si>
  <si>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</si>
  <si>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</si>
  <si>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</si>
  <si>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</si>
  <si>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</si>
  <si>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</si>
  <si>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</si>
  <si>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</si>
  <si>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</si>
  <si>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</si>
  <si>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</si>
  <si>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</si>
  <si>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</si>
  <si>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</si>
  <si>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</si>
  <si>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</si>
  <si>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</si>
  <si>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</si>
  <si>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</si>
  <si>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</si>
  <si>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</si>
  <si>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</si>
  <si>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</si>
  <si>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</si>
  <si>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</si>
  <si>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</si>
  <si>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</si>
  <si>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</si>
  <si>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</si>
  <si>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</si>
  <si>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</si>
  <si>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</si>
  <si>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</si>
  <si>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</si>
  <si>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</si>
  <si>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</si>
  <si>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</si>
  <si>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</si>
  <si>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</si>
  <si>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</si>
  <si>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</si>
  <si>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</si>
  <si>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</si>
  <si>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</si>
  <si>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</si>
  <si>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</si>
  <si>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</si>
  <si>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</si>
  <si>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</si>
  <si>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</si>
  <si>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</si>
  <si>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</si>
  <si>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</si>
  <si>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</si>
  <si>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</si>
  <si>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t>睡眠で休養が十分取れている（総数）</t>
  </si>
  <si>
    <t>睡眠で休養が十分取れている（男）</t>
  </si>
  <si>
    <t>睡眠で休養が十分取れている（女）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</si>
</sst>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22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185" fontId="2" fillId="24" borderId="12" xfId="0" applyNumberFormat="1" applyFont="1" applyFill="1" applyBorder="1" applyAlignment="1">
      <alignment horizontal="right" vertical="center"/>
    </xf>
    <xf numFmtId="0" fontId="2" fillId="24" borderId="13" xfId="0" applyFont="1" applyFill="1" applyBorder="1" applyAlignment="1">
      <alignment horizontal="center" wrapText="1"/>
    </xf>
    <xf numFmtId="185" fontId="2" fillId="24" borderId="14" xfId="0" applyNumberFormat="1" applyFont="1" applyFill="1" applyBorder="1" applyAlignment="1">
      <alignment horizontal="right" vertical="center"/>
    </xf>
    <xf numFmtId="185" fontId="2" fillId="24" borderId="15" xfId="0" applyNumberFormat="1" applyFont="1" applyFill="1" applyBorder="1" applyAlignment="1">
      <alignment horizontal="right" vertical="center"/>
    </xf>
    <xf numFmtId="185" fontId="2" fillId="24" borderId="16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left" vertical="top" wrapText="1"/>
    </xf>
    <xf numFmtId="0" fontId="2" fillId="24" borderId="17" xfId="0" applyFont="1" applyFill="1" applyBorder="1" applyAlignment="1">
      <alignment horizontal="left" vertical="top" wrapText="1"/>
    </xf>
    <xf numFmtId="185" fontId="2" fillId="24" borderId="18" xfId="0" applyNumberFormat="1" applyFont="1" applyFill="1" applyBorder="1" applyAlignment="1">
      <alignment horizontal="right" vertical="center"/>
    </xf>
    <xf numFmtId="0" fontId="2" fillId="24" borderId="19" xfId="0" applyFont="1" applyFill="1" applyBorder="1" applyAlignment="1">
      <alignment horizontal="center" wrapText="1"/>
    </xf>
    <xf numFmtId="185" fontId="2" fillId="24" borderId="20" xfId="0" applyNumberFormat="1" applyFont="1" applyFill="1" applyBorder="1" applyAlignment="1">
      <alignment horizontal="right" vertical="center"/>
    </xf>
    <xf numFmtId="185" fontId="2" fillId="24" borderId="21" xfId="0" applyNumberFormat="1" applyFont="1" applyFill="1" applyBorder="1" applyAlignment="1">
      <alignment horizontal="right" vertical="center"/>
    </xf>
    <xf numFmtId="185" fontId="2" fillId="24" borderId="22" xfId="0" applyNumberFormat="1" applyFont="1" applyFill="1" applyBorder="1" applyAlignment="1">
      <alignment horizontal="right" vertical="center"/>
    </xf>
    <xf numFmtId="0" fontId="2" fillId="24" borderId="23" xfId="0" applyFont="1" applyFill="1" applyBorder="1" applyAlignment="1">
      <alignment horizontal="left" vertical="top" wrapText="1"/>
    </xf>
    <xf numFmtId="0" fontId="2" fillId="24" borderId="24" xfId="0" applyFont="1" applyFill="1" applyBorder="1" applyAlignment="1">
      <alignment horizontal="left" vertical="top" wrapText="1"/>
    </xf>
    <xf numFmtId="0" fontId="2" fillId="24" borderId="25" xfId="0" applyFont="1" applyFill="1" applyBorder="1" applyAlignment="1">
      <alignment horizontal="left" vertical="top" wrapText="1"/>
    </xf>
    <xf numFmtId="185" fontId="2" fillId="24" borderId="26" xfId="0" applyNumberFormat="1" applyFont="1" applyFill="1" applyBorder="1" applyAlignment="1">
      <alignment horizontal="right" vertical="center"/>
    </xf>
    <xf numFmtId="0" fontId="2" fillId="24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24" borderId="29" xfId="0" applyFont="1" applyFill="1" applyBorder="1" applyAlignment="1">
      <alignment horizontal="center" wrapText="1"/>
    </xf>
    <xf numFmtId="0" fontId="2" fillId="24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24" borderId="31" xfId="0" applyFont="1" applyFill="1" applyBorder="1" applyAlignment="1">
      <alignment horizontal="center" wrapText="1"/>
    </xf>
    <xf numFmtId="0" fontId="2" fillId="24" borderId="32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2" fillId="24" borderId="33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2" fillId="24" borderId="34" xfId="0" applyFont="1" applyFill="1" applyBorder="1" applyAlignment="1">
      <alignment horizontal="center" wrapText="1"/>
    </xf>
    <xf numFmtId="0" fontId="2" fillId="24" borderId="35" xfId="0" applyFont="1" applyFill="1" applyBorder="1" applyAlignment="1">
      <alignment horizontal="center" wrapText="1"/>
    </xf>
    <xf numFmtId="0" fontId="2" fillId="24" borderId="36" xfId="0" applyFont="1" applyFill="1" applyBorder="1" applyAlignment="1">
      <alignment horizontal="center" wrapText="1"/>
    </xf>
    <xf numFmtId="0" fontId="2" fillId="24" borderId="37" xfId="0" applyFont="1" applyFill="1" applyBorder="1" applyAlignment="1">
      <alignment horizontal="center" wrapText="1"/>
    </xf>
    <xf numFmtId="0" fontId="2" fillId="24" borderId="38" xfId="0" applyFont="1" applyFill="1" applyBorder="1" applyAlignment="1">
      <alignment horizontal="center" wrapText="1"/>
    </xf>
    <xf numFmtId="0" fontId="2" fillId="24" borderId="26" xfId="0" applyFont="1" applyFill="1" applyBorder="1" applyAlignment="1">
      <alignment horizontal="center" wrapText="1"/>
    </xf>
    <xf numFmtId="0" fontId="2" fillId="24" borderId="39" xfId="0" applyFont="1" applyFill="1" applyBorder="1" applyAlignment="1">
      <alignment horizontal="center" wrapText="1"/>
    </xf>
    <xf numFmtId="0" fontId="2" fillId="24" borderId="40" xfId="0" applyFont="1" applyFill="1" applyBorder="1" applyAlignment="1">
      <alignment horizontal="center" wrapText="1"/>
    </xf>
    <xf numFmtId="0" fontId="2" fillId="24" borderId="41" xfId="0" applyFont="1" applyFill="1" applyBorder="1" applyAlignment="1">
      <alignment horizontal="center" wrapText="1"/>
    </xf>
    <xf numFmtId="0" fontId="2" fillId="24" borderId="42" xfId="0" applyFont="1" applyFill="1" applyBorder="1" applyAlignment="1">
      <alignment horizontal="center" wrapText="1"/>
    </xf>
    <xf numFmtId="0" fontId="2" fillId="24" borderId="23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24" borderId="43" xfId="0" applyNumberFormat="1" applyFont="1" applyFill="1" applyBorder="1" applyAlignment="1">
      <alignment horizontal="right" vertical="center"/>
    </xf>
    <xf numFmtId="185" fontId="2" fillId="24" borderId="44" xfId="0" applyNumberFormat="1" applyFont="1" applyFill="1" applyBorder="1" applyAlignment="1">
      <alignment horizontal="right" vertical="center"/>
    </xf>
    <xf numFmtId="185" fontId="2" fillId="24" borderId="45" xfId="0" applyNumberFormat="1" applyFont="1" applyFill="1" applyBorder="1" applyAlignment="1">
      <alignment horizontal="right" vertical="center"/>
    </xf>
    <xf numFmtId="185" fontId="2" fillId="24" borderId="38" xfId="0" applyNumberFormat="1" applyFont="1" applyFill="1" applyBorder="1" applyAlignment="1">
      <alignment horizontal="right" vertical="center"/>
    </xf>
    <xf numFmtId="185" fontId="2" fillId="24" borderId="46" xfId="0" applyNumberFormat="1" applyFont="1" applyFill="1" applyBorder="1" applyAlignment="1">
      <alignment horizontal="right" vertical="center"/>
    </xf>
    <xf numFmtId="185" fontId="2" fillId="24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24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24" borderId="55" xfId="0" applyNumberFormat="1" applyFont="1" applyFill="1" applyBorder="1" applyAlignment="1">
      <alignment horizontal="right" vertical="center"/>
    </xf>
    <xf numFmtId="185" fontId="2" fillId="24" borderId="56" xfId="0" applyNumberFormat="1" applyFont="1" applyFill="1" applyBorder="1" applyAlignment="1">
      <alignment horizontal="right" vertical="center"/>
    </xf>
    <xf numFmtId="185" fontId="2" fillId="24" borderId="57" xfId="0" applyNumberFormat="1" applyFont="1" applyFill="1" applyBorder="1" applyAlignment="1">
      <alignment horizontal="right" vertical="center"/>
    </xf>
    <xf numFmtId="0" fontId="2" fillId="24" borderId="58" xfId="0" applyFont="1" applyFill="1" applyBorder="1" applyAlignment="1">
      <alignment horizontal="left" vertical="top" wrapText="1"/>
    </xf>
    <xf numFmtId="0" fontId="2" fillId="24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24" borderId="62" xfId="0" applyNumberFormat="1" applyFont="1" applyFill="1" applyBorder="1" applyAlignment="1">
      <alignment horizontal="right" vertical="center"/>
    </xf>
    <xf numFmtId="185" fontId="2" fillId="24" borderId="63" xfId="0" applyNumberFormat="1" applyFont="1" applyFill="1" applyBorder="1" applyAlignment="1">
      <alignment horizontal="right" vertical="center"/>
    </xf>
    <xf numFmtId="185" fontId="2" fillId="24" borderId="64" xfId="0" applyNumberFormat="1" applyFont="1" applyFill="1" applyBorder="1" applyAlignment="1">
      <alignment horizontal="right" vertical="center"/>
    </xf>
    <xf numFmtId="0" fontId="2" fillId="24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24" borderId="71" xfId="0" applyFont="1" applyFill="1" applyBorder="1" applyAlignment="1">
      <alignment horizontal="left" vertical="top" wrapText="1"/>
    </xf>
    <xf numFmtId="0" fontId="1" fillId="24" borderId="71" xfId="0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 horizontal="center" vertical="center"/>
    </xf>
    <xf numFmtId="0" fontId="2" fillId="24" borderId="47" xfId="0" applyFont="1" applyFill="1" applyBorder="1" applyAlignment="1">
      <alignment horizontal="left" vertical="top" wrapText="1"/>
    </xf>
    <xf numFmtId="0" fontId="2" fillId="24" borderId="72" xfId="0" applyFont="1" applyFill="1" applyBorder="1" applyAlignment="1">
      <alignment horizontal="left" vertical="top" wrapText="1"/>
    </xf>
    <xf numFmtId="0" fontId="1" fillId="24" borderId="73" xfId="0" applyFont="1" applyFill="1" applyBorder="1" applyAlignment="1">
      <alignment horizontal="center" vertical="center"/>
    </xf>
    <xf numFmtId="0" fontId="2" fillId="24" borderId="74" xfId="0" applyFont="1" applyFill="1" applyBorder="1" applyAlignment="1">
      <alignment horizontal="center" wrapText="1"/>
    </xf>
    <xf numFmtId="0" fontId="1" fillId="24" borderId="75" xfId="0" applyFont="1" applyFill="1" applyBorder="1" applyAlignment="1">
      <alignment horizontal="center" vertical="center"/>
    </xf>
    <xf numFmtId="0" fontId="1" fillId="24" borderId="76" xfId="0" applyFont="1" applyFill="1" applyBorder="1" applyAlignment="1">
      <alignment horizontal="center" vertical="center"/>
    </xf>
    <xf numFmtId="0" fontId="2" fillId="24" borderId="77" xfId="0" applyFont="1" applyFill="1" applyBorder="1" applyAlignment="1">
      <alignment horizontal="center" wrapText="1"/>
    </xf>
    <xf numFmtId="0" fontId="1" fillId="24" borderId="78" xfId="0" applyFont="1" applyFill="1" applyBorder="1" applyAlignment="1">
      <alignment horizontal="center" vertical="center"/>
    </xf>
    <xf numFmtId="0" fontId="1" fillId="24" borderId="79" xfId="0" applyFont="1" applyFill="1" applyBorder="1" applyAlignment="1">
      <alignment horizontal="center" vertical="center"/>
    </xf>
    <xf numFmtId="0" fontId="1" fillId="24" borderId="80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wrapText="1"/>
    </xf>
    <xf numFmtId="0" fontId="2" fillId="24" borderId="81" xfId="0" applyFont="1" applyFill="1" applyBorder="1" applyAlignment="1">
      <alignment horizontal="center" wrapText="1"/>
    </xf>
    <xf numFmtId="0" fontId="2" fillId="24" borderId="82" xfId="0" applyFont="1" applyFill="1" applyBorder="1" applyAlignment="1">
      <alignment horizontal="left" vertical="top" wrapText="1"/>
    </xf>
    <xf numFmtId="0" fontId="1" fillId="24" borderId="83" xfId="0" applyFont="1" applyFill="1" applyBorder="1" applyAlignment="1">
      <alignment horizontal="center" vertical="center"/>
    </xf>
    <xf numFmtId="0" fontId="2" fillId="24" borderId="74" xfId="0" applyFont="1" applyFill="1" applyBorder="1" applyAlignment="1">
      <alignment horizontal="center" wrapText="1"/>
    </xf>
    <xf numFmtId="0" fontId="2" fillId="24" borderId="84" xfId="0" applyFont="1" applyFill="1" applyBorder="1" applyAlignment="1">
      <alignment horizontal="center" wrapText="1"/>
    </xf>
    <xf numFmtId="0" fontId="1" fillId="24" borderId="85" xfId="0" applyFont="1" applyFill="1" applyBorder="1" applyAlignment="1">
      <alignment horizontal="center" vertical="center"/>
    </xf>
    <xf numFmtId="0" fontId="1" fillId="24" borderId="86" xfId="0" applyFont="1" applyFill="1" applyBorder="1" applyAlignment="1">
      <alignment horizontal="center" vertical="center"/>
    </xf>
    <xf numFmtId="0" fontId="2" fillId="24" borderId="87" xfId="0" applyFont="1" applyFill="1" applyBorder="1" applyAlignment="1">
      <alignment horizontal="center" wrapText="1"/>
    </xf>
    <xf numFmtId="0" fontId="1" fillId="24" borderId="88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wrapText="1"/>
    </xf>
    <xf numFmtId="0" fontId="1" fillId="24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88</v>
      </c>
      <c r="E3" s="87"/>
      <c r="F3" s="87"/>
      <c r="G3" s="87"/>
      <c r="H3" s="87"/>
      <c r="I3" s="87"/>
      <c r="J3" s="87"/>
      <c r="K3" s="87"/>
      <c r="L3" s="86" t="s">
        <v>88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81</v>
      </c>
      <c r="M6" s="36" t="s">
        <v>81</v>
      </c>
      <c r="N6" s="36" t="s">
        <v>81</v>
      </c>
      <c r="O6" s="36" t="s">
        <v>81</v>
      </c>
      <c r="P6" s="36" t="s">
        <v>81</v>
      </c>
      <c r="Q6" s="37" t="s">
        <v>81</v>
      </c>
      <c r="R6" s="36" t="s">
        <v>81</v>
      </c>
      <c r="S6" s="36" t="s">
        <v>81</v>
      </c>
    </row>
    <row r="7" spans="1:19" ht="12.75">
      <c r="A7" s="95" t="s">
        <v>83</v>
      </c>
      <c r="B7" s="84" t="s">
        <v>89</v>
      </c>
      <c r="C7" s="61" t="s">
        <v>11</v>
      </c>
      <c r="D7" s="62">
        <v>41</v>
      </c>
      <c r="E7" s="62">
        <v>31</v>
      </c>
      <c r="F7" s="62">
        <v>34</v>
      </c>
      <c r="G7" s="62">
        <v>70</v>
      </c>
      <c r="H7" s="62">
        <v>295</v>
      </c>
      <c r="I7" s="62">
        <v>551</v>
      </c>
      <c r="J7" s="62">
        <v>599</v>
      </c>
      <c r="K7" s="63">
        <v>1621</v>
      </c>
      <c r="L7" s="64">
        <f aca="true" t="shared" si="0" ref="L7:Q10">+D7/D$10*100</f>
        <v>2.048975512243878</v>
      </c>
      <c r="M7" s="65">
        <f t="shared" si="0"/>
        <v>1.8925518925518925</v>
      </c>
      <c r="N7" s="65">
        <f t="shared" si="0"/>
        <v>1.935116676152533</v>
      </c>
      <c r="O7" s="65">
        <f t="shared" si="0"/>
        <v>2.5044722719141324</v>
      </c>
      <c r="P7" s="66">
        <f t="shared" si="0"/>
        <v>3.015743201799223</v>
      </c>
      <c r="Q7" s="65">
        <f t="shared" si="0"/>
        <v>3.292500746937556</v>
      </c>
      <c r="R7" s="65">
        <f aca="true" t="shared" si="1" ref="R7:S10">+J7/J$10*100</f>
        <v>2.9924564120497577</v>
      </c>
      <c r="S7" s="65">
        <f t="shared" si="1"/>
        <v>2.9620831429876655</v>
      </c>
    </row>
    <row r="8" spans="1:19" ht="12.75">
      <c r="A8" s="92"/>
      <c r="B8" s="81"/>
      <c r="C8" s="16" t="s">
        <v>12</v>
      </c>
      <c r="D8" s="57">
        <v>24</v>
      </c>
      <c r="E8" s="57">
        <v>14</v>
      </c>
      <c r="F8" s="57">
        <v>12</v>
      </c>
      <c r="G8" s="57">
        <v>26</v>
      </c>
      <c r="H8" s="57">
        <v>79</v>
      </c>
      <c r="I8" s="57">
        <v>134</v>
      </c>
      <c r="J8" s="57">
        <v>135</v>
      </c>
      <c r="K8" s="58">
        <v>424</v>
      </c>
      <c r="L8" s="13">
        <f t="shared" si="0"/>
        <v>1.199400299850075</v>
      </c>
      <c r="M8" s="3">
        <f t="shared" si="0"/>
        <v>0.8547008547008548</v>
      </c>
      <c r="N8" s="3">
        <f t="shared" si="0"/>
        <v>0.6829823562891292</v>
      </c>
      <c r="O8" s="3">
        <f t="shared" si="0"/>
        <v>0.9302325581395349</v>
      </c>
      <c r="P8" s="5">
        <f t="shared" si="0"/>
        <v>0.8076058065835208</v>
      </c>
      <c r="Q8" s="3">
        <f t="shared" si="0"/>
        <v>0.8007170600537796</v>
      </c>
      <c r="R8" s="3">
        <f t="shared" si="1"/>
        <v>0.6744267372733177</v>
      </c>
      <c r="S8" s="3">
        <f t="shared" si="1"/>
        <v>0.7747830059387849</v>
      </c>
    </row>
    <row r="9" spans="1:19" ht="12.75">
      <c r="A9" s="92"/>
      <c r="B9" s="81"/>
      <c r="C9" s="16" t="s">
        <v>13</v>
      </c>
      <c r="D9" s="57">
        <v>1936</v>
      </c>
      <c r="E9" s="57">
        <v>1593</v>
      </c>
      <c r="F9" s="57">
        <v>1711</v>
      </c>
      <c r="G9" s="57">
        <v>2699</v>
      </c>
      <c r="H9" s="57">
        <v>9408</v>
      </c>
      <c r="I9" s="57">
        <v>16050</v>
      </c>
      <c r="J9" s="57">
        <v>19283</v>
      </c>
      <c r="K9" s="58">
        <v>52680</v>
      </c>
      <c r="L9" s="13">
        <f t="shared" si="0"/>
        <v>96.75162418790605</v>
      </c>
      <c r="M9" s="3">
        <f t="shared" si="0"/>
        <v>97.25274725274726</v>
      </c>
      <c r="N9" s="3">
        <f t="shared" si="0"/>
        <v>97.38190096755834</v>
      </c>
      <c r="O9" s="3">
        <f t="shared" si="0"/>
        <v>96.56529516994632</v>
      </c>
      <c r="P9" s="5">
        <f t="shared" si="0"/>
        <v>96.17665099161725</v>
      </c>
      <c r="Q9" s="3">
        <f t="shared" si="0"/>
        <v>95.90678219300867</v>
      </c>
      <c r="R9" s="3">
        <f t="shared" si="1"/>
        <v>96.33311685067693</v>
      </c>
      <c r="S9" s="3">
        <f t="shared" si="1"/>
        <v>96.26313385107355</v>
      </c>
    </row>
    <row r="10" spans="1:19" ht="12.75">
      <c r="A10" s="92"/>
      <c r="B10" s="81"/>
      <c r="C10" s="17" t="s">
        <v>1</v>
      </c>
      <c r="D10" s="59">
        <v>2001</v>
      </c>
      <c r="E10" s="59">
        <v>1638</v>
      </c>
      <c r="F10" s="59">
        <v>1757</v>
      </c>
      <c r="G10" s="59">
        <v>2795</v>
      </c>
      <c r="H10" s="59">
        <v>9782</v>
      </c>
      <c r="I10" s="59">
        <v>16735</v>
      </c>
      <c r="J10" s="59">
        <v>20017</v>
      </c>
      <c r="K10" s="60">
        <v>54725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3" t="s">
        <v>90</v>
      </c>
      <c r="C11" s="8" t="s">
        <v>11</v>
      </c>
      <c r="D11" s="57">
        <v>285</v>
      </c>
      <c r="E11" s="57">
        <v>262</v>
      </c>
      <c r="F11" s="57">
        <v>210</v>
      </c>
      <c r="G11" s="57">
        <v>255</v>
      </c>
      <c r="H11" s="57">
        <v>881</v>
      </c>
      <c r="I11" s="57">
        <v>1487</v>
      </c>
      <c r="J11" s="57">
        <v>1595</v>
      </c>
      <c r="K11" s="58">
        <v>4975</v>
      </c>
      <c r="L11" s="13">
        <f aca="true" t="shared" si="2" ref="L11:Q14">+D11/D$14*100</f>
        <v>13.405456255879585</v>
      </c>
      <c r="M11" s="3">
        <f t="shared" si="2"/>
        <v>14.301310043668122</v>
      </c>
      <c r="N11" s="3">
        <f t="shared" si="2"/>
        <v>13.282732447817835</v>
      </c>
      <c r="O11" s="3">
        <f t="shared" si="2"/>
        <v>9.968725566849102</v>
      </c>
      <c r="P11" s="5">
        <f t="shared" si="2"/>
        <v>10.67878787878788</v>
      </c>
      <c r="Q11" s="3">
        <f t="shared" si="2"/>
        <v>10.619911441222682</v>
      </c>
      <c r="R11" s="3">
        <f aca="true" t="shared" si="3" ref="R11:S14">+J11/J$14*100</f>
        <v>9.692513368983956</v>
      </c>
      <c r="S11" s="3">
        <f t="shared" si="3"/>
        <v>10.629206281380196</v>
      </c>
    </row>
    <row r="12" spans="1:19" ht="12.75">
      <c r="A12" s="81"/>
      <c r="B12" s="81"/>
      <c r="C12" s="8" t="s">
        <v>12</v>
      </c>
      <c r="D12" s="57">
        <v>173</v>
      </c>
      <c r="E12" s="57">
        <v>122</v>
      </c>
      <c r="F12" s="57">
        <v>95</v>
      </c>
      <c r="G12" s="57">
        <v>150</v>
      </c>
      <c r="H12" s="57">
        <v>341</v>
      </c>
      <c r="I12" s="57">
        <v>531</v>
      </c>
      <c r="J12" s="57">
        <v>495</v>
      </c>
      <c r="K12" s="58">
        <v>1907</v>
      </c>
      <c r="L12" s="13">
        <f t="shared" si="2"/>
        <v>8.137347130761995</v>
      </c>
      <c r="M12" s="3">
        <f t="shared" si="2"/>
        <v>6.6593886462882095</v>
      </c>
      <c r="N12" s="3">
        <f t="shared" si="2"/>
        <v>6.008855154965212</v>
      </c>
      <c r="O12" s="3">
        <f t="shared" si="2"/>
        <v>5.863956215793588</v>
      </c>
      <c r="P12" s="5">
        <f t="shared" si="2"/>
        <v>4.133333333333333</v>
      </c>
      <c r="Q12" s="3">
        <f t="shared" si="2"/>
        <v>3.79231538351664</v>
      </c>
      <c r="R12" s="3">
        <f t="shared" si="3"/>
        <v>3.0080213903743314</v>
      </c>
      <c r="S12" s="3">
        <f t="shared" si="3"/>
        <v>4.07435103087277</v>
      </c>
    </row>
    <row r="13" spans="1:19" ht="12.75">
      <c r="A13" s="81"/>
      <c r="B13" s="81"/>
      <c r="C13" s="8" t="s">
        <v>13</v>
      </c>
      <c r="D13" s="57">
        <v>1668</v>
      </c>
      <c r="E13" s="57">
        <v>1448</v>
      </c>
      <c r="F13" s="57">
        <v>1276</v>
      </c>
      <c r="G13" s="57">
        <v>2153</v>
      </c>
      <c r="H13" s="57">
        <v>7028</v>
      </c>
      <c r="I13" s="57">
        <v>11984</v>
      </c>
      <c r="J13" s="57">
        <v>14366</v>
      </c>
      <c r="K13" s="58">
        <v>39923</v>
      </c>
      <c r="L13" s="13">
        <f t="shared" si="2"/>
        <v>78.45719661335842</v>
      </c>
      <c r="M13" s="3">
        <f t="shared" si="2"/>
        <v>79.03930131004367</v>
      </c>
      <c r="N13" s="3">
        <f t="shared" si="2"/>
        <v>80.70841239721696</v>
      </c>
      <c r="O13" s="3">
        <f t="shared" si="2"/>
        <v>84.1673182173573</v>
      </c>
      <c r="P13" s="5">
        <f t="shared" si="2"/>
        <v>85.18787878787879</v>
      </c>
      <c r="Q13" s="3">
        <f t="shared" si="2"/>
        <v>85.58777317526068</v>
      </c>
      <c r="R13" s="3">
        <f t="shared" si="3"/>
        <v>87.29946524064172</v>
      </c>
      <c r="S13" s="3">
        <f t="shared" si="3"/>
        <v>85.29644268774703</v>
      </c>
    </row>
    <row r="14" spans="1:19" ht="12.75">
      <c r="A14" s="81"/>
      <c r="B14" s="82"/>
      <c r="C14" s="8" t="s">
        <v>1</v>
      </c>
      <c r="D14" s="57">
        <v>2126</v>
      </c>
      <c r="E14" s="57">
        <v>1832</v>
      </c>
      <c r="F14" s="57">
        <v>1581</v>
      </c>
      <c r="G14" s="57">
        <v>2558</v>
      </c>
      <c r="H14" s="57">
        <v>8250</v>
      </c>
      <c r="I14" s="57">
        <v>14002</v>
      </c>
      <c r="J14" s="57">
        <v>16456</v>
      </c>
      <c r="K14" s="58">
        <v>46805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13</v>
      </c>
      <c r="D17" s="57">
        <v>2202</v>
      </c>
      <c r="E17" s="57">
        <v>2006</v>
      </c>
      <c r="F17" s="57">
        <v>2038</v>
      </c>
      <c r="G17" s="57">
        <v>3005</v>
      </c>
      <c r="H17" s="57">
        <v>8197</v>
      </c>
      <c r="I17" s="57">
        <v>11759</v>
      </c>
      <c r="J17" s="57">
        <v>12379</v>
      </c>
      <c r="K17" s="58">
        <v>41586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2202</v>
      </c>
      <c r="E18" s="59">
        <v>2006</v>
      </c>
      <c r="F18" s="59">
        <v>2038</v>
      </c>
      <c r="G18" s="59">
        <v>3005</v>
      </c>
      <c r="H18" s="59">
        <v>8197</v>
      </c>
      <c r="I18" s="59">
        <v>11759</v>
      </c>
      <c r="J18" s="59">
        <v>12379</v>
      </c>
      <c r="K18" s="60">
        <v>41586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3" t="s">
        <v>15</v>
      </c>
      <c r="C19" s="8" t="s">
        <v>11</v>
      </c>
      <c r="D19" s="57">
        <v>177</v>
      </c>
      <c r="E19" s="57">
        <v>114</v>
      </c>
      <c r="F19" s="57">
        <v>137</v>
      </c>
      <c r="G19" s="57">
        <v>252</v>
      </c>
      <c r="H19" s="57">
        <v>1039</v>
      </c>
      <c r="I19" s="57">
        <v>2002</v>
      </c>
      <c r="J19" s="57">
        <v>2213</v>
      </c>
      <c r="K19" s="58">
        <v>5934</v>
      </c>
      <c r="L19" s="13">
        <f aca="true" t="shared" si="6" ref="L19:Q22">+D19/D$22*100</f>
        <v>10.278745644599303</v>
      </c>
      <c r="M19" s="3">
        <f t="shared" si="6"/>
        <v>8.16034359341446</v>
      </c>
      <c r="N19" s="3">
        <f t="shared" si="6"/>
        <v>9.04887714663144</v>
      </c>
      <c r="O19" s="3">
        <f t="shared" si="6"/>
        <v>10.737111205794632</v>
      </c>
      <c r="P19" s="5">
        <f t="shared" si="6"/>
        <v>13.385725328523575</v>
      </c>
      <c r="Q19" s="3">
        <f t="shared" si="6"/>
        <v>15.368081676518</v>
      </c>
      <c r="R19" s="3">
        <f aca="true" t="shared" si="7" ref="R19:S22">+J19/J$22*100</f>
        <v>15.04316497858745</v>
      </c>
      <c r="S19" s="3">
        <f t="shared" si="7"/>
        <v>13.968926553672317</v>
      </c>
    </row>
    <row r="20" spans="1:19" ht="12.75">
      <c r="A20" s="81"/>
      <c r="B20" s="81"/>
      <c r="C20" s="8" t="s">
        <v>12</v>
      </c>
      <c r="D20" s="57">
        <v>60</v>
      </c>
      <c r="E20" s="57">
        <v>48</v>
      </c>
      <c r="F20" s="57">
        <v>69</v>
      </c>
      <c r="G20" s="57">
        <v>91</v>
      </c>
      <c r="H20" s="57">
        <v>280</v>
      </c>
      <c r="I20" s="57">
        <v>480</v>
      </c>
      <c r="J20" s="57">
        <v>507</v>
      </c>
      <c r="K20" s="58">
        <v>1535</v>
      </c>
      <c r="L20" s="13">
        <f t="shared" si="6"/>
        <v>3.484320557491289</v>
      </c>
      <c r="M20" s="3">
        <f t="shared" si="6"/>
        <v>3.4359341445955622</v>
      </c>
      <c r="N20" s="3">
        <f t="shared" si="6"/>
        <v>4.557463672391017</v>
      </c>
      <c r="O20" s="3">
        <f t="shared" si="6"/>
        <v>3.877290157648061</v>
      </c>
      <c r="P20" s="5">
        <f t="shared" si="6"/>
        <v>3.607317701623293</v>
      </c>
      <c r="Q20" s="3">
        <f t="shared" si="6"/>
        <v>3.6846549474169037</v>
      </c>
      <c r="R20" s="3">
        <f t="shared" si="7"/>
        <v>3.4464006525729047</v>
      </c>
      <c r="S20" s="3">
        <f t="shared" si="7"/>
        <v>3.6134651600753296</v>
      </c>
    </row>
    <row r="21" spans="1:19" ht="12.75">
      <c r="A21" s="81"/>
      <c r="B21" s="81"/>
      <c r="C21" s="8" t="s">
        <v>13</v>
      </c>
      <c r="D21" s="57">
        <v>1485</v>
      </c>
      <c r="E21" s="57">
        <v>1235</v>
      </c>
      <c r="F21" s="57">
        <v>1308</v>
      </c>
      <c r="G21" s="57">
        <v>2004</v>
      </c>
      <c r="H21" s="57">
        <v>6443</v>
      </c>
      <c r="I21" s="57">
        <v>10545</v>
      </c>
      <c r="J21" s="57">
        <v>11991</v>
      </c>
      <c r="K21" s="58">
        <v>35011</v>
      </c>
      <c r="L21" s="13">
        <f t="shared" si="6"/>
        <v>86.23693379790942</v>
      </c>
      <c r="M21" s="3">
        <f t="shared" si="6"/>
        <v>88.40372226198998</v>
      </c>
      <c r="N21" s="3">
        <f t="shared" si="6"/>
        <v>86.39365918097755</v>
      </c>
      <c r="O21" s="3">
        <f t="shared" si="6"/>
        <v>85.3855986365573</v>
      </c>
      <c r="P21" s="5">
        <f t="shared" si="6"/>
        <v>83.00695696985314</v>
      </c>
      <c r="Q21" s="3">
        <f t="shared" si="6"/>
        <v>80.9472633760651</v>
      </c>
      <c r="R21" s="3">
        <f t="shared" si="7"/>
        <v>81.51043436883964</v>
      </c>
      <c r="S21" s="3">
        <f t="shared" si="7"/>
        <v>82.41760828625235</v>
      </c>
    </row>
    <row r="22" spans="1:19" ht="12.75">
      <c r="A22" s="81"/>
      <c r="B22" s="82"/>
      <c r="C22" s="8" t="s">
        <v>1</v>
      </c>
      <c r="D22" s="57">
        <v>1722</v>
      </c>
      <c r="E22" s="57">
        <v>1397</v>
      </c>
      <c r="F22" s="57">
        <v>1514</v>
      </c>
      <c r="G22" s="57">
        <v>2347</v>
      </c>
      <c r="H22" s="57">
        <v>7762</v>
      </c>
      <c r="I22" s="57">
        <v>13027</v>
      </c>
      <c r="J22" s="57">
        <v>14711</v>
      </c>
      <c r="K22" s="58">
        <v>42480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248</v>
      </c>
      <c r="E23" s="55">
        <v>205</v>
      </c>
      <c r="F23" s="55">
        <v>258</v>
      </c>
      <c r="G23" s="55">
        <v>479</v>
      </c>
      <c r="H23" s="55">
        <v>1877</v>
      </c>
      <c r="I23" s="55">
        <v>3034</v>
      </c>
      <c r="J23" s="55">
        <v>2768</v>
      </c>
      <c r="K23" s="56">
        <v>8869</v>
      </c>
      <c r="L23" s="12">
        <f aca="true" t="shared" si="8" ref="L23:Q26">+D23/D$26*100</f>
        <v>66.66666666666666</v>
      </c>
      <c r="M23" s="10">
        <f t="shared" si="8"/>
        <v>64.66876971608832</v>
      </c>
      <c r="N23" s="10">
        <f t="shared" si="8"/>
        <v>65.31645569620254</v>
      </c>
      <c r="O23" s="10">
        <f t="shared" si="8"/>
        <v>63.866666666666674</v>
      </c>
      <c r="P23" s="18">
        <f t="shared" si="8"/>
        <v>76.39397639397639</v>
      </c>
      <c r="Q23" s="10">
        <f t="shared" si="8"/>
        <v>79.11342894393741</v>
      </c>
      <c r="R23" s="10">
        <f aca="true" t="shared" si="9" ref="R23:S26">+J23/J$26*100</f>
        <v>79.83847706951255</v>
      </c>
      <c r="S23" s="10">
        <f t="shared" si="9"/>
        <v>76.5030621927025</v>
      </c>
    </row>
    <row r="24" spans="1:19" ht="12.75">
      <c r="A24" s="92"/>
      <c r="B24" s="81"/>
      <c r="C24" s="16" t="s">
        <v>12</v>
      </c>
      <c r="D24" s="57">
        <v>116</v>
      </c>
      <c r="E24" s="57">
        <v>105</v>
      </c>
      <c r="F24" s="57">
        <v>134</v>
      </c>
      <c r="G24" s="57">
        <v>264</v>
      </c>
      <c r="H24" s="57">
        <v>560</v>
      </c>
      <c r="I24" s="57">
        <v>771</v>
      </c>
      <c r="J24" s="57">
        <v>668</v>
      </c>
      <c r="K24" s="58">
        <v>2618</v>
      </c>
      <c r="L24" s="13">
        <f t="shared" si="8"/>
        <v>31.182795698924732</v>
      </c>
      <c r="M24" s="3">
        <f t="shared" si="8"/>
        <v>33.12302839116719</v>
      </c>
      <c r="N24" s="3">
        <f t="shared" si="8"/>
        <v>33.92405063291139</v>
      </c>
      <c r="O24" s="3">
        <f t="shared" si="8"/>
        <v>35.199999999999996</v>
      </c>
      <c r="P24" s="5">
        <f t="shared" si="8"/>
        <v>22.79202279202279</v>
      </c>
      <c r="Q24" s="3">
        <f t="shared" si="8"/>
        <v>20.104302477183833</v>
      </c>
      <c r="R24" s="3">
        <f t="shared" si="9"/>
        <v>19.26737813671762</v>
      </c>
      <c r="S24" s="3">
        <f t="shared" si="9"/>
        <v>22.582592944017943</v>
      </c>
    </row>
    <row r="25" spans="1:19" ht="12.75">
      <c r="A25" s="92"/>
      <c r="B25" s="81"/>
      <c r="C25" s="16" t="s">
        <v>13</v>
      </c>
      <c r="D25" s="57">
        <v>8</v>
      </c>
      <c r="E25" s="57">
        <v>7</v>
      </c>
      <c r="F25" s="57">
        <v>3</v>
      </c>
      <c r="G25" s="57">
        <v>7</v>
      </c>
      <c r="H25" s="57">
        <v>20</v>
      </c>
      <c r="I25" s="57">
        <v>30</v>
      </c>
      <c r="J25" s="57">
        <v>31</v>
      </c>
      <c r="K25" s="58">
        <v>106</v>
      </c>
      <c r="L25" s="13">
        <f t="shared" si="8"/>
        <v>2.1505376344086025</v>
      </c>
      <c r="M25" s="3">
        <f t="shared" si="8"/>
        <v>2.2082018927444795</v>
      </c>
      <c r="N25" s="3">
        <f t="shared" si="8"/>
        <v>0.7594936708860759</v>
      </c>
      <c r="O25" s="3">
        <f t="shared" si="8"/>
        <v>0.9333333333333335</v>
      </c>
      <c r="P25" s="5">
        <f t="shared" si="8"/>
        <v>0.8140008140008139</v>
      </c>
      <c r="Q25" s="3">
        <f t="shared" si="8"/>
        <v>0.7822685788787485</v>
      </c>
      <c r="R25" s="3">
        <f t="shared" si="9"/>
        <v>0.8941447937698297</v>
      </c>
      <c r="S25" s="3">
        <f t="shared" si="9"/>
        <v>0.9143448632795653</v>
      </c>
    </row>
    <row r="26" spans="1:19" ht="12.75">
      <c r="A26" s="92"/>
      <c r="B26" s="81"/>
      <c r="C26" s="17" t="s">
        <v>1</v>
      </c>
      <c r="D26" s="59">
        <v>372</v>
      </c>
      <c r="E26" s="59">
        <v>317</v>
      </c>
      <c r="F26" s="59">
        <v>395</v>
      </c>
      <c r="G26" s="59">
        <v>750</v>
      </c>
      <c r="H26" s="59">
        <v>2457</v>
      </c>
      <c r="I26" s="59">
        <v>3835</v>
      </c>
      <c r="J26" s="59">
        <v>3467</v>
      </c>
      <c r="K26" s="60">
        <v>11593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3" t="s">
        <v>17</v>
      </c>
      <c r="C27" s="8" t="s">
        <v>11</v>
      </c>
      <c r="D27" s="57">
        <v>1112</v>
      </c>
      <c r="E27" s="57">
        <v>982</v>
      </c>
      <c r="F27" s="57">
        <v>1159</v>
      </c>
      <c r="G27" s="57">
        <v>2143</v>
      </c>
      <c r="H27" s="57">
        <v>6552</v>
      </c>
      <c r="I27" s="57">
        <v>9990</v>
      </c>
      <c r="J27" s="57">
        <v>9597</v>
      </c>
      <c r="K27" s="58">
        <v>31535</v>
      </c>
      <c r="L27" s="13">
        <f aca="true" t="shared" si="10" ref="L27:Q30">+D27/D$30*100</f>
        <v>64.38911407064273</v>
      </c>
      <c r="M27" s="3">
        <f t="shared" si="10"/>
        <v>61.83879093198993</v>
      </c>
      <c r="N27" s="3">
        <f t="shared" si="10"/>
        <v>63.36796063422635</v>
      </c>
      <c r="O27" s="3">
        <f t="shared" si="10"/>
        <v>66.47022332506204</v>
      </c>
      <c r="P27" s="5">
        <f t="shared" si="10"/>
        <v>73.48586810228802</v>
      </c>
      <c r="Q27" s="3">
        <f t="shared" si="10"/>
        <v>78.73581336696091</v>
      </c>
      <c r="R27" s="3">
        <f aca="true" t="shared" si="11" ref="R27:S30">+J27/J$30*100</f>
        <v>80.04837767953957</v>
      </c>
      <c r="S27" s="3">
        <f t="shared" si="11"/>
        <v>75.15311837182145</v>
      </c>
    </row>
    <row r="28" spans="1:19" ht="12.75">
      <c r="A28" s="81"/>
      <c r="B28" s="81"/>
      <c r="C28" s="8" t="s">
        <v>12</v>
      </c>
      <c r="D28" s="57">
        <v>588</v>
      </c>
      <c r="E28" s="57">
        <v>571</v>
      </c>
      <c r="F28" s="57">
        <v>623</v>
      </c>
      <c r="G28" s="57">
        <v>991</v>
      </c>
      <c r="H28" s="57">
        <v>2232</v>
      </c>
      <c r="I28" s="57">
        <v>2551</v>
      </c>
      <c r="J28" s="57">
        <v>2271</v>
      </c>
      <c r="K28" s="58">
        <v>9827</v>
      </c>
      <c r="L28" s="13">
        <f t="shared" si="10"/>
        <v>34.04748118123914</v>
      </c>
      <c r="M28" s="3">
        <f t="shared" si="10"/>
        <v>35.957178841309826</v>
      </c>
      <c r="N28" s="3">
        <f t="shared" si="10"/>
        <v>34.062329141607435</v>
      </c>
      <c r="O28" s="3">
        <f t="shared" si="10"/>
        <v>30.73821339950372</v>
      </c>
      <c r="P28" s="5">
        <f t="shared" si="10"/>
        <v>25.033647375504707</v>
      </c>
      <c r="Q28" s="3">
        <f t="shared" si="10"/>
        <v>20.10561160151324</v>
      </c>
      <c r="R28" s="3">
        <f t="shared" si="11"/>
        <v>18.942363833514055</v>
      </c>
      <c r="S28" s="3">
        <f t="shared" si="11"/>
        <v>23.419365601391767</v>
      </c>
    </row>
    <row r="29" spans="1:19" ht="12.75">
      <c r="A29" s="81"/>
      <c r="B29" s="81"/>
      <c r="C29" s="8" t="s">
        <v>13</v>
      </c>
      <c r="D29" s="57">
        <v>27</v>
      </c>
      <c r="E29" s="57">
        <v>35</v>
      </c>
      <c r="F29" s="57">
        <v>47</v>
      </c>
      <c r="G29" s="57">
        <v>90</v>
      </c>
      <c r="H29" s="57">
        <v>132</v>
      </c>
      <c r="I29" s="57">
        <v>147</v>
      </c>
      <c r="J29" s="57">
        <v>121</v>
      </c>
      <c r="K29" s="58">
        <v>599</v>
      </c>
      <c r="L29" s="13">
        <f t="shared" si="10"/>
        <v>1.563404748118124</v>
      </c>
      <c r="M29" s="3">
        <f t="shared" si="10"/>
        <v>2.204030226700252</v>
      </c>
      <c r="N29" s="3">
        <f t="shared" si="10"/>
        <v>2.569710224166211</v>
      </c>
      <c r="O29" s="3">
        <f t="shared" si="10"/>
        <v>2.791563275434243</v>
      </c>
      <c r="P29" s="5">
        <f t="shared" si="10"/>
        <v>1.4804845222072678</v>
      </c>
      <c r="Q29" s="3">
        <f t="shared" si="10"/>
        <v>1.1585750315258512</v>
      </c>
      <c r="R29" s="3">
        <f t="shared" si="11"/>
        <v>1.0092584869463674</v>
      </c>
      <c r="S29" s="3">
        <f t="shared" si="11"/>
        <v>1.4275160267867781</v>
      </c>
    </row>
    <row r="30" spans="1:19" ht="12.75">
      <c r="A30" s="81"/>
      <c r="B30" s="82"/>
      <c r="C30" s="8" t="s">
        <v>1</v>
      </c>
      <c r="D30" s="57">
        <v>1727</v>
      </c>
      <c r="E30" s="57">
        <v>1588</v>
      </c>
      <c r="F30" s="57">
        <v>1829</v>
      </c>
      <c r="G30" s="57">
        <v>3224</v>
      </c>
      <c r="H30" s="57">
        <v>8916</v>
      </c>
      <c r="I30" s="57">
        <v>12688</v>
      </c>
      <c r="J30" s="57">
        <v>11989</v>
      </c>
      <c r="K30" s="58">
        <v>41961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376</v>
      </c>
      <c r="E31" s="55">
        <v>304</v>
      </c>
      <c r="F31" s="55">
        <v>370</v>
      </c>
      <c r="G31" s="55">
        <v>688</v>
      </c>
      <c r="H31" s="55">
        <v>2058</v>
      </c>
      <c r="I31" s="55">
        <v>2544</v>
      </c>
      <c r="J31" s="55">
        <v>2546</v>
      </c>
      <c r="K31" s="56">
        <v>8886</v>
      </c>
      <c r="L31" s="12">
        <f aca="true" t="shared" si="12" ref="L31:Q34">+D31/D$34*100</f>
        <v>70.80979284369114</v>
      </c>
      <c r="M31" s="10">
        <f t="shared" si="12"/>
        <v>66.52078774617067</v>
      </c>
      <c r="N31" s="10">
        <f t="shared" si="12"/>
        <v>70.07575757575758</v>
      </c>
      <c r="O31" s="10">
        <f t="shared" si="12"/>
        <v>71.29533678756476</v>
      </c>
      <c r="P31" s="18">
        <f t="shared" si="12"/>
        <v>76.19400222139949</v>
      </c>
      <c r="Q31" s="10">
        <f t="shared" si="12"/>
        <v>79.42553855760225</v>
      </c>
      <c r="R31" s="10">
        <f aca="true" t="shared" si="13" ref="R31:S34">+J31/J$34*100</f>
        <v>81.21212121212122</v>
      </c>
      <c r="S31" s="10">
        <f t="shared" si="13"/>
        <v>77.13541666666667</v>
      </c>
    </row>
    <row r="32" spans="1:19" ht="12.75">
      <c r="A32" s="92"/>
      <c r="B32" s="81"/>
      <c r="C32" s="16" t="s">
        <v>12</v>
      </c>
      <c r="D32" s="57">
        <v>155</v>
      </c>
      <c r="E32" s="57">
        <v>152</v>
      </c>
      <c r="F32" s="57">
        <v>157</v>
      </c>
      <c r="G32" s="57">
        <v>276</v>
      </c>
      <c r="H32" s="57">
        <v>635</v>
      </c>
      <c r="I32" s="57">
        <v>640</v>
      </c>
      <c r="J32" s="57">
        <v>580</v>
      </c>
      <c r="K32" s="58">
        <v>2595</v>
      </c>
      <c r="L32" s="13">
        <f t="shared" si="12"/>
        <v>29.19020715630885</v>
      </c>
      <c r="M32" s="3">
        <f t="shared" si="12"/>
        <v>33.260393873085334</v>
      </c>
      <c r="N32" s="3">
        <f t="shared" si="12"/>
        <v>29.734848484848484</v>
      </c>
      <c r="O32" s="3">
        <f t="shared" si="12"/>
        <v>28.601036269430054</v>
      </c>
      <c r="P32" s="5">
        <f t="shared" si="12"/>
        <v>23.509811181044057</v>
      </c>
      <c r="Q32" s="3">
        <f t="shared" si="12"/>
        <v>19.981267561660943</v>
      </c>
      <c r="R32" s="3">
        <f t="shared" si="13"/>
        <v>18.50079744816587</v>
      </c>
      <c r="S32" s="3">
        <f t="shared" si="13"/>
        <v>22.526041666666664</v>
      </c>
    </row>
    <row r="33" spans="1:19" ht="12.75">
      <c r="A33" s="92"/>
      <c r="B33" s="81"/>
      <c r="C33" s="16" t="s">
        <v>13</v>
      </c>
      <c r="D33" s="57">
        <v>0</v>
      </c>
      <c r="E33" s="57">
        <v>1</v>
      </c>
      <c r="F33" s="57">
        <v>1</v>
      </c>
      <c r="G33" s="57">
        <v>1</v>
      </c>
      <c r="H33" s="57">
        <v>8</v>
      </c>
      <c r="I33" s="57">
        <v>19</v>
      </c>
      <c r="J33" s="57">
        <v>9</v>
      </c>
      <c r="K33" s="58">
        <v>39</v>
      </c>
      <c r="L33" s="13">
        <f t="shared" si="12"/>
        <v>0</v>
      </c>
      <c r="M33" s="3">
        <f t="shared" si="12"/>
        <v>0.2188183807439825</v>
      </c>
      <c r="N33" s="3">
        <f t="shared" si="12"/>
        <v>0.1893939393939394</v>
      </c>
      <c r="O33" s="3">
        <f t="shared" si="12"/>
        <v>0.10362694300518134</v>
      </c>
      <c r="P33" s="5">
        <f t="shared" si="12"/>
        <v>0.2961865975564606</v>
      </c>
      <c r="Q33" s="3">
        <f t="shared" si="12"/>
        <v>0.5931938807368092</v>
      </c>
      <c r="R33" s="3">
        <f t="shared" si="13"/>
        <v>0.28708133971291866</v>
      </c>
      <c r="S33" s="3">
        <f t="shared" si="13"/>
        <v>0.3385416666666667</v>
      </c>
    </row>
    <row r="34" spans="1:19" ht="12.75">
      <c r="A34" s="92"/>
      <c r="B34" s="81"/>
      <c r="C34" s="17" t="s">
        <v>1</v>
      </c>
      <c r="D34" s="59">
        <v>531</v>
      </c>
      <c r="E34" s="59">
        <v>457</v>
      </c>
      <c r="F34" s="59">
        <v>528</v>
      </c>
      <c r="G34" s="59">
        <v>965</v>
      </c>
      <c r="H34" s="59">
        <v>2701</v>
      </c>
      <c r="I34" s="59">
        <v>3203</v>
      </c>
      <c r="J34" s="59">
        <v>3135</v>
      </c>
      <c r="K34" s="60">
        <v>11520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3" t="s">
        <v>19</v>
      </c>
      <c r="C35" s="8" t="s">
        <v>11</v>
      </c>
      <c r="D35" s="57">
        <v>186</v>
      </c>
      <c r="E35" s="57">
        <v>200</v>
      </c>
      <c r="F35" s="57">
        <v>199</v>
      </c>
      <c r="G35" s="57">
        <v>346</v>
      </c>
      <c r="H35" s="57">
        <v>1029</v>
      </c>
      <c r="I35" s="57">
        <v>1247</v>
      </c>
      <c r="J35" s="57">
        <v>1269</v>
      </c>
      <c r="K35" s="58">
        <v>4476</v>
      </c>
      <c r="L35" s="13">
        <f aca="true" t="shared" si="14" ref="L35:Q38">+D35/D$38*100</f>
        <v>66.66666666666666</v>
      </c>
      <c r="M35" s="3">
        <f t="shared" si="14"/>
        <v>72.72727272727273</v>
      </c>
      <c r="N35" s="3">
        <f t="shared" si="14"/>
        <v>67.45762711864407</v>
      </c>
      <c r="O35" s="3">
        <f t="shared" si="14"/>
        <v>72.84210526315789</v>
      </c>
      <c r="P35" s="5">
        <f t="shared" si="14"/>
        <v>78.013646702047</v>
      </c>
      <c r="Q35" s="3">
        <f t="shared" si="14"/>
        <v>80.86900129701687</v>
      </c>
      <c r="R35" s="3">
        <f aca="true" t="shared" si="15" ref="R35:S38">+J35/J$38*100</f>
        <v>83.7071240105541</v>
      </c>
      <c r="S35" s="3">
        <f t="shared" si="15"/>
        <v>78.512541659358</v>
      </c>
    </row>
    <row r="36" spans="1:19" ht="12.75">
      <c r="A36" s="81"/>
      <c r="B36" s="81"/>
      <c r="C36" s="8" t="s">
        <v>12</v>
      </c>
      <c r="D36" s="57">
        <v>93</v>
      </c>
      <c r="E36" s="57">
        <v>75</v>
      </c>
      <c r="F36" s="57">
        <v>96</v>
      </c>
      <c r="G36" s="57">
        <v>129</v>
      </c>
      <c r="H36" s="57">
        <v>290</v>
      </c>
      <c r="I36" s="57">
        <v>295</v>
      </c>
      <c r="J36" s="57">
        <v>247</v>
      </c>
      <c r="K36" s="58">
        <v>1225</v>
      </c>
      <c r="L36" s="13">
        <f t="shared" si="14"/>
        <v>33.33333333333333</v>
      </c>
      <c r="M36" s="3">
        <f t="shared" si="14"/>
        <v>27.27272727272727</v>
      </c>
      <c r="N36" s="3">
        <f t="shared" si="14"/>
        <v>32.54237288135593</v>
      </c>
      <c r="O36" s="3">
        <f t="shared" si="14"/>
        <v>27.157894736842103</v>
      </c>
      <c r="P36" s="5">
        <f t="shared" si="14"/>
        <v>21.986353297952995</v>
      </c>
      <c r="Q36" s="3">
        <f t="shared" si="14"/>
        <v>19.13099870298314</v>
      </c>
      <c r="R36" s="3">
        <f t="shared" si="15"/>
        <v>16.29287598944591</v>
      </c>
      <c r="S36" s="3">
        <f t="shared" si="15"/>
        <v>21.487458340641993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2"/>
      <c r="C38" s="8" t="s">
        <v>1</v>
      </c>
      <c r="D38" s="57">
        <v>279</v>
      </c>
      <c r="E38" s="57">
        <v>275</v>
      </c>
      <c r="F38" s="57">
        <v>295</v>
      </c>
      <c r="G38" s="57">
        <v>475</v>
      </c>
      <c r="H38" s="57">
        <v>1319</v>
      </c>
      <c r="I38" s="57">
        <v>1542</v>
      </c>
      <c r="J38" s="57">
        <v>1516</v>
      </c>
      <c r="K38" s="58">
        <v>5701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410</v>
      </c>
      <c r="E39" s="55">
        <v>351</v>
      </c>
      <c r="F39" s="55">
        <v>445</v>
      </c>
      <c r="G39" s="55">
        <v>800</v>
      </c>
      <c r="H39" s="55">
        <v>2822</v>
      </c>
      <c r="I39" s="55">
        <v>4290</v>
      </c>
      <c r="J39" s="55">
        <v>4033</v>
      </c>
      <c r="K39" s="56">
        <v>13151</v>
      </c>
      <c r="L39" s="12">
        <f aca="true" t="shared" si="16" ref="L39:Q42">+D39/D$42*100</f>
        <v>61.46926536731634</v>
      </c>
      <c r="M39" s="10">
        <f t="shared" si="16"/>
        <v>60.413080895008605</v>
      </c>
      <c r="N39" s="10">
        <f t="shared" si="16"/>
        <v>63.93678160919541</v>
      </c>
      <c r="O39" s="10">
        <f t="shared" si="16"/>
        <v>67.45362563237775</v>
      </c>
      <c r="P39" s="18">
        <f t="shared" si="16"/>
        <v>75.88061306802904</v>
      </c>
      <c r="Q39" s="10">
        <f t="shared" si="16"/>
        <v>78.25611090842757</v>
      </c>
      <c r="R39" s="10">
        <f aca="true" t="shared" si="17" ref="R39:S42">+J39/J$42*100</f>
        <v>80.11521652761223</v>
      </c>
      <c r="S39" s="10">
        <f t="shared" si="17"/>
        <v>75.73279585372876</v>
      </c>
    </row>
    <row r="40" spans="1:19" ht="12.75">
      <c r="A40" s="92"/>
      <c r="B40" s="81"/>
      <c r="C40" s="16" t="s">
        <v>12</v>
      </c>
      <c r="D40" s="57">
        <v>256</v>
      </c>
      <c r="E40" s="57">
        <v>229</v>
      </c>
      <c r="F40" s="57">
        <v>251</v>
      </c>
      <c r="G40" s="57">
        <v>383</v>
      </c>
      <c r="H40" s="57">
        <v>878</v>
      </c>
      <c r="I40" s="57">
        <v>1164</v>
      </c>
      <c r="J40" s="57">
        <v>968</v>
      </c>
      <c r="K40" s="58">
        <v>4129</v>
      </c>
      <c r="L40" s="13">
        <f t="shared" si="16"/>
        <v>38.3808095952024</v>
      </c>
      <c r="M40" s="3">
        <f t="shared" si="16"/>
        <v>39.41480206540447</v>
      </c>
      <c r="N40" s="3">
        <f t="shared" si="16"/>
        <v>36.06321839080459</v>
      </c>
      <c r="O40" s="3">
        <f t="shared" si="16"/>
        <v>32.29342327150084</v>
      </c>
      <c r="P40" s="5">
        <f t="shared" si="16"/>
        <v>23.608496907770906</v>
      </c>
      <c r="Q40" s="3">
        <f t="shared" si="16"/>
        <v>21.2331265961328</v>
      </c>
      <c r="R40" s="3">
        <f t="shared" si="17"/>
        <v>19.229241160111243</v>
      </c>
      <c r="S40" s="3">
        <f t="shared" si="17"/>
        <v>23.777713792110568</v>
      </c>
    </row>
    <row r="41" spans="1:19" ht="12.75">
      <c r="A41" s="92"/>
      <c r="B41" s="81"/>
      <c r="C41" s="16" t="s">
        <v>13</v>
      </c>
      <c r="D41" s="57">
        <v>1</v>
      </c>
      <c r="E41" s="57">
        <v>1</v>
      </c>
      <c r="F41" s="57">
        <v>0</v>
      </c>
      <c r="G41" s="57">
        <v>3</v>
      </c>
      <c r="H41" s="57">
        <v>19</v>
      </c>
      <c r="I41" s="57">
        <v>28</v>
      </c>
      <c r="J41" s="57">
        <v>33</v>
      </c>
      <c r="K41" s="58">
        <v>85</v>
      </c>
      <c r="L41" s="13">
        <f t="shared" si="16"/>
        <v>0.14992503748125938</v>
      </c>
      <c r="M41" s="3">
        <f t="shared" si="16"/>
        <v>0.17211703958691912</v>
      </c>
      <c r="N41" s="3">
        <f t="shared" si="16"/>
        <v>0</v>
      </c>
      <c r="O41" s="3">
        <f t="shared" si="16"/>
        <v>0.25295109612141653</v>
      </c>
      <c r="P41" s="5">
        <f t="shared" si="16"/>
        <v>0.5108900242000538</v>
      </c>
      <c r="Q41" s="3">
        <f t="shared" si="16"/>
        <v>0.5107624954396206</v>
      </c>
      <c r="R41" s="3">
        <f t="shared" si="17"/>
        <v>0.6555423122765197</v>
      </c>
      <c r="S41" s="3">
        <f t="shared" si="17"/>
        <v>0.48949035416066805</v>
      </c>
    </row>
    <row r="42" spans="1:19" ht="12.75">
      <c r="A42" s="92"/>
      <c r="B42" s="81"/>
      <c r="C42" s="17" t="s">
        <v>1</v>
      </c>
      <c r="D42" s="59">
        <v>667</v>
      </c>
      <c r="E42" s="59">
        <v>581</v>
      </c>
      <c r="F42" s="59">
        <v>696</v>
      </c>
      <c r="G42" s="59">
        <v>1186</v>
      </c>
      <c r="H42" s="59">
        <v>3719</v>
      </c>
      <c r="I42" s="59">
        <v>5482</v>
      </c>
      <c r="J42" s="59">
        <v>5034</v>
      </c>
      <c r="K42" s="60">
        <v>17365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3" t="s">
        <v>21</v>
      </c>
      <c r="C43" s="8" t="s">
        <v>11</v>
      </c>
      <c r="D43" s="57">
        <v>15</v>
      </c>
      <c r="E43" s="57">
        <v>26</v>
      </c>
      <c r="F43" s="57">
        <v>23</v>
      </c>
      <c r="G43" s="57">
        <v>40</v>
      </c>
      <c r="H43" s="57">
        <v>179</v>
      </c>
      <c r="I43" s="57">
        <v>164</v>
      </c>
      <c r="J43" s="57">
        <v>114</v>
      </c>
      <c r="K43" s="58">
        <v>561</v>
      </c>
      <c r="L43" s="13">
        <f aca="true" t="shared" si="18" ref="L43:Q46">+D43/D$46*100</f>
        <v>1.454898157129001</v>
      </c>
      <c r="M43" s="3">
        <f t="shared" si="18"/>
        <v>2.7926960257787328</v>
      </c>
      <c r="N43" s="3">
        <f t="shared" si="18"/>
        <v>2.1256931608133085</v>
      </c>
      <c r="O43" s="3">
        <f t="shared" si="18"/>
        <v>2.097535395909806</v>
      </c>
      <c r="P43" s="5">
        <f t="shared" si="18"/>
        <v>3.258099745176556</v>
      </c>
      <c r="Q43" s="3">
        <f t="shared" si="18"/>
        <v>1.9589106545628283</v>
      </c>
      <c r="R43" s="3">
        <f aca="true" t="shared" si="19" ref="R43:S46">+J43/J$46*100</f>
        <v>1.3389711064129668</v>
      </c>
      <c r="S43" s="3">
        <f t="shared" si="19"/>
        <v>2.052614247557718</v>
      </c>
    </row>
    <row r="44" spans="1:19" ht="12.75">
      <c r="A44" s="81"/>
      <c r="B44" s="81"/>
      <c r="C44" s="8" t="s">
        <v>12</v>
      </c>
      <c r="D44" s="57">
        <v>13</v>
      </c>
      <c r="E44" s="57">
        <v>10</v>
      </c>
      <c r="F44" s="57">
        <v>10</v>
      </c>
      <c r="G44" s="57">
        <v>21</v>
      </c>
      <c r="H44" s="57">
        <v>52</v>
      </c>
      <c r="I44" s="57">
        <v>48</v>
      </c>
      <c r="J44" s="57">
        <v>35</v>
      </c>
      <c r="K44" s="58">
        <v>189</v>
      </c>
      <c r="L44" s="13">
        <f t="shared" si="18"/>
        <v>1.2609117361784674</v>
      </c>
      <c r="M44" s="3">
        <f t="shared" si="18"/>
        <v>1.0741138560687433</v>
      </c>
      <c r="N44" s="3">
        <f t="shared" si="18"/>
        <v>0.9242144177449169</v>
      </c>
      <c r="O44" s="3">
        <f t="shared" si="18"/>
        <v>1.101206082852648</v>
      </c>
      <c r="P44" s="5">
        <f t="shared" si="18"/>
        <v>0.9464870768110666</v>
      </c>
      <c r="Q44" s="3">
        <f t="shared" si="18"/>
        <v>0.5733397037744864</v>
      </c>
      <c r="R44" s="3">
        <f t="shared" si="19"/>
        <v>0.411087620389946</v>
      </c>
      <c r="S44" s="3">
        <f t="shared" si="19"/>
        <v>0.6915224470381618</v>
      </c>
    </row>
    <row r="45" spans="1:19" ht="12.75">
      <c r="A45" s="81"/>
      <c r="B45" s="81"/>
      <c r="C45" s="8" t="s">
        <v>13</v>
      </c>
      <c r="D45" s="57">
        <v>1003</v>
      </c>
      <c r="E45" s="57">
        <v>895</v>
      </c>
      <c r="F45" s="57">
        <v>1049</v>
      </c>
      <c r="G45" s="57">
        <v>1846</v>
      </c>
      <c r="H45" s="57">
        <v>5263</v>
      </c>
      <c r="I45" s="57">
        <v>8160</v>
      </c>
      <c r="J45" s="57">
        <v>8365</v>
      </c>
      <c r="K45" s="58">
        <v>26581</v>
      </c>
      <c r="L45" s="13">
        <f t="shared" si="18"/>
        <v>97.28419010669253</v>
      </c>
      <c r="M45" s="3">
        <f t="shared" si="18"/>
        <v>96.13319011815253</v>
      </c>
      <c r="N45" s="3">
        <f t="shared" si="18"/>
        <v>96.95009242144177</v>
      </c>
      <c r="O45" s="3">
        <f t="shared" si="18"/>
        <v>96.80125852123754</v>
      </c>
      <c r="P45" s="5">
        <f t="shared" si="18"/>
        <v>95.79541317801238</v>
      </c>
      <c r="Q45" s="3">
        <f t="shared" si="18"/>
        <v>97.46774964166268</v>
      </c>
      <c r="R45" s="3">
        <f t="shared" si="19"/>
        <v>98.24994127319708</v>
      </c>
      <c r="S45" s="3">
        <f t="shared" si="19"/>
        <v>97.25586330540412</v>
      </c>
    </row>
    <row r="46" spans="1:19" ht="12.75">
      <c r="A46" s="81"/>
      <c r="B46" s="82"/>
      <c r="C46" s="8" t="s">
        <v>1</v>
      </c>
      <c r="D46" s="57">
        <v>1031</v>
      </c>
      <c r="E46" s="57">
        <v>931</v>
      </c>
      <c r="F46" s="57">
        <v>1082</v>
      </c>
      <c r="G46" s="57">
        <v>1907</v>
      </c>
      <c r="H46" s="57">
        <v>5494</v>
      </c>
      <c r="I46" s="57">
        <v>8372</v>
      </c>
      <c r="J46" s="57">
        <v>8514</v>
      </c>
      <c r="K46" s="58">
        <v>27331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91</v>
      </c>
      <c r="C47" s="15" t="s">
        <v>11</v>
      </c>
      <c r="D47" s="55">
        <v>749</v>
      </c>
      <c r="E47" s="55">
        <v>672</v>
      </c>
      <c r="F47" s="55">
        <v>739</v>
      </c>
      <c r="G47" s="55">
        <v>1257</v>
      </c>
      <c r="H47" s="55">
        <v>4455</v>
      </c>
      <c r="I47" s="55">
        <v>7229</v>
      </c>
      <c r="J47" s="55">
        <v>7749</v>
      </c>
      <c r="K47" s="56">
        <v>22850</v>
      </c>
      <c r="L47" s="12">
        <f aca="true" t="shared" si="20" ref="L47:Q50">+D47/D$50*100</f>
        <v>74.37934458788482</v>
      </c>
      <c r="M47" s="10">
        <f t="shared" si="20"/>
        <v>73.12295973884657</v>
      </c>
      <c r="N47" s="10">
        <f t="shared" si="20"/>
        <v>76.42192347466391</v>
      </c>
      <c r="O47" s="10">
        <f t="shared" si="20"/>
        <v>76.73992673992674</v>
      </c>
      <c r="P47" s="18">
        <f t="shared" si="20"/>
        <v>82.80669144981412</v>
      </c>
      <c r="Q47" s="10">
        <f t="shared" si="20"/>
        <v>84.03859567542432</v>
      </c>
      <c r="R47" s="10">
        <f aca="true" t="shared" si="21" ref="R47:S50">+J47/J$50*100</f>
        <v>85.36021150033048</v>
      </c>
      <c r="S47" s="10">
        <f t="shared" si="21"/>
        <v>82.81686057047588</v>
      </c>
    </row>
    <row r="48" spans="1:19" ht="12.75">
      <c r="A48" s="92"/>
      <c r="B48" s="81"/>
      <c r="C48" s="16" t="s">
        <v>12</v>
      </c>
      <c r="D48" s="57">
        <v>252</v>
      </c>
      <c r="E48" s="57">
        <v>239</v>
      </c>
      <c r="F48" s="57">
        <v>225</v>
      </c>
      <c r="G48" s="57">
        <v>374</v>
      </c>
      <c r="H48" s="57">
        <v>894</v>
      </c>
      <c r="I48" s="57">
        <v>1331</v>
      </c>
      <c r="J48" s="57">
        <v>1280</v>
      </c>
      <c r="K48" s="58">
        <v>4595</v>
      </c>
      <c r="L48" s="13">
        <f t="shared" si="20"/>
        <v>25.02482621648461</v>
      </c>
      <c r="M48" s="3">
        <f t="shared" si="20"/>
        <v>26.00652883569097</v>
      </c>
      <c r="N48" s="3">
        <f t="shared" si="20"/>
        <v>23.26783867631851</v>
      </c>
      <c r="O48" s="3">
        <f t="shared" si="20"/>
        <v>22.832722832722833</v>
      </c>
      <c r="P48" s="5">
        <f t="shared" si="20"/>
        <v>16.617100371747213</v>
      </c>
      <c r="Q48" s="3">
        <f t="shared" si="20"/>
        <v>15.473145780051151</v>
      </c>
      <c r="R48" s="3">
        <f t="shared" si="21"/>
        <v>14.100022031284423</v>
      </c>
      <c r="S48" s="3">
        <f t="shared" si="21"/>
        <v>16.653981370736833</v>
      </c>
    </row>
    <row r="49" spans="1:19" ht="12.75">
      <c r="A49" s="92"/>
      <c r="B49" s="81"/>
      <c r="C49" s="16" t="s">
        <v>13</v>
      </c>
      <c r="D49" s="57">
        <v>6</v>
      </c>
      <c r="E49" s="57">
        <v>8</v>
      </c>
      <c r="F49" s="57">
        <v>3</v>
      </c>
      <c r="G49" s="57">
        <v>7</v>
      </c>
      <c r="H49" s="57">
        <v>31</v>
      </c>
      <c r="I49" s="57">
        <v>42</v>
      </c>
      <c r="J49" s="57">
        <v>49</v>
      </c>
      <c r="K49" s="58">
        <v>146</v>
      </c>
      <c r="L49" s="13">
        <f t="shared" si="20"/>
        <v>0.5958291956305859</v>
      </c>
      <c r="M49" s="3">
        <f t="shared" si="20"/>
        <v>0.8705114254624592</v>
      </c>
      <c r="N49" s="3">
        <f t="shared" si="20"/>
        <v>0.3102378490175801</v>
      </c>
      <c r="O49" s="3">
        <f t="shared" si="20"/>
        <v>0.4273504273504274</v>
      </c>
      <c r="P49" s="5">
        <f t="shared" si="20"/>
        <v>0.5762081784386617</v>
      </c>
      <c r="Q49" s="3">
        <f t="shared" si="20"/>
        <v>0.4882585445245292</v>
      </c>
      <c r="R49" s="3">
        <f t="shared" si="21"/>
        <v>0.5397664683851069</v>
      </c>
      <c r="S49" s="3">
        <f t="shared" si="21"/>
        <v>0.5291580587872857</v>
      </c>
    </row>
    <row r="50" spans="1:19" ht="12.75">
      <c r="A50" s="92"/>
      <c r="B50" s="81"/>
      <c r="C50" s="17" t="s">
        <v>1</v>
      </c>
      <c r="D50" s="59">
        <v>1007</v>
      </c>
      <c r="E50" s="59">
        <v>919</v>
      </c>
      <c r="F50" s="59">
        <v>967</v>
      </c>
      <c r="G50" s="59">
        <v>1638</v>
      </c>
      <c r="H50" s="59">
        <v>5380</v>
      </c>
      <c r="I50" s="59">
        <v>8602</v>
      </c>
      <c r="J50" s="59">
        <v>9078</v>
      </c>
      <c r="K50" s="60">
        <v>27591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3" t="s">
        <v>22</v>
      </c>
      <c r="C51" s="8" t="s">
        <v>11</v>
      </c>
      <c r="D51" s="57">
        <v>487</v>
      </c>
      <c r="E51" s="57">
        <v>424</v>
      </c>
      <c r="F51" s="57">
        <v>498</v>
      </c>
      <c r="G51" s="57">
        <v>826</v>
      </c>
      <c r="H51" s="57">
        <v>3015</v>
      </c>
      <c r="I51" s="57">
        <v>5659</v>
      </c>
      <c r="J51" s="57">
        <v>6873</v>
      </c>
      <c r="K51" s="58">
        <v>17782</v>
      </c>
      <c r="L51" s="13">
        <f aca="true" t="shared" si="22" ref="L51:Q54">+D51/D$54*100</f>
        <v>63.411458333333336</v>
      </c>
      <c r="M51" s="3">
        <f t="shared" si="22"/>
        <v>61.80758017492711</v>
      </c>
      <c r="N51" s="3">
        <f t="shared" si="22"/>
        <v>64.50777202072538</v>
      </c>
      <c r="O51" s="3">
        <f t="shared" si="22"/>
        <v>66.4521319388576</v>
      </c>
      <c r="P51" s="5">
        <f t="shared" si="22"/>
        <v>72.25017972681525</v>
      </c>
      <c r="Q51" s="3">
        <f t="shared" si="22"/>
        <v>75.7259467416031</v>
      </c>
      <c r="R51" s="3">
        <f aca="true" t="shared" si="23" ref="R51:S54">+J51/J$54*100</f>
        <v>77.12939064078105</v>
      </c>
      <c r="S51" s="3">
        <f t="shared" si="23"/>
        <v>74.01148755514859</v>
      </c>
    </row>
    <row r="52" spans="1:19" ht="12.75">
      <c r="A52" s="81"/>
      <c r="B52" s="81"/>
      <c r="C52" s="8" t="s">
        <v>12</v>
      </c>
      <c r="D52" s="57">
        <v>251</v>
      </c>
      <c r="E52" s="57">
        <v>230</v>
      </c>
      <c r="F52" s="57">
        <v>238</v>
      </c>
      <c r="G52" s="57">
        <v>348</v>
      </c>
      <c r="H52" s="57">
        <v>912</v>
      </c>
      <c r="I52" s="57">
        <v>1385</v>
      </c>
      <c r="J52" s="57">
        <v>1605</v>
      </c>
      <c r="K52" s="58">
        <v>4969</v>
      </c>
      <c r="L52" s="13">
        <f t="shared" si="22"/>
        <v>32.68229166666667</v>
      </c>
      <c r="M52" s="3">
        <f t="shared" si="22"/>
        <v>33.52769679300292</v>
      </c>
      <c r="N52" s="3">
        <f t="shared" si="22"/>
        <v>30.82901554404145</v>
      </c>
      <c r="O52" s="3">
        <f t="shared" si="22"/>
        <v>27.99678197908286</v>
      </c>
      <c r="P52" s="5">
        <f t="shared" si="22"/>
        <v>21.854780733285406</v>
      </c>
      <c r="Q52" s="3">
        <f t="shared" si="22"/>
        <v>18.533386859360366</v>
      </c>
      <c r="R52" s="3">
        <f t="shared" si="23"/>
        <v>18.011446526764672</v>
      </c>
      <c r="S52" s="3">
        <f t="shared" si="23"/>
        <v>20.681761425122783</v>
      </c>
    </row>
    <row r="53" spans="1:19" ht="12.75">
      <c r="A53" s="81"/>
      <c r="B53" s="81"/>
      <c r="C53" s="8" t="s">
        <v>13</v>
      </c>
      <c r="D53" s="57">
        <v>30</v>
      </c>
      <c r="E53" s="57">
        <v>32</v>
      </c>
      <c r="F53" s="57">
        <v>36</v>
      </c>
      <c r="G53" s="57">
        <v>69</v>
      </c>
      <c r="H53" s="57">
        <v>246</v>
      </c>
      <c r="I53" s="57">
        <v>429</v>
      </c>
      <c r="J53" s="57">
        <v>433</v>
      </c>
      <c r="K53" s="58">
        <v>1275</v>
      </c>
      <c r="L53" s="13">
        <f t="shared" si="22"/>
        <v>3.90625</v>
      </c>
      <c r="M53" s="3">
        <f t="shared" si="22"/>
        <v>4.664723032069971</v>
      </c>
      <c r="N53" s="3">
        <f t="shared" si="22"/>
        <v>4.66321243523316</v>
      </c>
      <c r="O53" s="3">
        <f t="shared" si="22"/>
        <v>5.551086082059534</v>
      </c>
      <c r="P53" s="5">
        <f t="shared" si="22"/>
        <v>5.8950395398993525</v>
      </c>
      <c r="Q53" s="3">
        <f t="shared" si="22"/>
        <v>5.740666399036531</v>
      </c>
      <c r="R53" s="3">
        <f t="shared" si="23"/>
        <v>4.85916283245427</v>
      </c>
      <c r="S53" s="3">
        <f t="shared" si="23"/>
        <v>5.306751019728628</v>
      </c>
    </row>
    <row r="54" spans="1:19" ht="12.75">
      <c r="A54" s="81"/>
      <c r="B54" s="82"/>
      <c r="C54" s="8" t="s">
        <v>1</v>
      </c>
      <c r="D54" s="57">
        <v>768</v>
      </c>
      <c r="E54" s="57">
        <v>686</v>
      </c>
      <c r="F54" s="57">
        <v>772</v>
      </c>
      <c r="G54" s="57">
        <v>1243</v>
      </c>
      <c r="H54" s="57">
        <v>4173</v>
      </c>
      <c r="I54" s="57">
        <v>7473</v>
      </c>
      <c r="J54" s="57">
        <v>8911</v>
      </c>
      <c r="K54" s="58">
        <v>24026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340</v>
      </c>
      <c r="E55" s="55">
        <v>390</v>
      </c>
      <c r="F55" s="55">
        <v>510</v>
      </c>
      <c r="G55" s="55">
        <v>864</v>
      </c>
      <c r="H55" s="55">
        <v>2195</v>
      </c>
      <c r="I55" s="55">
        <v>2471</v>
      </c>
      <c r="J55" s="55">
        <v>2471</v>
      </c>
      <c r="K55" s="56">
        <v>9241</v>
      </c>
      <c r="L55" s="12">
        <f aca="true" t="shared" si="24" ref="L55:Q58">+D55/D$58*100</f>
        <v>63.670411985018724</v>
      </c>
      <c r="M55" s="10">
        <f t="shared" si="24"/>
        <v>69.14893617021278</v>
      </c>
      <c r="N55" s="10">
        <f t="shared" si="24"/>
        <v>69.01217861975643</v>
      </c>
      <c r="O55" s="10">
        <f t="shared" si="24"/>
        <v>68.40855106888361</v>
      </c>
      <c r="P55" s="18">
        <f t="shared" si="24"/>
        <v>75.37774725274726</v>
      </c>
      <c r="Q55" s="10">
        <f t="shared" si="24"/>
        <v>80.20123336579033</v>
      </c>
      <c r="R55" s="10">
        <f aca="true" t="shared" si="25" ref="R55:S58">+J55/J$58*100</f>
        <v>82.2022621423819</v>
      </c>
      <c r="S55" s="10">
        <f t="shared" si="25"/>
        <v>76.37821307546078</v>
      </c>
    </row>
    <row r="56" spans="1:19" ht="12.75">
      <c r="A56" s="92"/>
      <c r="B56" s="81"/>
      <c r="C56" s="16" t="s">
        <v>12</v>
      </c>
      <c r="D56" s="57">
        <v>191</v>
      </c>
      <c r="E56" s="57">
        <v>172</v>
      </c>
      <c r="F56" s="57">
        <v>224</v>
      </c>
      <c r="G56" s="57">
        <v>389</v>
      </c>
      <c r="H56" s="57">
        <v>684</v>
      </c>
      <c r="I56" s="57">
        <v>586</v>
      </c>
      <c r="J56" s="57">
        <v>514</v>
      </c>
      <c r="K56" s="58">
        <v>2760</v>
      </c>
      <c r="L56" s="13">
        <f t="shared" si="24"/>
        <v>35.767790262172284</v>
      </c>
      <c r="M56" s="3">
        <f t="shared" si="24"/>
        <v>30.49645390070922</v>
      </c>
      <c r="N56" s="3">
        <f t="shared" si="24"/>
        <v>30.311231393775373</v>
      </c>
      <c r="O56" s="3">
        <f t="shared" si="24"/>
        <v>30.79968329374505</v>
      </c>
      <c r="P56" s="5">
        <f t="shared" si="24"/>
        <v>23.48901098901099</v>
      </c>
      <c r="Q56" s="3">
        <f t="shared" si="24"/>
        <v>19.01979876663421</v>
      </c>
      <c r="R56" s="3">
        <f t="shared" si="25"/>
        <v>17.09913506320692</v>
      </c>
      <c r="S56" s="3">
        <f t="shared" si="25"/>
        <v>22.811802628316393</v>
      </c>
    </row>
    <row r="57" spans="1:19" ht="12.75">
      <c r="A57" s="92"/>
      <c r="B57" s="81"/>
      <c r="C57" s="16" t="s">
        <v>13</v>
      </c>
      <c r="D57" s="57">
        <v>3</v>
      </c>
      <c r="E57" s="57">
        <v>2</v>
      </c>
      <c r="F57" s="57">
        <v>5</v>
      </c>
      <c r="G57" s="57">
        <v>10</v>
      </c>
      <c r="H57" s="57">
        <v>33</v>
      </c>
      <c r="I57" s="57">
        <v>24</v>
      </c>
      <c r="J57" s="57">
        <v>21</v>
      </c>
      <c r="K57" s="58">
        <v>98</v>
      </c>
      <c r="L57" s="13">
        <f t="shared" si="24"/>
        <v>0.5617977528089888</v>
      </c>
      <c r="M57" s="3">
        <f t="shared" si="24"/>
        <v>0.3546099290780142</v>
      </c>
      <c r="N57" s="3">
        <f t="shared" si="24"/>
        <v>0.6765899864682002</v>
      </c>
      <c r="O57" s="3">
        <f t="shared" si="24"/>
        <v>0.791765637371338</v>
      </c>
      <c r="P57" s="5">
        <f t="shared" si="24"/>
        <v>1.1332417582417582</v>
      </c>
      <c r="Q57" s="3">
        <f t="shared" si="24"/>
        <v>0.7789678675754625</v>
      </c>
      <c r="R57" s="3">
        <f t="shared" si="25"/>
        <v>0.6986027944111777</v>
      </c>
      <c r="S57" s="3">
        <f t="shared" si="25"/>
        <v>0.8099842962228283</v>
      </c>
    </row>
    <row r="58" spans="1:19" ht="12.75">
      <c r="A58" s="92"/>
      <c r="B58" s="81"/>
      <c r="C58" s="17" t="s">
        <v>1</v>
      </c>
      <c r="D58" s="59">
        <v>534</v>
      </c>
      <c r="E58" s="59">
        <v>564</v>
      </c>
      <c r="F58" s="59">
        <v>739</v>
      </c>
      <c r="G58" s="59">
        <v>1263</v>
      </c>
      <c r="H58" s="59">
        <v>2912</v>
      </c>
      <c r="I58" s="59">
        <v>3081</v>
      </c>
      <c r="J58" s="59">
        <v>3006</v>
      </c>
      <c r="K58" s="60">
        <v>12099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3" t="s">
        <v>24</v>
      </c>
      <c r="C59" s="8" t="s">
        <v>11</v>
      </c>
      <c r="D59" s="57">
        <v>692</v>
      </c>
      <c r="E59" s="57">
        <v>691</v>
      </c>
      <c r="F59" s="57">
        <v>903</v>
      </c>
      <c r="G59" s="57">
        <v>1440</v>
      </c>
      <c r="H59" s="57">
        <v>2893</v>
      </c>
      <c r="I59" s="57">
        <v>3019</v>
      </c>
      <c r="J59" s="57">
        <v>2848</v>
      </c>
      <c r="K59" s="58">
        <v>12486</v>
      </c>
      <c r="L59" s="13">
        <f aca="true" t="shared" si="26" ref="L59:Q62">+D59/D$62*100</f>
        <v>74.32867883995704</v>
      </c>
      <c r="M59" s="3">
        <f t="shared" si="26"/>
        <v>74.3010752688172</v>
      </c>
      <c r="N59" s="3">
        <f t="shared" si="26"/>
        <v>71.15839243498819</v>
      </c>
      <c r="O59" s="3">
        <f t="shared" si="26"/>
        <v>72.80080889787665</v>
      </c>
      <c r="P59" s="5">
        <f t="shared" si="26"/>
        <v>78.42233667660614</v>
      </c>
      <c r="Q59" s="3">
        <f t="shared" si="26"/>
        <v>81.81571815718158</v>
      </c>
      <c r="R59" s="3">
        <f aca="true" t="shared" si="27" ref="R59:S62">+J59/J$62*100</f>
        <v>81.48783977110158</v>
      </c>
      <c r="S59" s="3">
        <f t="shared" si="27"/>
        <v>78.12539106494808</v>
      </c>
    </row>
    <row r="60" spans="1:19" ht="12.75">
      <c r="A60" s="81"/>
      <c r="B60" s="81"/>
      <c r="C60" s="8" t="s">
        <v>12</v>
      </c>
      <c r="D60" s="57">
        <v>238</v>
      </c>
      <c r="E60" s="57">
        <v>237</v>
      </c>
      <c r="F60" s="57">
        <v>357</v>
      </c>
      <c r="G60" s="57">
        <v>516</v>
      </c>
      <c r="H60" s="57">
        <v>723</v>
      </c>
      <c r="I60" s="57">
        <v>602</v>
      </c>
      <c r="J60" s="57">
        <v>489</v>
      </c>
      <c r="K60" s="58">
        <v>3162</v>
      </c>
      <c r="L60" s="13">
        <f t="shared" si="26"/>
        <v>25.563909774436087</v>
      </c>
      <c r="M60" s="3">
        <f t="shared" si="26"/>
        <v>25.483870967741932</v>
      </c>
      <c r="N60" s="3">
        <f t="shared" si="26"/>
        <v>28.132387706855795</v>
      </c>
      <c r="O60" s="3">
        <f t="shared" si="26"/>
        <v>26.08695652173913</v>
      </c>
      <c r="P60" s="5">
        <f t="shared" si="26"/>
        <v>19.59880726484142</v>
      </c>
      <c r="Q60" s="3">
        <f t="shared" si="26"/>
        <v>16.314363143631436</v>
      </c>
      <c r="R60" s="3">
        <f t="shared" si="27"/>
        <v>13.991416309012875</v>
      </c>
      <c r="S60" s="3">
        <f t="shared" si="27"/>
        <v>19.784757852584157</v>
      </c>
    </row>
    <row r="61" spans="1:19" ht="12.75">
      <c r="A61" s="81"/>
      <c r="B61" s="81"/>
      <c r="C61" s="8" t="s">
        <v>13</v>
      </c>
      <c r="D61" s="57">
        <v>1</v>
      </c>
      <c r="E61" s="57">
        <v>2</v>
      </c>
      <c r="F61" s="57">
        <v>9</v>
      </c>
      <c r="G61" s="57">
        <v>22</v>
      </c>
      <c r="H61" s="57">
        <v>73</v>
      </c>
      <c r="I61" s="57">
        <v>69</v>
      </c>
      <c r="J61" s="57">
        <v>158</v>
      </c>
      <c r="K61" s="58">
        <v>334</v>
      </c>
      <c r="L61" s="13">
        <f t="shared" si="26"/>
        <v>0.10741138560687433</v>
      </c>
      <c r="M61" s="3">
        <f t="shared" si="26"/>
        <v>0.21505376344086022</v>
      </c>
      <c r="N61" s="3">
        <f t="shared" si="26"/>
        <v>0.7092198581560284</v>
      </c>
      <c r="O61" s="3">
        <f t="shared" si="26"/>
        <v>1.1122345803842264</v>
      </c>
      <c r="P61" s="5">
        <f t="shared" si="26"/>
        <v>1.9788560585524533</v>
      </c>
      <c r="Q61" s="3">
        <f t="shared" si="26"/>
        <v>1.8699186991869918</v>
      </c>
      <c r="R61" s="3">
        <f t="shared" si="27"/>
        <v>4.520743919885551</v>
      </c>
      <c r="S61" s="3">
        <f t="shared" si="27"/>
        <v>2.089851082467776</v>
      </c>
    </row>
    <row r="62" spans="1:19" ht="12.75">
      <c r="A62" s="81"/>
      <c r="B62" s="82"/>
      <c r="C62" s="8" t="s">
        <v>1</v>
      </c>
      <c r="D62" s="57">
        <v>931</v>
      </c>
      <c r="E62" s="57">
        <v>930</v>
      </c>
      <c r="F62" s="57">
        <v>1269</v>
      </c>
      <c r="G62" s="57">
        <v>1978</v>
      </c>
      <c r="H62" s="57">
        <v>3689</v>
      </c>
      <c r="I62" s="57">
        <v>3690</v>
      </c>
      <c r="J62" s="57">
        <v>3495</v>
      </c>
      <c r="K62" s="58">
        <v>15982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324</v>
      </c>
      <c r="E63" s="55">
        <v>287</v>
      </c>
      <c r="F63" s="55">
        <v>420</v>
      </c>
      <c r="G63" s="55">
        <v>712</v>
      </c>
      <c r="H63" s="55">
        <v>1712</v>
      </c>
      <c r="I63" s="55">
        <v>2258</v>
      </c>
      <c r="J63" s="55">
        <v>2105</v>
      </c>
      <c r="K63" s="56">
        <v>7818</v>
      </c>
      <c r="L63" s="12">
        <f aca="true" t="shared" si="28" ref="L63:Q66">+D63/D$66*100</f>
        <v>35.604395604395606</v>
      </c>
      <c r="M63" s="10">
        <f t="shared" si="28"/>
        <v>32.35625704622323</v>
      </c>
      <c r="N63" s="10">
        <f t="shared" si="28"/>
        <v>33.35980937251787</v>
      </c>
      <c r="O63" s="10">
        <f t="shared" si="28"/>
        <v>36.3265306122449</v>
      </c>
      <c r="P63" s="18">
        <f t="shared" si="28"/>
        <v>41.33268952197006</v>
      </c>
      <c r="Q63" s="10">
        <f t="shared" si="28"/>
        <v>47.18913270637409</v>
      </c>
      <c r="R63" s="10">
        <f aca="true" t="shared" si="29" ref="R63:S66">+J63/J$66*100</f>
        <v>48.805935543705075</v>
      </c>
      <c r="S63" s="10">
        <f t="shared" si="29"/>
        <v>42.824276950043824</v>
      </c>
    </row>
    <row r="64" spans="1:19" ht="12.75">
      <c r="A64" s="92"/>
      <c r="B64" s="81"/>
      <c r="C64" s="16" t="s">
        <v>12</v>
      </c>
      <c r="D64" s="57">
        <v>197</v>
      </c>
      <c r="E64" s="57">
        <v>207</v>
      </c>
      <c r="F64" s="57">
        <v>267</v>
      </c>
      <c r="G64" s="57">
        <v>360</v>
      </c>
      <c r="H64" s="57">
        <v>606</v>
      </c>
      <c r="I64" s="57">
        <v>634</v>
      </c>
      <c r="J64" s="57">
        <v>525</v>
      </c>
      <c r="K64" s="58">
        <v>2796</v>
      </c>
      <c r="L64" s="13">
        <f t="shared" si="28"/>
        <v>21.64835164835165</v>
      </c>
      <c r="M64" s="3">
        <f t="shared" si="28"/>
        <v>23.337091319052988</v>
      </c>
      <c r="N64" s="3">
        <f t="shared" si="28"/>
        <v>21.207307386814932</v>
      </c>
      <c r="O64" s="3">
        <f t="shared" si="28"/>
        <v>18.367346938775512</v>
      </c>
      <c r="P64" s="5">
        <f t="shared" si="28"/>
        <v>14.630613230323517</v>
      </c>
      <c r="Q64" s="3">
        <f t="shared" si="28"/>
        <v>13.249738766980146</v>
      </c>
      <c r="R64" s="3">
        <f t="shared" si="29"/>
        <v>12.17250173892882</v>
      </c>
      <c r="S64" s="3">
        <f t="shared" si="29"/>
        <v>15.315512708150743</v>
      </c>
    </row>
    <row r="65" spans="1:19" ht="12.75">
      <c r="A65" s="92"/>
      <c r="B65" s="81"/>
      <c r="C65" s="16" t="s">
        <v>13</v>
      </c>
      <c r="D65" s="57">
        <v>389</v>
      </c>
      <c r="E65" s="57">
        <v>393</v>
      </c>
      <c r="F65" s="57">
        <v>572</v>
      </c>
      <c r="G65" s="57">
        <v>888</v>
      </c>
      <c r="H65" s="57">
        <v>1824</v>
      </c>
      <c r="I65" s="57">
        <v>1893</v>
      </c>
      <c r="J65" s="57">
        <v>1683</v>
      </c>
      <c r="K65" s="58">
        <v>7642</v>
      </c>
      <c r="L65" s="13">
        <f t="shared" si="28"/>
        <v>42.747252747252745</v>
      </c>
      <c r="M65" s="3">
        <f t="shared" si="28"/>
        <v>44.306651634723785</v>
      </c>
      <c r="N65" s="3">
        <f t="shared" si="28"/>
        <v>45.432883240667195</v>
      </c>
      <c r="O65" s="3">
        <f t="shared" si="28"/>
        <v>45.30612244897959</v>
      </c>
      <c r="P65" s="5">
        <f t="shared" si="28"/>
        <v>44.03669724770643</v>
      </c>
      <c r="Q65" s="3">
        <f t="shared" si="28"/>
        <v>39.56112852664577</v>
      </c>
      <c r="R65" s="3">
        <f t="shared" si="29"/>
        <v>39.0215627173661</v>
      </c>
      <c r="S65" s="3">
        <f t="shared" si="29"/>
        <v>41.860210341805434</v>
      </c>
    </row>
    <row r="66" spans="1:19" ht="12.75">
      <c r="A66" s="92"/>
      <c r="B66" s="81"/>
      <c r="C66" s="17" t="s">
        <v>1</v>
      </c>
      <c r="D66" s="59">
        <v>910</v>
      </c>
      <c r="E66" s="59">
        <v>887</v>
      </c>
      <c r="F66" s="59">
        <v>1259</v>
      </c>
      <c r="G66" s="59">
        <v>1960</v>
      </c>
      <c r="H66" s="59">
        <v>4142</v>
      </c>
      <c r="I66" s="59">
        <v>4785</v>
      </c>
      <c r="J66" s="59">
        <v>4313</v>
      </c>
      <c r="K66" s="60">
        <v>18256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3" t="s">
        <v>26</v>
      </c>
      <c r="C67" s="8" t="s">
        <v>11</v>
      </c>
      <c r="D67" s="57">
        <v>340</v>
      </c>
      <c r="E67" s="57">
        <v>309</v>
      </c>
      <c r="F67" s="57">
        <v>424</v>
      </c>
      <c r="G67" s="57">
        <v>770</v>
      </c>
      <c r="H67" s="57">
        <v>2273</v>
      </c>
      <c r="I67" s="57">
        <v>2574</v>
      </c>
      <c r="J67" s="57">
        <v>2287</v>
      </c>
      <c r="K67" s="58">
        <v>8977</v>
      </c>
      <c r="L67" s="13">
        <f aca="true" t="shared" si="30" ref="L67:Q70">+D67/D$70*100</f>
        <v>71.57894736842105</v>
      </c>
      <c r="M67" s="3">
        <f t="shared" si="30"/>
        <v>71.86046511627907</v>
      </c>
      <c r="N67" s="3">
        <f t="shared" si="30"/>
        <v>73.86759581881533</v>
      </c>
      <c r="O67" s="3">
        <f t="shared" si="30"/>
        <v>74.32432432432432</v>
      </c>
      <c r="P67" s="5">
        <f t="shared" si="30"/>
        <v>79.5033228401539</v>
      </c>
      <c r="Q67" s="3">
        <f t="shared" si="30"/>
        <v>81.53310104529616</v>
      </c>
      <c r="R67" s="3">
        <f aca="true" t="shared" si="31" ref="R67:S70">+J67/J$70*100</f>
        <v>82.11849192100539</v>
      </c>
      <c r="S67" s="3">
        <f t="shared" si="31"/>
        <v>79.33015199717215</v>
      </c>
    </row>
    <row r="68" spans="1:19" ht="12.75">
      <c r="A68" s="81"/>
      <c r="B68" s="81"/>
      <c r="C68" s="8" t="s">
        <v>12</v>
      </c>
      <c r="D68" s="57">
        <v>132</v>
      </c>
      <c r="E68" s="57">
        <v>116</v>
      </c>
      <c r="F68" s="57">
        <v>142</v>
      </c>
      <c r="G68" s="57">
        <v>261</v>
      </c>
      <c r="H68" s="57">
        <v>566</v>
      </c>
      <c r="I68" s="57">
        <v>553</v>
      </c>
      <c r="J68" s="57">
        <v>461</v>
      </c>
      <c r="K68" s="58">
        <v>2231</v>
      </c>
      <c r="L68" s="13">
        <f t="shared" si="30"/>
        <v>27.789473684210524</v>
      </c>
      <c r="M68" s="3">
        <f t="shared" si="30"/>
        <v>26.976744186046513</v>
      </c>
      <c r="N68" s="3">
        <f t="shared" si="30"/>
        <v>24.738675958188153</v>
      </c>
      <c r="O68" s="3">
        <f t="shared" si="30"/>
        <v>25.193050193050194</v>
      </c>
      <c r="P68" s="5">
        <f t="shared" si="30"/>
        <v>19.79713186428821</v>
      </c>
      <c r="Q68" s="3">
        <f t="shared" si="30"/>
        <v>17.516629711751662</v>
      </c>
      <c r="R68" s="3">
        <f t="shared" si="31"/>
        <v>16.552962298025133</v>
      </c>
      <c r="S68" s="3">
        <f t="shared" si="31"/>
        <v>19.715447154471544</v>
      </c>
    </row>
    <row r="69" spans="1:19" ht="12.75">
      <c r="A69" s="81"/>
      <c r="B69" s="81"/>
      <c r="C69" s="8" t="s">
        <v>13</v>
      </c>
      <c r="D69" s="57">
        <v>3</v>
      </c>
      <c r="E69" s="57">
        <v>5</v>
      </c>
      <c r="F69" s="57">
        <v>8</v>
      </c>
      <c r="G69" s="57">
        <v>5</v>
      </c>
      <c r="H69" s="57">
        <v>20</v>
      </c>
      <c r="I69" s="57">
        <v>30</v>
      </c>
      <c r="J69" s="57">
        <v>37</v>
      </c>
      <c r="K69" s="58">
        <v>108</v>
      </c>
      <c r="L69" s="13">
        <f t="shared" si="30"/>
        <v>0.631578947368421</v>
      </c>
      <c r="M69" s="3">
        <f t="shared" si="30"/>
        <v>1.1627906976744187</v>
      </c>
      <c r="N69" s="3">
        <f t="shared" si="30"/>
        <v>1.3937282229965158</v>
      </c>
      <c r="O69" s="3">
        <f t="shared" si="30"/>
        <v>0.4826254826254826</v>
      </c>
      <c r="P69" s="5">
        <f t="shared" si="30"/>
        <v>0.6995452955578874</v>
      </c>
      <c r="Q69" s="3">
        <f t="shared" si="30"/>
        <v>0.9502692429521697</v>
      </c>
      <c r="R69" s="3">
        <f t="shared" si="31"/>
        <v>1.3285457809694794</v>
      </c>
      <c r="S69" s="3">
        <f t="shared" si="31"/>
        <v>0.9544008483563097</v>
      </c>
    </row>
    <row r="70" spans="1:19" ht="12.75">
      <c r="A70" s="81"/>
      <c r="B70" s="82"/>
      <c r="C70" s="8" t="s">
        <v>1</v>
      </c>
      <c r="D70" s="57">
        <v>475</v>
      </c>
      <c r="E70" s="57">
        <v>430</v>
      </c>
      <c r="F70" s="57">
        <v>574</v>
      </c>
      <c r="G70" s="57">
        <v>1036</v>
      </c>
      <c r="H70" s="57">
        <v>2859</v>
      </c>
      <c r="I70" s="57">
        <v>3157</v>
      </c>
      <c r="J70" s="57">
        <v>2785</v>
      </c>
      <c r="K70" s="58">
        <v>11316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5782</v>
      </c>
      <c r="E71" s="55">
        <v>5248</v>
      </c>
      <c r="F71" s="55">
        <v>6329</v>
      </c>
      <c r="G71" s="55">
        <v>10942</v>
      </c>
      <c r="H71" s="55">
        <v>33275</v>
      </c>
      <c r="I71" s="55">
        <v>48519</v>
      </c>
      <c r="J71" s="55">
        <v>49067</v>
      </c>
      <c r="K71" s="56">
        <v>159162</v>
      </c>
      <c r="L71" s="12">
        <f aca="true" t="shared" si="32" ref="L71:Q74">+D71/D$74*100</f>
        <v>33.45484001620089</v>
      </c>
      <c r="M71" s="10">
        <f t="shared" si="32"/>
        <v>33.994040678844414</v>
      </c>
      <c r="N71" s="10">
        <f t="shared" si="32"/>
        <v>36.59439144261347</v>
      </c>
      <c r="O71" s="10">
        <f t="shared" si="32"/>
        <v>38.62336745499471</v>
      </c>
      <c r="P71" s="18">
        <f t="shared" si="32"/>
        <v>40.702368137782564</v>
      </c>
      <c r="Q71" s="10">
        <f t="shared" si="32"/>
        <v>39.955366333698414</v>
      </c>
      <c r="R71" s="10">
        <f aca="true" t="shared" si="33" ref="R71:S74">+J71/J$74*100</f>
        <v>38.09372234212692</v>
      </c>
      <c r="S71" s="10">
        <f t="shared" si="33"/>
        <v>38.788118059058775</v>
      </c>
    </row>
    <row r="72" spans="1:19" ht="12.75">
      <c r="A72" s="92"/>
      <c r="B72" s="81"/>
      <c r="C72" s="16" t="s">
        <v>12</v>
      </c>
      <c r="D72" s="57">
        <v>2739</v>
      </c>
      <c r="E72" s="57">
        <v>2527</v>
      </c>
      <c r="F72" s="57">
        <v>2900</v>
      </c>
      <c r="G72" s="57">
        <v>4579</v>
      </c>
      <c r="H72" s="57">
        <v>9732</v>
      </c>
      <c r="I72" s="57">
        <v>11705</v>
      </c>
      <c r="J72" s="57">
        <v>10780</v>
      </c>
      <c r="K72" s="58">
        <v>44962</v>
      </c>
      <c r="L72" s="13">
        <f t="shared" si="32"/>
        <v>15.84794306544003</v>
      </c>
      <c r="M72" s="3">
        <f t="shared" si="32"/>
        <v>16.368700608887163</v>
      </c>
      <c r="N72" s="3">
        <f t="shared" si="32"/>
        <v>16.76785198034114</v>
      </c>
      <c r="O72" s="3">
        <f t="shared" si="32"/>
        <v>16.16307800917755</v>
      </c>
      <c r="P72" s="5">
        <f t="shared" si="32"/>
        <v>11.904295919365888</v>
      </c>
      <c r="Q72" s="3">
        <f t="shared" si="32"/>
        <v>9.639060222509531</v>
      </c>
      <c r="R72" s="3">
        <f t="shared" si="33"/>
        <v>8.369175348974426</v>
      </c>
      <c r="S72" s="3">
        <f t="shared" si="33"/>
        <v>10.957335068492483</v>
      </c>
    </row>
    <row r="73" spans="1:19" ht="12.75">
      <c r="A73" s="92"/>
      <c r="B73" s="81"/>
      <c r="C73" s="16" t="s">
        <v>13</v>
      </c>
      <c r="D73" s="57">
        <v>8762</v>
      </c>
      <c r="E73" s="57">
        <v>7663</v>
      </c>
      <c r="F73" s="57">
        <v>8066</v>
      </c>
      <c r="G73" s="57">
        <v>12809</v>
      </c>
      <c r="H73" s="57">
        <v>38745</v>
      </c>
      <c r="I73" s="57">
        <v>61209</v>
      </c>
      <c r="J73" s="57">
        <v>68959</v>
      </c>
      <c r="K73" s="58">
        <v>206213</v>
      </c>
      <c r="L73" s="13">
        <f t="shared" si="32"/>
        <v>50.697216918359075</v>
      </c>
      <c r="M73" s="3">
        <f t="shared" si="32"/>
        <v>49.63725871226843</v>
      </c>
      <c r="N73" s="3">
        <f t="shared" si="32"/>
        <v>46.63775657704539</v>
      </c>
      <c r="O73" s="3">
        <f t="shared" si="32"/>
        <v>45.21355453582775</v>
      </c>
      <c r="P73" s="5">
        <f t="shared" si="32"/>
        <v>47.39333594285155</v>
      </c>
      <c r="Q73" s="3">
        <f t="shared" si="32"/>
        <v>50.40557344379205</v>
      </c>
      <c r="R73" s="3">
        <f t="shared" si="33"/>
        <v>53.53710230889865</v>
      </c>
      <c r="S73" s="3">
        <f t="shared" si="33"/>
        <v>50.25454687244875</v>
      </c>
    </row>
    <row r="74" spans="1:19" ht="13.5" thickBot="1">
      <c r="A74" s="96"/>
      <c r="B74" s="85"/>
      <c r="C74" s="68" t="s">
        <v>1</v>
      </c>
      <c r="D74" s="69">
        <v>17283</v>
      </c>
      <c r="E74" s="69">
        <v>15438</v>
      </c>
      <c r="F74" s="69">
        <v>17295</v>
      </c>
      <c r="G74" s="69">
        <v>28330</v>
      </c>
      <c r="H74" s="69">
        <v>81752</v>
      </c>
      <c r="I74" s="69">
        <v>121433</v>
      </c>
      <c r="J74" s="69">
        <v>128806</v>
      </c>
      <c r="K74" s="70">
        <v>410337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3" t="s">
        <v>82</v>
      </c>
      <c r="B75" s="83" t="s">
        <v>27</v>
      </c>
      <c r="C75" s="8" t="s">
        <v>11</v>
      </c>
      <c r="D75" s="57">
        <v>41</v>
      </c>
      <c r="E75" s="57">
        <v>31</v>
      </c>
      <c r="F75" s="57">
        <v>34</v>
      </c>
      <c r="G75" s="57">
        <v>70</v>
      </c>
      <c r="H75" s="57">
        <v>295</v>
      </c>
      <c r="I75" s="57">
        <v>551</v>
      </c>
      <c r="J75" s="57">
        <v>599</v>
      </c>
      <c r="K75" s="58">
        <v>1621</v>
      </c>
      <c r="L75" s="13">
        <f aca="true" t="shared" si="34" ref="L75:Q78">+D75/D$78*100</f>
        <v>2.048975512243878</v>
      </c>
      <c r="M75" s="3">
        <f t="shared" si="34"/>
        <v>1.8925518925518925</v>
      </c>
      <c r="N75" s="3">
        <f t="shared" si="34"/>
        <v>1.935116676152533</v>
      </c>
      <c r="O75" s="3">
        <f t="shared" si="34"/>
        <v>2.5044722719141324</v>
      </c>
      <c r="P75" s="3">
        <f t="shared" si="34"/>
        <v>3.015743201799223</v>
      </c>
      <c r="Q75" s="3">
        <f t="shared" si="34"/>
        <v>3.292500746937556</v>
      </c>
      <c r="R75" s="3">
        <f aca="true" t="shared" si="35" ref="R75:S78">+J75/J$78*100</f>
        <v>2.9924564120497577</v>
      </c>
      <c r="S75" s="3">
        <f t="shared" si="35"/>
        <v>2.9620831429876655</v>
      </c>
    </row>
    <row r="76" spans="1:19" ht="12.75">
      <c r="A76" s="81"/>
      <c r="B76" s="81"/>
      <c r="C76" s="8" t="s">
        <v>12</v>
      </c>
      <c r="D76" s="57">
        <v>24</v>
      </c>
      <c r="E76" s="57">
        <v>14</v>
      </c>
      <c r="F76" s="57">
        <v>12</v>
      </c>
      <c r="G76" s="57">
        <v>26</v>
      </c>
      <c r="H76" s="57">
        <v>79</v>
      </c>
      <c r="I76" s="57">
        <v>134</v>
      </c>
      <c r="J76" s="57">
        <v>135</v>
      </c>
      <c r="K76" s="58">
        <v>424</v>
      </c>
      <c r="L76" s="13">
        <f t="shared" si="34"/>
        <v>1.199400299850075</v>
      </c>
      <c r="M76" s="3">
        <f t="shared" si="34"/>
        <v>0.8547008547008548</v>
      </c>
      <c r="N76" s="3">
        <f t="shared" si="34"/>
        <v>0.6829823562891292</v>
      </c>
      <c r="O76" s="3">
        <f t="shared" si="34"/>
        <v>0.9302325581395349</v>
      </c>
      <c r="P76" s="3">
        <f t="shared" si="34"/>
        <v>0.8076058065835208</v>
      </c>
      <c r="Q76" s="3">
        <f t="shared" si="34"/>
        <v>0.8007170600537796</v>
      </c>
      <c r="R76" s="3">
        <f t="shared" si="35"/>
        <v>0.6744267372733177</v>
      </c>
      <c r="S76" s="3">
        <f t="shared" si="35"/>
        <v>0.7747830059387849</v>
      </c>
    </row>
    <row r="77" spans="1:19" ht="12.75">
      <c r="A77" s="81"/>
      <c r="B77" s="81"/>
      <c r="C77" s="8" t="s">
        <v>13</v>
      </c>
      <c r="D77" s="57">
        <v>1936</v>
      </c>
      <c r="E77" s="57">
        <v>1593</v>
      </c>
      <c r="F77" s="57">
        <v>1711</v>
      </c>
      <c r="G77" s="57">
        <v>2699</v>
      </c>
      <c r="H77" s="57">
        <v>9408</v>
      </c>
      <c r="I77" s="57">
        <v>16050</v>
      </c>
      <c r="J77" s="57">
        <v>19283</v>
      </c>
      <c r="K77" s="58">
        <v>52680</v>
      </c>
      <c r="L77" s="13">
        <f t="shared" si="34"/>
        <v>96.75162418790605</v>
      </c>
      <c r="M77" s="3">
        <f t="shared" si="34"/>
        <v>97.25274725274726</v>
      </c>
      <c r="N77" s="3">
        <f t="shared" si="34"/>
        <v>97.38190096755834</v>
      </c>
      <c r="O77" s="3">
        <f t="shared" si="34"/>
        <v>96.56529516994632</v>
      </c>
      <c r="P77" s="3">
        <f t="shared" si="34"/>
        <v>96.17665099161725</v>
      </c>
      <c r="Q77" s="3">
        <f t="shared" si="34"/>
        <v>95.90678219300867</v>
      </c>
      <c r="R77" s="3">
        <f t="shared" si="35"/>
        <v>96.33311685067693</v>
      </c>
      <c r="S77" s="3">
        <f t="shared" si="35"/>
        <v>96.26313385107355</v>
      </c>
    </row>
    <row r="78" spans="1:19" ht="13.5" thickBot="1">
      <c r="A78" s="81"/>
      <c r="B78" s="82"/>
      <c r="C78" s="8" t="s">
        <v>1</v>
      </c>
      <c r="D78" s="57">
        <v>2001</v>
      </c>
      <c r="E78" s="57">
        <v>1638</v>
      </c>
      <c r="F78" s="57">
        <v>1757</v>
      </c>
      <c r="G78" s="57">
        <v>2795</v>
      </c>
      <c r="H78" s="57">
        <v>9782</v>
      </c>
      <c r="I78" s="57">
        <v>16735</v>
      </c>
      <c r="J78" s="57">
        <v>20017</v>
      </c>
      <c r="K78" s="58">
        <v>54725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285</v>
      </c>
      <c r="E79" s="62">
        <v>262</v>
      </c>
      <c r="F79" s="62">
        <v>210</v>
      </c>
      <c r="G79" s="62">
        <v>255</v>
      </c>
      <c r="H79" s="62">
        <v>881</v>
      </c>
      <c r="I79" s="62">
        <v>1487</v>
      </c>
      <c r="J79" s="62">
        <v>1595</v>
      </c>
      <c r="K79" s="63">
        <v>4975</v>
      </c>
      <c r="L79" s="64">
        <f aca="true" t="shared" si="36" ref="L79:Q82">+D79/D$82*100</f>
        <v>13.405456255879585</v>
      </c>
      <c r="M79" s="65">
        <f t="shared" si="36"/>
        <v>14.301310043668122</v>
      </c>
      <c r="N79" s="65">
        <f t="shared" si="36"/>
        <v>13.282732447817835</v>
      </c>
      <c r="O79" s="65">
        <f t="shared" si="36"/>
        <v>9.968725566849102</v>
      </c>
      <c r="P79" s="65">
        <f t="shared" si="36"/>
        <v>10.67878787878788</v>
      </c>
      <c r="Q79" s="65">
        <f t="shared" si="36"/>
        <v>10.619911441222682</v>
      </c>
      <c r="R79" s="65">
        <f aca="true" t="shared" si="37" ref="R79:S82">+J79/J$82*100</f>
        <v>9.692513368983956</v>
      </c>
      <c r="S79" s="65">
        <f t="shared" si="37"/>
        <v>10.629206281380196</v>
      </c>
    </row>
    <row r="80" spans="1:19" ht="12.75">
      <c r="A80" s="92"/>
      <c r="B80" s="81"/>
      <c r="C80" s="16" t="s">
        <v>12</v>
      </c>
      <c r="D80" s="57">
        <v>173</v>
      </c>
      <c r="E80" s="57">
        <v>122</v>
      </c>
      <c r="F80" s="57">
        <v>95</v>
      </c>
      <c r="G80" s="57">
        <v>150</v>
      </c>
      <c r="H80" s="57">
        <v>341</v>
      </c>
      <c r="I80" s="57">
        <v>531</v>
      </c>
      <c r="J80" s="57">
        <v>495</v>
      </c>
      <c r="K80" s="58">
        <v>1907</v>
      </c>
      <c r="L80" s="13">
        <f t="shared" si="36"/>
        <v>8.137347130761995</v>
      </c>
      <c r="M80" s="3">
        <f t="shared" si="36"/>
        <v>6.6593886462882095</v>
      </c>
      <c r="N80" s="3">
        <f t="shared" si="36"/>
        <v>6.008855154965212</v>
      </c>
      <c r="O80" s="3">
        <f t="shared" si="36"/>
        <v>5.863956215793588</v>
      </c>
      <c r="P80" s="3">
        <f t="shared" si="36"/>
        <v>4.133333333333333</v>
      </c>
      <c r="Q80" s="3">
        <f t="shared" si="36"/>
        <v>3.79231538351664</v>
      </c>
      <c r="R80" s="3">
        <f t="shared" si="37"/>
        <v>3.0080213903743314</v>
      </c>
      <c r="S80" s="3">
        <f t="shared" si="37"/>
        <v>4.07435103087277</v>
      </c>
    </row>
    <row r="81" spans="1:19" ht="12.75">
      <c r="A81" s="92"/>
      <c r="B81" s="81"/>
      <c r="C81" s="16" t="s">
        <v>13</v>
      </c>
      <c r="D81" s="57">
        <v>1668</v>
      </c>
      <c r="E81" s="57">
        <v>1448</v>
      </c>
      <c r="F81" s="57">
        <v>1276</v>
      </c>
      <c r="G81" s="57">
        <v>2153</v>
      </c>
      <c r="H81" s="57">
        <v>7028</v>
      </c>
      <c r="I81" s="57">
        <v>11984</v>
      </c>
      <c r="J81" s="57">
        <v>14366</v>
      </c>
      <c r="K81" s="58">
        <v>39923</v>
      </c>
      <c r="L81" s="13">
        <f t="shared" si="36"/>
        <v>78.45719661335842</v>
      </c>
      <c r="M81" s="3">
        <f t="shared" si="36"/>
        <v>79.03930131004367</v>
      </c>
      <c r="N81" s="3">
        <f t="shared" si="36"/>
        <v>80.70841239721696</v>
      </c>
      <c r="O81" s="3">
        <f t="shared" si="36"/>
        <v>84.1673182173573</v>
      </c>
      <c r="P81" s="3">
        <f t="shared" si="36"/>
        <v>85.18787878787879</v>
      </c>
      <c r="Q81" s="3">
        <f t="shared" si="36"/>
        <v>85.58777317526068</v>
      </c>
      <c r="R81" s="3">
        <f t="shared" si="37"/>
        <v>87.29946524064172</v>
      </c>
      <c r="S81" s="3">
        <f t="shared" si="37"/>
        <v>85.29644268774703</v>
      </c>
    </row>
    <row r="82" spans="1:19" ht="13.5" thickBot="1">
      <c r="A82" s="92"/>
      <c r="B82" s="85"/>
      <c r="C82" s="68" t="s">
        <v>1</v>
      </c>
      <c r="D82" s="69">
        <v>2126</v>
      </c>
      <c r="E82" s="69">
        <v>1832</v>
      </c>
      <c r="F82" s="69">
        <v>1581</v>
      </c>
      <c r="G82" s="69">
        <v>2558</v>
      </c>
      <c r="H82" s="69">
        <v>8250</v>
      </c>
      <c r="I82" s="69">
        <v>14002</v>
      </c>
      <c r="J82" s="69">
        <v>16456</v>
      </c>
      <c r="K82" s="70">
        <v>46805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3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1694</v>
      </c>
      <c r="E85" s="57">
        <v>1550</v>
      </c>
      <c r="F85" s="57">
        <v>1620</v>
      </c>
      <c r="G85" s="57">
        <v>2314</v>
      </c>
      <c r="H85" s="57">
        <v>6356</v>
      </c>
      <c r="I85" s="57">
        <v>9091</v>
      </c>
      <c r="J85" s="57">
        <v>9655</v>
      </c>
      <c r="K85" s="58">
        <v>32280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2"/>
      <c r="C86" s="8" t="s">
        <v>1</v>
      </c>
      <c r="D86" s="57">
        <v>1694</v>
      </c>
      <c r="E86" s="57">
        <v>1550</v>
      </c>
      <c r="F86" s="57">
        <v>1620</v>
      </c>
      <c r="G86" s="57">
        <v>2314</v>
      </c>
      <c r="H86" s="57">
        <v>6356</v>
      </c>
      <c r="I86" s="57">
        <v>9091</v>
      </c>
      <c r="J86" s="57">
        <v>9655</v>
      </c>
      <c r="K86" s="58">
        <v>32280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508</v>
      </c>
      <c r="E89" s="57">
        <v>456</v>
      </c>
      <c r="F89" s="57">
        <v>418</v>
      </c>
      <c r="G89" s="57">
        <v>691</v>
      </c>
      <c r="H89" s="57">
        <v>1841</v>
      </c>
      <c r="I89" s="57">
        <v>2668</v>
      </c>
      <c r="J89" s="57">
        <v>2724</v>
      </c>
      <c r="K89" s="58">
        <v>9306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2"/>
      <c r="C90" s="16" t="s">
        <v>1</v>
      </c>
      <c r="D90" s="57">
        <v>508</v>
      </c>
      <c r="E90" s="57">
        <v>456</v>
      </c>
      <c r="F90" s="57">
        <v>418</v>
      </c>
      <c r="G90" s="57">
        <v>691</v>
      </c>
      <c r="H90" s="57">
        <v>1841</v>
      </c>
      <c r="I90" s="57">
        <v>2668</v>
      </c>
      <c r="J90" s="57">
        <v>2724</v>
      </c>
      <c r="K90" s="58">
        <v>9306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3">
        <v>0</v>
      </c>
      <c r="L91" s="64">
        <f aca="true" t="shared" si="42" ref="L91:Q94">+D91/D$94*100</f>
        <v>0</v>
      </c>
      <c r="M91" s="65">
        <f t="shared" si="42"/>
        <v>0</v>
      </c>
      <c r="N91" s="65">
        <f t="shared" si="42"/>
        <v>0</v>
      </c>
      <c r="O91" s="65">
        <f t="shared" si="42"/>
        <v>0</v>
      </c>
      <c r="P91" s="65">
        <f t="shared" si="42"/>
        <v>0</v>
      </c>
      <c r="Q91" s="65">
        <f t="shared" si="42"/>
        <v>0</v>
      </c>
      <c r="R91" s="65">
        <f aca="true" t="shared" si="43" ref="R91:S94">+J91/J$94*100</f>
        <v>0</v>
      </c>
      <c r="S91" s="65">
        <f t="shared" si="43"/>
        <v>0</v>
      </c>
    </row>
    <row r="92" spans="1:19" ht="12.75">
      <c r="A92" s="92"/>
      <c r="B92" s="81"/>
      <c r="C92" s="8" t="s">
        <v>12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8">
        <v>0</v>
      </c>
      <c r="L92" s="13">
        <f t="shared" si="42"/>
        <v>0</v>
      </c>
      <c r="M92" s="3">
        <f t="shared" si="42"/>
        <v>0</v>
      </c>
      <c r="N92" s="3">
        <f t="shared" si="42"/>
        <v>0</v>
      </c>
      <c r="O92" s="3">
        <f t="shared" si="42"/>
        <v>0</v>
      </c>
      <c r="P92" s="3">
        <f t="shared" si="42"/>
        <v>0</v>
      </c>
      <c r="Q92" s="3">
        <f t="shared" si="42"/>
        <v>0</v>
      </c>
      <c r="R92" s="3">
        <f t="shared" si="43"/>
        <v>0</v>
      </c>
      <c r="S92" s="3">
        <f t="shared" si="43"/>
        <v>0</v>
      </c>
    </row>
    <row r="93" spans="1:19" ht="12.75">
      <c r="A93" s="92"/>
      <c r="B93" s="81"/>
      <c r="C93" s="8" t="s">
        <v>13</v>
      </c>
      <c r="D93" s="57">
        <v>1135</v>
      </c>
      <c r="E93" s="57">
        <v>896</v>
      </c>
      <c r="F93" s="57">
        <v>919</v>
      </c>
      <c r="G93" s="57">
        <v>1401</v>
      </c>
      <c r="H93" s="57">
        <v>4382</v>
      </c>
      <c r="I93" s="57">
        <v>6945</v>
      </c>
      <c r="J93" s="57">
        <v>7886</v>
      </c>
      <c r="K93" s="58">
        <v>23564</v>
      </c>
      <c r="L93" s="13">
        <f t="shared" si="42"/>
        <v>100</v>
      </c>
      <c r="M93" s="3">
        <f t="shared" si="42"/>
        <v>100</v>
      </c>
      <c r="N93" s="3">
        <f t="shared" si="42"/>
        <v>100</v>
      </c>
      <c r="O93" s="3">
        <f t="shared" si="42"/>
        <v>100</v>
      </c>
      <c r="P93" s="3">
        <f t="shared" si="42"/>
        <v>100</v>
      </c>
      <c r="Q93" s="3">
        <f t="shared" si="42"/>
        <v>100</v>
      </c>
      <c r="R93" s="3">
        <f t="shared" si="43"/>
        <v>100</v>
      </c>
      <c r="S93" s="3">
        <f t="shared" si="43"/>
        <v>100</v>
      </c>
    </row>
    <row r="94" spans="1:19" ht="12.75">
      <c r="A94" s="92"/>
      <c r="B94" s="82"/>
      <c r="C94" s="8" t="s">
        <v>1</v>
      </c>
      <c r="D94" s="57">
        <v>1135</v>
      </c>
      <c r="E94" s="57">
        <v>896</v>
      </c>
      <c r="F94" s="57">
        <v>919</v>
      </c>
      <c r="G94" s="57">
        <v>1401</v>
      </c>
      <c r="H94" s="57">
        <v>4382</v>
      </c>
      <c r="I94" s="57">
        <v>6945</v>
      </c>
      <c r="J94" s="57">
        <v>7886</v>
      </c>
      <c r="K94" s="58">
        <v>23564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26</v>
      </c>
      <c r="E95" s="55">
        <v>8</v>
      </c>
      <c r="F95" s="55">
        <v>10</v>
      </c>
      <c r="G95" s="55">
        <v>32</v>
      </c>
      <c r="H95" s="55">
        <v>128</v>
      </c>
      <c r="I95" s="55">
        <v>314</v>
      </c>
      <c r="J95" s="55">
        <v>271</v>
      </c>
      <c r="K95" s="56">
        <v>789</v>
      </c>
      <c r="L95" s="12">
        <f aca="true" t="shared" si="44" ref="L95:Q98">+D95/D$98*100</f>
        <v>6.7885117493472595</v>
      </c>
      <c r="M95" s="10">
        <f t="shared" si="44"/>
        <v>2.26628895184136</v>
      </c>
      <c r="N95" s="10">
        <f t="shared" si="44"/>
        <v>2.4213075060532687</v>
      </c>
      <c r="O95" s="10">
        <f t="shared" si="44"/>
        <v>4.968944099378882</v>
      </c>
      <c r="P95" s="10">
        <f t="shared" si="44"/>
        <v>5.729632945389436</v>
      </c>
      <c r="Q95" s="10">
        <f t="shared" si="44"/>
        <v>7.911312673217435</v>
      </c>
      <c r="R95" s="10">
        <f aca="true" t="shared" si="45" ref="R95:S98">+J95/J$98*100</f>
        <v>6.131221719457013</v>
      </c>
      <c r="S95" s="10">
        <f t="shared" si="45"/>
        <v>6.354703608247422</v>
      </c>
    </row>
    <row r="96" spans="1:19" ht="12.75">
      <c r="A96" s="92"/>
      <c r="B96" s="81"/>
      <c r="C96" s="16" t="s">
        <v>12</v>
      </c>
      <c r="D96" s="57">
        <v>7</v>
      </c>
      <c r="E96" s="57">
        <v>6</v>
      </c>
      <c r="F96" s="57">
        <v>14</v>
      </c>
      <c r="G96" s="57">
        <v>9</v>
      </c>
      <c r="H96" s="57">
        <v>45</v>
      </c>
      <c r="I96" s="57">
        <v>58</v>
      </c>
      <c r="J96" s="57">
        <v>54</v>
      </c>
      <c r="K96" s="58">
        <v>193</v>
      </c>
      <c r="L96" s="13">
        <f t="shared" si="44"/>
        <v>1.8276762402088773</v>
      </c>
      <c r="M96" s="3">
        <f t="shared" si="44"/>
        <v>1.69971671388102</v>
      </c>
      <c r="N96" s="3">
        <f t="shared" si="44"/>
        <v>3.389830508474576</v>
      </c>
      <c r="O96" s="3">
        <f t="shared" si="44"/>
        <v>1.3975155279503106</v>
      </c>
      <c r="P96" s="3">
        <f t="shared" si="44"/>
        <v>2.0143240823634736</v>
      </c>
      <c r="Q96" s="3">
        <f t="shared" si="44"/>
        <v>1.4613252708490805</v>
      </c>
      <c r="R96" s="3">
        <f t="shared" si="45"/>
        <v>1.2217194570135748</v>
      </c>
      <c r="S96" s="3">
        <f t="shared" si="45"/>
        <v>1.5544458762886597</v>
      </c>
    </row>
    <row r="97" spans="1:19" ht="12.75">
      <c r="A97" s="92"/>
      <c r="B97" s="81"/>
      <c r="C97" s="16" t="s">
        <v>13</v>
      </c>
      <c r="D97" s="57">
        <v>350</v>
      </c>
      <c r="E97" s="57">
        <v>339</v>
      </c>
      <c r="F97" s="57">
        <v>389</v>
      </c>
      <c r="G97" s="57">
        <v>603</v>
      </c>
      <c r="H97" s="57">
        <v>2061</v>
      </c>
      <c r="I97" s="57">
        <v>3597</v>
      </c>
      <c r="J97" s="57">
        <v>4095</v>
      </c>
      <c r="K97" s="58">
        <v>11434</v>
      </c>
      <c r="L97" s="13">
        <f t="shared" si="44"/>
        <v>91.38381201044386</v>
      </c>
      <c r="M97" s="3">
        <f t="shared" si="44"/>
        <v>96.03399433427762</v>
      </c>
      <c r="N97" s="3">
        <f t="shared" si="44"/>
        <v>94.18886198547214</v>
      </c>
      <c r="O97" s="3">
        <f t="shared" si="44"/>
        <v>93.63354037267081</v>
      </c>
      <c r="P97" s="3">
        <f t="shared" si="44"/>
        <v>92.25604297224709</v>
      </c>
      <c r="Q97" s="3">
        <f t="shared" si="44"/>
        <v>90.62736205593347</v>
      </c>
      <c r="R97" s="3">
        <f t="shared" si="45"/>
        <v>92.64705882352942</v>
      </c>
      <c r="S97" s="3">
        <f t="shared" si="45"/>
        <v>92.09085051546391</v>
      </c>
    </row>
    <row r="98" spans="1:19" ht="12.75">
      <c r="A98" s="92"/>
      <c r="B98" s="81"/>
      <c r="C98" s="17" t="s">
        <v>1</v>
      </c>
      <c r="D98" s="59">
        <v>383</v>
      </c>
      <c r="E98" s="59">
        <v>353</v>
      </c>
      <c r="F98" s="59">
        <v>413</v>
      </c>
      <c r="G98" s="59">
        <v>644</v>
      </c>
      <c r="H98" s="59">
        <v>2234</v>
      </c>
      <c r="I98" s="59">
        <v>3969</v>
      </c>
      <c r="J98" s="59">
        <v>4420</v>
      </c>
      <c r="K98" s="60">
        <v>12416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3" t="s">
        <v>33</v>
      </c>
      <c r="C99" s="8" t="s">
        <v>11</v>
      </c>
      <c r="D99" s="57">
        <v>151</v>
      </c>
      <c r="E99" s="57">
        <v>106</v>
      </c>
      <c r="F99" s="57">
        <v>127</v>
      </c>
      <c r="G99" s="57">
        <v>220</v>
      </c>
      <c r="H99" s="57">
        <v>911</v>
      </c>
      <c r="I99" s="57">
        <v>1688</v>
      </c>
      <c r="J99" s="57">
        <v>1942</v>
      </c>
      <c r="K99" s="58">
        <v>5145</v>
      </c>
      <c r="L99" s="13">
        <f aca="true" t="shared" si="46" ref="L99:Q102">+D99/D$102*100</f>
        <v>74.01960784313727</v>
      </c>
      <c r="M99" s="3">
        <f t="shared" si="46"/>
        <v>71.62162162162163</v>
      </c>
      <c r="N99" s="3">
        <f t="shared" si="46"/>
        <v>69.78021978021978</v>
      </c>
      <c r="O99" s="3">
        <f t="shared" si="46"/>
        <v>72.84768211920529</v>
      </c>
      <c r="P99" s="3">
        <f t="shared" si="46"/>
        <v>79.49389179755671</v>
      </c>
      <c r="Q99" s="3">
        <f t="shared" si="46"/>
        <v>79.88641741599622</v>
      </c>
      <c r="R99" s="3">
        <f aca="true" t="shared" si="47" ref="R99:S102">+J99/J$102*100</f>
        <v>80.74844074844076</v>
      </c>
      <c r="S99" s="3">
        <f t="shared" si="47"/>
        <v>79.15384615384615</v>
      </c>
    </row>
    <row r="100" spans="1:19" ht="12.75">
      <c r="A100" s="92"/>
      <c r="B100" s="81"/>
      <c r="C100" s="8" t="s">
        <v>12</v>
      </c>
      <c r="D100" s="57">
        <v>53</v>
      </c>
      <c r="E100" s="57">
        <v>42</v>
      </c>
      <c r="F100" s="57">
        <v>55</v>
      </c>
      <c r="G100" s="57">
        <v>82</v>
      </c>
      <c r="H100" s="57">
        <v>235</v>
      </c>
      <c r="I100" s="57">
        <v>422</v>
      </c>
      <c r="J100" s="57">
        <v>453</v>
      </c>
      <c r="K100" s="58">
        <v>1342</v>
      </c>
      <c r="L100" s="13">
        <f t="shared" si="46"/>
        <v>25.98039215686275</v>
      </c>
      <c r="M100" s="3">
        <f t="shared" si="46"/>
        <v>28.37837837837838</v>
      </c>
      <c r="N100" s="3">
        <f t="shared" si="46"/>
        <v>30.21978021978022</v>
      </c>
      <c r="O100" s="3">
        <f t="shared" si="46"/>
        <v>27.1523178807947</v>
      </c>
      <c r="P100" s="3">
        <f t="shared" si="46"/>
        <v>20.506108202443283</v>
      </c>
      <c r="Q100" s="3">
        <f t="shared" si="46"/>
        <v>19.971604353999055</v>
      </c>
      <c r="R100" s="3">
        <f t="shared" si="47"/>
        <v>18.83575883575884</v>
      </c>
      <c r="S100" s="3">
        <f t="shared" si="47"/>
        <v>20.646153846153847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3</v>
      </c>
      <c r="J101" s="57">
        <v>10</v>
      </c>
      <c r="K101" s="58">
        <v>13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0.14197823000473261</v>
      </c>
      <c r="R101" s="3">
        <f t="shared" si="47"/>
        <v>0.4158004158004158</v>
      </c>
      <c r="S101" s="3">
        <f t="shared" si="47"/>
        <v>0.2</v>
      </c>
    </row>
    <row r="102" spans="1:19" ht="13.5" thickBot="1">
      <c r="A102" s="92"/>
      <c r="B102" s="85"/>
      <c r="C102" s="74" t="s">
        <v>1</v>
      </c>
      <c r="D102" s="69">
        <v>204</v>
      </c>
      <c r="E102" s="69">
        <v>148</v>
      </c>
      <c r="F102" s="69">
        <v>182</v>
      </c>
      <c r="G102" s="69">
        <v>302</v>
      </c>
      <c r="H102" s="69">
        <v>1146</v>
      </c>
      <c r="I102" s="69">
        <v>2113</v>
      </c>
      <c r="J102" s="69">
        <v>2405</v>
      </c>
      <c r="K102" s="70">
        <v>6500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3" t="s">
        <v>34</v>
      </c>
      <c r="C103" s="16" t="s">
        <v>11</v>
      </c>
      <c r="D103" s="57">
        <v>248</v>
      </c>
      <c r="E103" s="57">
        <v>205</v>
      </c>
      <c r="F103" s="57">
        <v>258</v>
      </c>
      <c r="G103" s="57">
        <v>479</v>
      </c>
      <c r="H103" s="57">
        <v>1877</v>
      </c>
      <c r="I103" s="57">
        <v>3034</v>
      </c>
      <c r="J103" s="57">
        <v>2768</v>
      </c>
      <c r="K103" s="58">
        <v>8869</v>
      </c>
      <c r="L103" s="13">
        <f aca="true" t="shared" si="48" ref="L103:Q106">+D103/D$106*100</f>
        <v>66.66666666666666</v>
      </c>
      <c r="M103" s="3">
        <f t="shared" si="48"/>
        <v>64.66876971608832</v>
      </c>
      <c r="N103" s="3">
        <f t="shared" si="48"/>
        <v>65.31645569620254</v>
      </c>
      <c r="O103" s="3">
        <f t="shared" si="48"/>
        <v>63.866666666666674</v>
      </c>
      <c r="P103" s="3">
        <f t="shared" si="48"/>
        <v>76.39397639397639</v>
      </c>
      <c r="Q103" s="3">
        <f t="shared" si="48"/>
        <v>79.11342894393741</v>
      </c>
      <c r="R103" s="3">
        <f aca="true" t="shared" si="49" ref="R103:S106">+J103/J$106*100</f>
        <v>79.83847706951255</v>
      </c>
      <c r="S103" s="3">
        <f t="shared" si="49"/>
        <v>76.5030621927025</v>
      </c>
    </row>
    <row r="104" spans="1:19" ht="12.75">
      <c r="A104" s="92"/>
      <c r="B104" s="81"/>
      <c r="C104" s="16" t="s">
        <v>12</v>
      </c>
      <c r="D104" s="57">
        <v>116</v>
      </c>
      <c r="E104" s="57">
        <v>105</v>
      </c>
      <c r="F104" s="57">
        <v>134</v>
      </c>
      <c r="G104" s="57">
        <v>264</v>
      </c>
      <c r="H104" s="57">
        <v>560</v>
      </c>
      <c r="I104" s="57">
        <v>771</v>
      </c>
      <c r="J104" s="57">
        <v>668</v>
      </c>
      <c r="K104" s="58">
        <v>2618</v>
      </c>
      <c r="L104" s="13">
        <f t="shared" si="48"/>
        <v>31.182795698924732</v>
      </c>
      <c r="M104" s="3">
        <f t="shared" si="48"/>
        <v>33.12302839116719</v>
      </c>
      <c r="N104" s="3">
        <f t="shared" si="48"/>
        <v>33.92405063291139</v>
      </c>
      <c r="O104" s="3">
        <f t="shared" si="48"/>
        <v>35.199999999999996</v>
      </c>
      <c r="P104" s="3">
        <f t="shared" si="48"/>
        <v>22.79202279202279</v>
      </c>
      <c r="Q104" s="3">
        <f t="shared" si="48"/>
        <v>20.104302477183833</v>
      </c>
      <c r="R104" s="3">
        <f t="shared" si="49"/>
        <v>19.26737813671762</v>
      </c>
      <c r="S104" s="3">
        <f t="shared" si="49"/>
        <v>22.582592944017943</v>
      </c>
    </row>
    <row r="105" spans="1:19" ht="12.75">
      <c r="A105" s="92"/>
      <c r="B105" s="81"/>
      <c r="C105" s="16" t="s">
        <v>13</v>
      </c>
      <c r="D105" s="57">
        <v>8</v>
      </c>
      <c r="E105" s="57">
        <v>7</v>
      </c>
      <c r="F105" s="57">
        <v>3</v>
      </c>
      <c r="G105" s="57">
        <v>7</v>
      </c>
      <c r="H105" s="57">
        <v>20</v>
      </c>
      <c r="I105" s="57">
        <v>30</v>
      </c>
      <c r="J105" s="57">
        <v>31</v>
      </c>
      <c r="K105" s="58">
        <v>106</v>
      </c>
      <c r="L105" s="13">
        <f t="shared" si="48"/>
        <v>2.1505376344086025</v>
      </c>
      <c r="M105" s="3">
        <f t="shared" si="48"/>
        <v>2.2082018927444795</v>
      </c>
      <c r="N105" s="3">
        <f t="shared" si="48"/>
        <v>0.7594936708860759</v>
      </c>
      <c r="O105" s="3">
        <f t="shared" si="48"/>
        <v>0.9333333333333335</v>
      </c>
      <c r="P105" s="3">
        <f t="shared" si="48"/>
        <v>0.8140008140008139</v>
      </c>
      <c r="Q105" s="3">
        <f t="shared" si="48"/>
        <v>0.7822685788787485</v>
      </c>
      <c r="R105" s="3">
        <f t="shared" si="49"/>
        <v>0.8941447937698297</v>
      </c>
      <c r="S105" s="3">
        <f t="shared" si="49"/>
        <v>0.9143448632795653</v>
      </c>
    </row>
    <row r="106" spans="1:19" ht="13.5" thickBot="1">
      <c r="A106" s="92"/>
      <c r="B106" s="82"/>
      <c r="C106" s="16" t="s">
        <v>1</v>
      </c>
      <c r="D106" s="57">
        <v>372</v>
      </c>
      <c r="E106" s="57">
        <v>317</v>
      </c>
      <c r="F106" s="57">
        <v>395</v>
      </c>
      <c r="G106" s="57">
        <v>750</v>
      </c>
      <c r="H106" s="57">
        <v>2457</v>
      </c>
      <c r="I106" s="57">
        <v>3835</v>
      </c>
      <c r="J106" s="57">
        <v>3467</v>
      </c>
      <c r="K106" s="58">
        <v>11593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209</v>
      </c>
      <c r="E107" s="62">
        <v>202</v>
      </c>
      <c r="F107" s="62">
        <v>218</v>
      </c>
      <c r="G107" s="62">
        <v>394</v>
      </c>
      <c r="H107" s="62">
        <v>1087</v>
      </c>
      <c r="I107" s="62">
        <v>1492</v>
      </c>
      <c r="J107" s="62">
        <v>1326</v>
      </c>
      <c r="K107" s="63">
        <v>4928</v>
      </c>
      <c r="L107" s="64">
        <f aca="true" t="shared" si="50" ref="L107:Q110">+D107/D$110*100</f>
        <v>65.93059936908517</v>
      </c>
      <c r="M107" s="65">
        <f t="shared" si="50"/>
        <v>63.722397476340696</v>
      </c>
      <c r="N107" s="65">
        <f t="shared" si="50"/>
        <v>63.929618768328446</v>
      </c>
      <c r="O107" s="65">
        <f t="shared" si="50"/>
        <v>68.04835924006909</v>
      </c>
      <c r="P107" s="65">
        <f t="shared" si="50"/>
        <v>75.32917532917533</v>
      </c>
      <c r="Q107" s="65">
        <f t="shared" si="50"/>
        <v>79.78609625668449</v>
      </c>
      <c r="R107" s="65">
        <f aca="true" t="shared" si="51" ref="R107:S110">+J107/J$110*100</f>
        <v>80.51001821493625</v>
      </c>
      <c r="S107" s="65">
        <f t="shared" si="51"/>
        <v>75.65244089653055</v>
      </c>
    </row>
    <row r="108" spans="1:19" ht="12.75">
      <c r="A108" s="92"/>
      <c r="B108" s="81"/>
      <c r="C108" s="8" t="s">
        <v>12</v>
      </c>
      <c r="D108" s="57">
        <v>106</v>
      </c>
      <c r="E108" s="57">
        <v>112</v>
      </c>
      <c r="F108" s="57">
        <v>120</v>
      </c>
      <c r="G108" s="57">
        <v>182</v>
      </c>
      <c r="H108" s="57">
        <v>344</v>
      </c>
      <c r="I108" s="57">
        <v>368</v>
      </c>
      <c r="J108" s="57">
        <v>305</v>
      </c>
      <c r="K108" s="58">
        <v>1537</v>
      </c>
      <c r="L108" s="13">
        <f t="shared" si="50"/>
        <v>33.4384858044164</v>
      </c>
      <c r="M108" s="3">
        <f t="shared" si="50"/>
        <v>35.33123028391167</v>
      </c>
      <c r="N108" s="3">
        <f t="shared" si="50"/>
        <v>35.19061583577713</v>
      </c>
      <c r="O108" s="3">
        <f t="shared" si="50"/>
        <v>31.43350604490501</v>
      </c>
      <c r="P108" s="3">
        <f t="shared" si="50"/>
        <v>23.839223839223838</v>
      </c>
      <c r="Q108" s="3">
        <f t="shared" si="50"/>
        <v>19.67914438502674</v>
      </c>
      <c r="R108" s="3">
        <f t="shared" si="51"/>
        <v>18.51851851851852</v>
      </c>
      <c r="S108" s="3">
        <f t="shared" si="51"/>
        <v>23.595333128645994</v>
      </c>
    </row>
    <row r="109" spans="1:19" ht="12.75">
      <c r="A109" s="92"/>
      <c r="B109" s="81"/>
      <c r="C109" s="8" t="s">
        <v>13</v>
      </c>
      <c r="D109" s="57">
        <v>2</v>
      </c>
      <c r="E109" s="57">
        <v>3</v>
      </c>
      <c r="F109" s="57">
        <v>3</v>
      </c>
      <c r="G109" s="57">
        <v>3</v>
      </c>
      <c r="H109" s="57">
        <v>12</v>
      </c>
      <c r="I109" s="57">
        <v>10</v>
      </c>
      <c r="J109" s="57">
        <v>16</v>
      </c>
      <c r="K109" s="58">
        <v>49</v>
      </c>
      <c r="L109" s="13">
        <f t="shared" si="50"/>
        <v>0.6309148264984227</v>
      </c>
      <c r="M109" s="3">
        <f t="shared" si="50"/>
        <v>0.9463722397476341</v>
      </c>
      <c r="N109" s="3">
        <f t="shared" si="50"/>
        <v>0.8797653958944283</v>
      </c>
      <c r="O109" s="3">
        <f t="shared" si="50"/>
        <v>0.5181347150259068</v>
      </c>
      <c r="P109" s="3">
        <f t="shared" si="50"/>
        <v>0.8316008316008316</v>
      </c>
      <c r="Q109" s="3">
        <f t="shared" si="50"/>
        <v>0.53475935828877</v>
      </c>
      <c r="R109" s="3">
        <f t="shared" si="51"/>
        <v>0.9714632665452339</v>
      </c>
      <c r="S109" s="3">
        <f t="shared" si="51"/>
        <v>0.7522259748234571</v>
      </c>
    </row>
    <row r="110" spans="1:19" ht="12.75">
      <c r="A110" s="92"/>
      <c r="B110" s="82"/>
      <c r="C110" s="8" t="s">
        <v>1</v>
      </c>
      <c r="D110" s="57">
        <v>317</v>
      </c>
      <c r="E110" s="57">
        <v>317</v>
      </c>
      <c r="F110" s="57">
        <v>341</v>
      </c>
      <c r="G110" s="57">
        <v>579</v>
      </c>
      <c r="H110" s="57">
        <v>1443</v>
      </c>
      <c r="I110" s="57">
        <v>1870</v>
      </c>
      <c r="J110" s="57">
        <v>1647</v>
      </c>
      <c r="K110" s="58">
        <v>6514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236</v>
      </c>
      <c r="E111" s="55">
        <v>190</v>
      </c>
      <c r="F111" s="55">
        <v>207</v>
      </c>
      <c r="G111" s="55">
        <v>405</v>
      </c>
      <c r="H111" s="55">
        <v>1376</v>
      </c>
      <c r="I111" s="55">
        <v>2407</v>
      </c>
      <c r="J111" s="55">
        <v>2557</v>
      </c>
      <c r="K111" s="56">
        <v>7378</v>
      </c>
      <c r="L111" s="12">
        <f aca="true" t="shared" si="52" ref="L111:Q114">+D111/D$114*100</f>
        <v>65.55555555555556</v>
      </c>
      <c r="M111" s="10">
        <f t="shared" si="52"/>
        <v>60.317460317460316</v>
      </c>
      <c r="N111" s="10">
        <f t="shared" si="52"/>
        <v>61.42433234421365</v>
      </c>
      <c r="O111" s="10">
        <f t="shared" si="52"/>
        <v>65.32258064516128</v>
      </c>
      <c r="P111" s="10">
        <f t="shared" si="52"/>
        <v>72.80423280423281</v>
      </c>
      <c r="Q111" s="10">
        <f t="shared" si="52"/>
        <v>77.19692110327134</v>
      </c>
      <c r="R111" s="10">
        <f aca="true" t="shared" si="53" ref="R111:S114">+J111/J$114*100</f>
        <v>79.26224426534408</v>
      </c>
      <c r="S111" s="10">
        <f t="shared" si="53"/>
        <v>74.78207987026151</v>
      </c>
    </row>
    <row r="112" spans="1:19" ht="12.75">
      <c r="A112" s="92"/>
      <c r="B112" s="81"/>
      <c r="C112" s="16" t="s">
        <v>12</v>
      </c>
      <c r="D112" s="57">
        <v>104</v>
      </c>
      <c r="E112" s="57">
        <v>94</v>
      </c>
      <c r="F112" s="57">
        <v>93</v>
      </c>
      <c r="G112" s="57">
        <v>136</v>
      </c>
      <c r="H112" s="57">
        <v>433</v>
      </c>
      <c r="I112" s="57">
        <v>612</v>
      </c>
      <c r="J112" s="57">
        <v>606</v>
      </c>
      <c r="K112" s="58">
        <v>2078</v>
      </c>
      <c r="L112" s="13">
        <f t="shared" si="52"/>
        <v>28.888888888888886</v>
      </c>
      <c r="M112" s="3">
        <f t="shared" si="52"/>
        <v>29.841269841269842</v>
      </c>
      <c r="N112" s="3">
        <f t="shared" si="52"/>
        <v>27.596439169139465</v>
      </c>
      <c r="O112" s="3">
        <f t="shared" si="52"/>
        <v>21.935483870967744</v>
      </c>
      <c r="P112" s="3">
        <f t="shared" si="52"/>
        <v>22.91005291005291</v>
      </c>
      <c r="Q112" s="3">
        <f t="shared" si="52"/>
        <v>19.62796664528544</v>
      </c>
      <c r="R112" s="3">
        <f t="shared" si="53"/>
        <v>18.784872907625545</v>
      </c>
      <c r="S112" s="3">
        <f t="shared" si="53"/>
        <v>21.06223393472532</v>
      </c>
    </row>
    <row r="113" spans="1:19" ht="12.75">
      <c r="A113" s="92"/>
      <c r="B113" s="81"/>
      <c r="C113" s="16" t="s">
        <v>13</v>
      </c>
      <c r="D113" s="57">
        <v>20</v>
      </c>
      <c r="E113" s="57">
        <v>31</v>
      </c>
      <c r="F113" s="57">
        <v>37</v>
      </c>
      <c r="G113" s="57">
        <v>79</v>
      </c>
      <c r="H113" s="57">
        <v>81</v>
      </c>
      <c r="I113" s="57">
        <v>99</v>
      </c>
      <c r="J113" s="57">
        <v>63</v>
      </c>
      <c r="K113" s="58">
        <v>410</v>
      </c>
      <c r="L113" s="13">
        <f t="shared" si="52"/>
        <v>5.555555555555555</v>
      </c>
      <c r="M113" s="3">
        <f t="shared" si="52"/>
        <v>9.841269841269842</v>
      </c>
      <c r="N113" s="3">
        <f t="shared" si="52"/>
        <v>10.979228486646884</v>
      </c>
      <c r="O113" s="3">
        <f t="shared" si="52"/>
        <v>12.741935483870966</v>
      </c>
      <c r="P113" s="3">
        <f t="shared" si="52"/>
        <v>4.285714285714286</v>
      </c>
      <c r="Q113" s="3">
        <f t="shared" si="52"/>
        <v>3.175112251443233</v>
      </c>
      <c r="R113" s="3">
        <f t="shared" si="53"/>
        <v>1.9528828270303782</v>
      </c>
      <c r="S113" s="3">
        <f t="shared" si="53"/>
        <v>4.1556861950131765</v>
      </c>
    </row>
    <row r="114" spans="1:19" ht="12.75">
      <c r="A114" s="92"/>
      <c r="B114" s="81"/>
      <c r="C114" s="17" t="s">
        <v>1</v>
      </c>
      <c r="D114" s="59">
        <v>360</v>
      </c>
      <c r="E114" s="59">
        <v>315</v>
      </c>
      <c r="F114" s="59">
        <v>337</v>
      </c>
      <c r="G114" s="59">
        <v>620</v>
      </c>
      <c r="H114" s="59">
        <v>1890</v>
      </c>
      <c r="I114" s="59">
        <v>3118</v>
      </c>
      <c r="J114" s="59">
        <v>3226</v>
      </c>
      <c r="K114" s="60">
        <v>9866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3" t="s">
        <v>37</v>
      </c>
      <c r="C115" s="8" t="s">
        <v>11</v>
      </c>
      <c r="D115" s="57">
        <v>141</v>
      </c>
      <c r="E115" s="57">
        <v>73</v>
      </c>
      <c r="F115" s="57">
        <v>94</v>
      </c>
      <c r="G115" s="57">
        <v>194</v>
      </c>
      <c r="H115" s="57">
        <v>864</v>
      </c>
      <c r="I115" s="57">
        <v>1674</v>
      </c>
      <c r="J115" s="57">
        <v>1673</v>
      </c>
      <c r="K115" s="58">
        <v>4713</v>
      </c>
      <c r="L115" s="13">
        <f aca="true" t="shared" si="54" ref="L115:Q118">+D115/D$118*100</f>
        <v>65.58139534883722</v>
      </c>
      <c r="M115" s="3">
        <f t="shared" si="54"/>
        <v>59.34959349593496</v>
      </c>
      <c r="N115" s="3">
        <f t="shared" si="54"/>
        <v>63.94557823129252</v>
      </c>
      <c r="O115" s="3">
        <f t="shared" si="54"/>
        <v>67.83216783216784</v>
      </c>
      <c r="P115" s="3">
        <f t="shared" si="54"/>
        <v>76.93677649154051</v>
      </c>
      <c r="Q115" s="3">
        <f t="shared" si="54"/>
        <v>80.44209514656416</v>
      </c>
      <c r="R115" s="3">
        <f aca="true" t="shared" si="55" ref="R115:S118">+J115/J$118*100</f>
        <v>80.00956480153036</v>
      </c>
      <c r="S115" s="3">
        <f t="shared" si="55"/>
        <v>77.69535113748763</v>
      </c>
    </row>
    <row r="116" spans="1:19" ht="12.75">
      <c r="A116" s="92"/>
      <c r="B116" s="81"/>
      <c r="C116" s="8" t="s">
        <v>12</v>
      </c>
      <c r="D116" s="57">
        <v>72</v>
      </c>
      <c r="E116" s="57">
        <v>50</v>
      </c>
      <c r="F116" s="57">
        <v>52</v>
      </c>
      <c r="G116" s="57">
        <v>92</v>
      </c>
      <c r="H116" s="57">
        <v>254</v>
      </c>
      <c r="I116" s="57">
        <v>399</v>
      </c>
      <c r="J116" s="57">
        <v>405</v>
      </c>
      <c r="K116" s="58">
        <v>1324</v>
      </c>
      <c r="L116" s="13">
        <f t="shared" si="54"/>
        <v>33.48837209302326</v>
      </c>
      <c r="M116" s="3">
        <f t="shared" si="54"/>
        <v>40.65040650406504</v>
      </c>
      <c r="N116" s="3">
        <f t="shared" si="54"/>
        <v>35.374149659863946</v>
      </c>
      <c r="O116" s="3">
        <f t="shared" si="54"/>
        <v>32.16783216783217</v>
      </c>
      <c r="P116" s="3">
        <f t="shared" si="54"/>
        <v>22.617987533392697</v>
      </c>
      <c r="Q116" s="3">
        <f t="shared" si="54"/>
        <v>19.173474291206148</v>
      </c>
      <c r="R116" s="3">
        <f t="shared" si="55"/>
        <v>19.368723098995698</v>
      </c>
      <c r="S116" s="3">
        <f t="shared" si="55"/>
        <v>21.826574348829542</v>
      </c>
    </row>
    <row r="117" spans="1:19" ht="12.75">
      <c r="A117" s="92"/>
      <c r="B117" s="81"/>
      <c r="C117" s="8" t="s">
        <v>13</v>
      </c>
      <c r="D117" s="57">
        <v>2</v>
      </c>
      <c r="E117" s="57">
        <v>0</v>
      </c>
      <c r="F117" s="57">
        <v>1</v>
      </c>
      <c r="G117" s="57">
        <v>0</v>
      </c>
      <c r="H117" s="57">
        <v>5</v>
      </c>
      <c r="I117" s="57">
        <v>8</v>
      </c>
      <c r="J117" s="57">
        <v>13</v>
      </c>
      <c r="K117" s="58">
        <v>29</v>
      </c>
      <c r="L117" s="13">
        <f t="shared" si="54"/>
        <v>0.9302325581395349</v>
      </c>
      <c r="M117" s="3">
        <f t="shared" si="54"/>
        <v>0</v>
      </c>
      <c r="N117" s="3">
        <f t="shared" si="54"/>
        <v>0.6802721088435374</v>
      </c>
      <c r="O117" s="3">
        <f t="shared" si="54"/>
        <v>0</v>
      </c>
      <c r="P117" s="3">
        <f t="shared" si="54"/>
        <v>0.44523597506678536</v>
      </c>
      <c r="Q117" s="3">
        <f t="shared" si="54"/>
        <v>0.3844305622296973</v>
      </c>
      <c r="R117" s="3">
        <f t="shared" si="55"/>
        <v>0.6217120994739359</v>
      </c>
      <c r="S117" s="3">
        <f t="shared" si="55"/>
        <v>0.4780745136828223</v>
      </c>
    </row>
    <row r="118" spans="1:19" ht="12.75">
      <c r="A118" s="92"/>
      <c r="B118" s="82"/>
      <c r="C118" s="8" t="s">
        <v>1</v>
      </c>
      <c r="D118" s="57">
        <v>215</v>
      </c>
      <c r="E118" s="57">
        <v>123</v>
      </c>
      <c r="F118" s="57">
        <v>147</v>
      </c>
      <c r="G118" s="57">
        <v>286</v>
      </c>
      <c r="H118" s="57">
        <v>1123</v>
      </c>
      <c r="I118" s="57">
        <v>2081</v>
      </c>
      <c r="J118" s="57">
        <v>2091</v>
      </c>
      <c r="K118" s="58">
        <v>6066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142</v>
      </c>
      <c r="E119" s="55">
        <v>150</v>
      </c>
      <c r="F119" s="55">
        <v>167</v>
      </c>
      <c r="G119" s="55">
        <v>266</v>
      </c>
      <c r="H119" s="55">
        <v>649</v>
      </c>
      <c r="I119" s="55">
        <v>886</v>
      </c>
      <c r="J119" s="55">
        <v>786</v>
      </c>
      <c r="K119" s="56">
        <v>3046</v>
      </c>
      <c r="L119" s="12">
        <f aca="true" t="shared" si="56" ref="L119:Q122">+D119/D$122*100</f>
        <v>62.00873362445415</v>
      </c>
      <c r="M119" s="10">
        <f t="shared" si="56"/>
        <v>59.76095617529881</v>
      </c>
      <c r="N119" s="10">
        <f t="shared" si="56"/>
        <v>56.996587030716725</v>
      </c>
      <c r="O119" s="10">
        <f t="shared" si="56"/>
        <v>60.73059360730594</v>
      </c>
      <c r="P119" s="10">
        <f t="shared" si="56"/>
        <v>68.75</v>
      </c>
      <c r="Q119" s="10">
        <f t="shared" si="56"/>
        <v>75.02116850127011</v>
      </c>
      <c r="R119" s="10">
        <f aca="true" t="shared" si="57" ref="R119:S122">+J119/J$122*100</f>
        <v>76.7578125</v>
      </c>
      <c r="S119" s="10">
        <f t="shared" si="57"/>
        <v>69.86238532110092</v>
      </c>
    </row>
    <row r="120" spans="1:19" ht="12.75">
      <c r="A120" s="92"/>
      <c r="B120" s="81"/>
      <c r="C120" s="16" t="s">
        <v>12</v>
      </c>
      <c r="D120" s="57">
        <v>86</v>
      </c>
      <c r="E120" s="57">
        <v>101</v>
      </c>
      <c r="F120" s="57">
        <v>126</v>
      </c>
      <c r="G120" s="57">
        <v>172</v>
      </c>
      <c r="H120" s="57">
        <v>295</v>
      </c>
      <c r="I120" s="57">
        <v>295</v>
      </c>
      <c r="J120" s="57">
        <v>237</v>
      </c>
      <c r="K120" s="58">
        <v>1312</v>
      </c>
      <c r="L120" s="13">
        <f t="shared" si="56"/>
        <v>37.55458515283843</v>
      </c>
      <c r="M120" s="3">
        <f t="shared" si="56"/>
        <v>40.23904382470119</v>
      </c>
      <c r="N120" s="3">
        <f t="shared" si="56"/>
        <v>43.003412969283275</v>
      </c>
      <c r="O120" s="3">
        <f t="shared" si="56"/>
        <v>39.26940639269406</v>
      </c>
      <c r="P120" s="3">
        <f t="shared" si="56"/>
        <v>31.25</v>
      </c>
      <c r="Q120" s="3">
        <f t="shared" si="56"/>
        <v>24.97883149872989</v>
      </c>
      <c r="R120" s="3">
        <f t="shared" si="57"/>
        <v>23.14453125</v>
      </c>
      <c r="S120" s="3">
        <f t="shared" si="57"/>
        <v>30.091743119266056</v>
      </c>
    </row>
    <row r="121" spans="1:19" ht="12.75">
      <c r="A121" s="92"/>
      <c r="B121" s="81"/>
      <c r="C121" s="16" t="s">
        <v>13</v>
      </c>
      <c r="D121" s="57">
        <v>1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1</v>
      </c>
      <c r="K121" s="58">
        <v>2</v>
      </c>
      <c r="L121" s="13">
        <f t="shared" si="56"/>
        <v>0.43668122270742354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0.09765625</v>
      </c>
      <c r="S121" s="3">
        <f t="shared" si="57"/>
        <v>0.045871559633027525</v>
      </c>
    </row>
    <row r="122" spans="1:19" ht="12.75">
      <c r="A122" s="92"/>
      <c r="B122" s="81"/>
      <c r="C122" s="17" t="s">
        <v>1</v>
      </c>
      <c r="D122" s="59">
        <v>229</v>
      </c>
      <c r="E122" s="59">
        <v>251</v>
      </c>
      <c r="F122" s="59">
        <v>293</v>
      </c>
      <c r="G122" s="59">
        <v>438</v>
      </c>
      <c r="H122" s="59">
        <v>944</v>
      </c>
      <c r="I122" s="59">
        <v>1181</v>
      </c>
      <c r="J122" s="59">
        <v>1024</v>
      </c>
      <c r="K122" s="60">
        <v>4360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3" t="s">
        <v>39</v>
      </c>
      <c r="C123" s="8" t="s">
        <v>11</v>
      </c>
      <c r="D123" s="57">
        <v>86</v>
      </c>
      <c r="E123" s="57">
        <v>101</v>
      </c>
      <c r="F123" s="57">
        <v>139</v>
      </c>
      <c r="G123" s="57">
        <v>282</v>
      </c>
      <c r="H123" s="57">
        <v>766</v>
      </c>
      <c r="I123" s="57">
        <v>1024</v>
      </c>
      <c r="J123" s="57">
        <v>907</v>
      </c>
      <c r="K123" s="58">
        <v>3305</v>
      </c>
      <c r="L123" s="13">
        <f aca="true" t="shared" si="58" ref="L123:Q126">+D123/D$126*100</f>
        <v>56.57894736842105</v>
      </c>
      <c r="M123" s="3">
        <f t="shared" si="58"/>
        <v>60.11904761904761</v>
      </c>
      <c r="N123" s="3">
        <f t="shared" si="58"/>
        <v>64.35185185185185</v>
      </c>
      <c r="O123" s="3">
        <f t="shared" si="58"/>
        <v>69.62962962962963</v>
      </c>
      <c r="P123" s="3">
        <f t="shared" si="58"/>
        <v>71.72284644194757</v>
      </c>
      <c r="Q123" s="3">
        <f t="shared" si="58"/>
        <v>81.20539254559873</v>
      </c>
      <c r="R123" s="3">
        <f aca="true" t="shared" si="59" ref="R123:S126">+J123/J$126*100</f>
        <v>82.75547445255475</v>
      </c>
      <c r="S123" s="3">
        <f t="shared" si="59"/>
        <v>75.69857993586807</v>
      </c>
    </row>
    <row r="124" spans="1:19" ht="12.75">
      <c r="A124" s="92"/>
      <c r="B124" s="81"/>
      <c r="C124" s="8" t="s">
        <v>12</v>
      </c>
      <c r="D124" s="57">
        <v>66</v>
      </c>
      <c r="E124" s="57">
        <v>67</v>
      </c>
      <c r="F124" s="57">
        <v>77</v>
      </c>
      <c r="G124" s="57">
        <v>123</v>
      </c>
      <c r="H124" s="57">
        <v>301</v>
      </c>
      <c r="I124" s="57">
        <v>237</v>
      </c>
      <c r="J124" s="57">
        <v>189</v>
      </c>
      <c r="K124" s="58">
        <v>1060</v>
      </c>
      <c r="L124" s="13">
        <f t="shared" si="58"/>
        <v>43.42105263157895</v>
      </c>
      <c r="M124" s="3">
        <f t="shared" si="58"/>
        <v>39.88095238095239</v>
      </c>
      <c r="N124" s="3">
        <f t="shared" si="58"/>
        <v>35.648148148148145</v>
      </c>
      <c r="O124" s="3">
        <f t="shared" si="58"/>
        <v>30.37037037037037</v>
      </c>
      <c r="P124" s="3">
        <f t="shared" si="58"/>
        <v>28.18352059925094</v>
      </c>
      <c r="Q124" s="3">
        <f t="shared" si="58"/>
        <v>18.79460745440127</v>
      </c>
      <c r="R124" s="3">
        <f t="shared" si="59"/>
        <v>17.244525547445257</v>
      </c>
      <c r="S124" s="3">
        <f t="shared" si="59"/>
        <v>24.27851580393953</v>
      </c>
    </row>
    <row r="125" spans="1:19" ht="12.75">
      <c r="A125" s="92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1</v>
      </c>
      <c r="I125" s="57">
        <v>0</v>
      </c>
      <c r="J125" s="57">
        <v>0</v>
      </c>
      <c r="K125" s="58">
        <v>1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0.09363295880149813</v>
      </c>
      <c r="Q125" s="3">
        <f t="shared" si="58"/>
        <v>0</v>
      </c>
      <c r="R125" s="3">
        <f t="shared" si="59"/>
        <v>0</v>
      </c>
      <c r="S125" s="3">
        <f t="shared" si="59"/>
        <v>0.022904260192395786</v>
      </c>
    </row>
    <row r="126" spans="1:19" ht="12.75">
      <c r="A126" s="92"/>
      <c r="B126" s="82"/>
      <c r="C126" s="8" t="s">
        <v>1</v>
      </c>
      <c r="D126" s="57">
        <v>152</v>
      </c>
      <c r="E126" s="57">
        <v>168</v>
      </c>
      <c r="F126" s="57">
        <v>216</v>
      </c>
      <c r="G126" s="57">
        <v>405</v>
      </c>
      <c r="H126" s="57">
        <v>1068</v>
      </c>
      <c r="I126" s="57">
        <v>1261</v>
      </c>
      <c r="J126" s="57">
        <v>1096</v>
      </c>
      <c r="K126" s="58">
        <v>4366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129</v>
      </c>
      <c r="E127" s="55">
        <v>103</v>
      </c>
      <c r="F127" s="55">
        <v>117</v>
      </c>
      <c r="G127" s="55">
        <v>207</v>
      </c>
      <c r="H127" s="55">
        <v>649</v>
      </c>
      <c r="I127" s="55">
        <v>1101</v>
      </c>
      <c r="J127" s="55">
        <v>1104</v>
      </c>
      <c r="K127" s="56">
        <v>3410</v>
      </c>
      <c r="L127" s="12">
        <f aca="true" t="shared" si="60" ref="L127:Q130">+D127/D$130*100</f>
        <v>65.48223350253807</v>
      </c>
      <c r="M127" s="10">
        <f t="shared" si="60"/>
        <v>62.80487804878049</v>
      </c>
      <c r="N127" s="10">
        <f t="shared" si="60"/>
        <v>69.64285714285714</v>
      </c>
      <c r="O127" s="10">
        <f t="shared" si="60"/>
        <v>69</v>
      </c>
      <c r="P127" s="10">
        <f t="shared" si="60"/>
        <v>74.51205510907003</v>
      </c>
      <c r="Q127" s="10">
        <f t="shared" si="60"/>
        <v>78.58672376873662</v>
      </c>
      <c r="R127" s="10">
        <f aca="true" t="shared" si="61" ref="R127:S130">+J127/J$130*100</f>
        <v>82.38805970149254</v>
      </c>
      <c r="S127" s="10">
        <f t="shared" si="61"/>
        <v>76.78450799369512</v>
      </c>
    </row>
    <row r="128" spans="1:19" ht="12.75">
      <c r="A128" s="92"/>
      <c r="B128" s="81"/>
      <c r="C128" s="16" t="s">
        <v>12</v>
      </c>
      <c r="D128" s="57">
        <v>68</v>
      </c>
      <c r="E128" s="57">
        <v>61</v>
      </c>
      <c r="F128" s="57">
        <v>51</v>
      </c>
      <c r="G128" s="57">
        <v>90</v>
      </c>
      <c r="H128" s="57">
        <v>220</v>
      </c>
      <c r="I128" s="57">
        <v>297</v>
      </c>
      <c r="J128" s="57">
        <v>236</v>
      </c>
      <c r="K128" s="58">
        <v>1023</v>
      </c>
      <c r="L128" s="13">
        <f t="shared" si="60"/>
        <v>34.51776649746193</v>
      </c>
      <c r="M128" s="3">
        <f t="shared" si="60"/>
        <v>37.19512195121951</v>
      </c>
      <c r="N128" s="3">
        <f t="shared" si="60"/>
        <v>30.357142857142854</v>
      </c>
      <c r="O128" s="3">
        <f t="shared" si="60"/>
        <v>30</v>
      </c>
      <c r="P128" s="3">
        <f t="shared" si="60"/>
        <v>25.25832376578645</v>
      </c>
      <c r="Q128" s="3">
        <f t="shared" si="60"/>
        <v>21.199143468950748</v>
      </c>
      <c r="R128" s="3">
        <f t="shared" si="61"/>
        <v>17.611940298507463</v>
      </c>
      <c r="S128" s="3">
        <f t="shared" si="61"/>
        <v>23.035352398108532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3</v>
      </c>
      <c r="H129" s="57">
        <v>2</v>
      </c>
      <c r="I129" s="57">
        <v>3</v>
      </c>
      <c r="J129" s="57">
        <v>0</v>
      </c>
      <c r="K129" s="58">
        <v>8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1</v>
      </c>
      <c r="P129" s="3">
        <f t="shared" si="60"/>
        <v>0.2296211251435132</v>
      </c>
      <c r="Q129" s="3">
        <f t="shared" si="60"/>
        <v>0.21413276231263384</v>
      </c>
      <c r="R129" s="3">
        <f t="shared" si="61"/>
        <v>0</v>
      </c>
      <c r="S129" s="3">
        <f t="shared" si="61"/>
        <v>0.18013960819635216</v>
      </c>
    </row>
    <row r="130" spans="1:19" ht="12.75">
      <c r="A130" s="92"/>
      <c r="B130" s="81"/>
      <c r="C130" s="17" t="s">
        <v>1</v>
      </c>
      <c r="D130" s="59">
        <v>197</v>
      </c>
      <c r="E130" s="59">
        <v>164</v>
      </c>
      <c r="F130" s="59">
        <v>168</v>
      </c>
      <c r="G130" s="59">
        <v>300</v>
      </c>
      <c r="H130" s="59">
        <v>871</v>
      </c>
      <c r="I130" s="59">
        <v>1401</v>
      </c>
      <c r="J130" s="59">
        <v>1340</v>
      </c>
      <c r="K130" s="60">
        <v>4441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3" t="s">
        <v>41</v>
      </c>
      <c r="C131" s="8" t="s">
        <v>11</v>
      </c>
      <c r="D131" s="57">
        <v>99</v>
      </c>
      <c r="E131" s="57">
        <v>104</v>
      </c>
      <c r="F131" s="57">
        <v>155</v>
      </c>
      <c r="G131" s="57">
        <v>237</v>
      </c>
      <c r="H131" s="57">
        <v>651</v>
      </c>
      <c r="I131" s="57">
        <v>757</v>
      </c>
      <c r="J131" s="57">
        <v>636</v>
      </c>
      <c r="K131" s="58">
        <v>2639</v>
      </c>
      <c r="L131" s="13">
        <f aca="true" t="shared" si="62" ref="L131:Q134">+D131/D$134*100</f>
        <v>62.264150943396224</v>
      </c>
      <c r="M131" s="3">
        <f t="shared" si="62"/>
        <v>63.030303030303024</v>
      </c>
      <c r="N131" s="3">
        <f t="shared" si="62"/>
        <v>68.28193832599119</v>
      </c>
      <c r="O131" s="3">
        <f t="shared" si="62"/>
        <v>63.881401617250674</v>
      </c>
      <c r="P131" s="3">
        <f t="shared" si="62"/>
        <v>73.80952380952381</v>
      </c>
      <c r="Q131" s="3">
        <f t="shared" si="62"/>
        <v>79.85232067510549</v>
      </c>
      <c r="R131" s="3">
        <f aca="true" t="shared" si="63" ref="R131:S134">+J131/J$134*100</f>
        <v>79.1044776119403</v>
      </c>
      <c r="S131" s="3">
        <f t="shared" si="63"/>
        <v>74.21259842519686</v>
      </c>
    </row>
    <row r="132" spans="1:19" ht="12.75">
      <c r="A132" s="92"/>
      <c r="B132" s="81"/>
      <c r="C132" s="8" t="s">
        <v>12</v>
      </c>
      <c r="D132" s="57">
        <v>60</v>
      </c>
      <c r="E132" s="57">
        <v>61</v>
      </c>
      <c r="F132" s="57">
        <v>72</v>
      </c>
      <c r="G132" s="57">
        <v>134</v>
      </c>
      <c r="H132" s="57">
        <v>231</v>
      </c>
      <c r="I132" s="57">
        <v>191</v>
      </c>
      <c r="J132" s="57">
        <v>167</v>
      </c>
      <c r="K132" s="58">
        <v>916</v>
      </c>
      <c r="L132" s="13">
        <f t="shared" si="62"/>
        <v>37.735849056603776</v>
      </c>
      <c r="M132" s="3">
        <f t="shared" si="62"/>
        <v>36.96969696969697</v>
      </c>
      <c r="N132" s="3">
        <f t="shared" si="62"/>
        <v>31.718061674008812</v>
      </c>
      <c r="O132" s="3">
        <f t="shared" si="62"/>
        <v>36.118598382749326</v>
      </c>
      <c r="P132" s="3">
        <f t="shared" si="62"/>
        <v>26.190476190476193</v>
      </c>
      <c r="Q132" s="3">
        <f t="shared" si="62"/>
        <v>20.147679324894515</v>
      </c>
      <c r="R132" s="3">
        <f t="shared" si="63"/>
        <v>20.771144278606965</v>
      </c>
      <c r="S132" s="3">
        <f t="shared" si="63"/>
        <v>25.75928008998875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1</v>
      </c>
      <c r="K133" s="58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0.12437810945273632</v>
      </c>
      <c r="S133" s="3">
        <f t="shared" si="63"/>
        <v>0.028121484814398204</v>
      </c>
    </row>
    <row r="134" spans="1:19" ht="12.75">
      <c r="A134" s="92"/>
      <c r="B134" s="82"/>
      <c r="C134" s="8" t="s">
        <v>1</v>
      </c>
      <c r="D134" s="57">
        <v>159</v>
      </c>
      <c r="E134" s="57">
        <v>165</v>
      </c>
      <c r="F134" s="57">
        <v>227</v>
      </c>
      <c r="G134" s="57">
        <v>371</v>
      </c>
      <c r="H134" s="57">
        <v>882</v>
      </c>
      <c r="I134" s="57">
        <v>948</v>
      </c>
      <c r="J134" s="57">
        <v>804</v>
      </c>
      <c r="K134" s="58">
        <v>3556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34</v>
      </c>
      <c r="E135" s="55">
        <v>31</v>
      </c>
      <c r="F135" s="55">
        <v>26</v>
      </c>
      <c r="G135" s="55">
        <v>54</v>
      </c>
      <c r="H135" s="55">
        <v>233</v>
      </c>
      <c r="I135" s="55">
        <v>339</v>
      </c>
      <c r="J135" s="55">
        <v>351</v>
      </c>
      <c r="K135" s="56">
        <v>1068</v>
      </c>
      <c r="L135" s="12">
        <f aca="true" t="shared" si="64" ref="L135:Q138">+D135/D$138*100</f>
        <v>75.55555555555556</v>
      </c>
      <c r="M135" s="10">
        <f t="shared" si="64"/>
        <v>73.80952380952381</v>
      </c>
      <c r="N135" s="10">
        <f t="shared" si="64"/>
        <v>60.46511627906976</v>
      </c>
      <c r="O135" s="10">
        <f t="shared" si="64"/>
        <v>72</v>
      </c>
      <c r="P135" s="10">
        <f t="shared" si="64"/>
        <v>73.04075235109718</v>
      </c>
      <c r="Q135" s="10">
        <f t="shared" si="64"/>
        <v>76.87074829931973</v>
      </c>
      <c r="R135" s="10">
        <f aca="true" t="shared" si="65" ref="R135:S138">+J135/J$138*100</f>
        <v>81.06235565819861</v>
      </c>
      <c r="S135" s="10">
        <f t="shared" si="65"/>
        <v>76.39484978540773</v>
      </c>
    </row>
    <row r="136" spans="1:19" ht="12.75">
      <c r="A136" s="92"/>
      <c r="B136" s="81"/>
      <c r="C136" s="16" t="s">
        <v>12</v>
      </c>
      <c r="D136" s="57">
        <v>9</v>
      </c>
      <c r="E136" s="57">
        <v>10</v>
      </c>
      <c r="F136" s="57">
        <v>11</v>
      </c>
      <c r="G136" s="57">
        <v>17</v>
      </c>
      <c r="H136" s="57">
        <v>56</v>
      </c>
      <c r="I136" s="57">
        <v>75</v>
      </c>
      <c r="J136" s="57">
        <v>58</v>
      </c>
      <c r="K136" s="58">
        <v>236</v>
      </c>
      <c r="L136" s="13">
        <f t="shared" si="64"/>
        <v>20</v>
      </c>
      <c r="M136" s="3">
        <f t="shared" si="64"/>
        <v>23.809523809523807</v>
      </c>
      <c r="N136" s="3">
        <f t="shared" si="64"/>
        <v>25.581395348837212</v>
      </c>
      <c r="O136" s="3">
        <f t="shared" si="64"/>
        <v>22.666666666666664</v>
      </c>
      <c r="P136" s="3">
        <f t="shared" si="64"/>
        <v>17.55485893416928</v>
      </c>
      <c r="Q136" s="3">
        <f t="shared" si="64"/>
        <v>17.006802721088434</v>
      </c>
      <c r="R136" s="3">
        <f t="shared" si="65"/>
        <v>13.394919168591224</v>
      </c>
      <c r="S136" s="3">
        <f t="shared" si="65"/>
        <v>16.88125894134478</v>
      </c>
    </row>
    <row r="137" spans="1:19" ht="12.75">
      <c r="A137" s="92"/>
      <c r="B137" s="81"/>
      <c r="C137" s="16" t="s">
        <v>13</v>
      </c>
      <c r="D137" s="57">
        <v>2</v>
      </c>
      <c r="E137" s="57">
        <v>1</v>
      </c>
      <c r="F137" s="57">
        <v>6</v>
      </c>
      <c r="G137" s="57">
        <v>4</v>
      </c>
      <c r="H137" s="57">
        <v>30</v>
      </c>
      <c r="I137" s="57">
        <v>27</v>
      </c>
      <c r="J137" s="57">
        <v>24</v>
      </c>
      <c r="K137" s="58">
        <v>94</v>
      </c>
      <c r="L137" s="13">
        <f t="shared" si="64"/>
        <v>4.444444444444445</v>
      </c>
      <c r="M137" s="3">
        <f t="shared" si="64"/>
        <v>2.380952380952381</v>
      </c>
      <c r="N137" s="3">
        <f t="shared" si="64"/>
        <v>13.953488372093023</v>
      </c>
      <c r="O137" s="3">
        <f t="shared" si="64"/>
        <v>5.333333333333334</v>
      </c>
      <c r="P137" s="3">
        <f t="shared" si="64"/>
        <v>9.404388714733543</v>
      </c>
      <c r="Q137" s="3">
        <f t="shared" si="64"/>
        <v>6.122448979591836</v>
      </c>
      <c r="R137" s="3">
        <f t="shared" si="65"/>
        <v>5.542725173210162</v>
      </c>
      <c r="S137" s="3">
        <f t="shared" si="65"/>
        <v>6.723891273247497</v>
      </c>
    </row>
    <row r="138" spans="1:19" ht="12.75">
      <c r="A138" s="92"/>
      <c r="B138" s="81"/>
      <c r="C138" s="17" t="s">
        <v>1</v>
      </c>
      <c r="D138" s="59">
        <v>45</v>
      </c>
      <c r="E138" s="59">
        <v>42</v>
      </c>
      <c r="F138" s="59">
        <v>43</v>
      </c>
      <c r="G138" s="59">
        <v>75</v>
      </c>
      <c r="H138" s="59">
        <v>319</v>
      </c>
      <c r="I138" s="59">
        <v>441</v>
      </c>
      <c r="J138" s="59">
        <v>433</v>
      </c>
      <c r="K138" s="60">
        <v>1398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3" t="s">
        <v>43</v>
      </c>
      <c r="C139" s="8" t="s">
        <v>11</v>
      </c>
      <c r="D139" s="57">
        <v>36</v>
      </c>
      <c r="E139" s="57">
        <v>28</v>
      </c>
      <c r="F139" s="57">
        <v>36</v>
      </c>
      <c r="G139" s="57">
        <v>104</v>
      </c>
      <c r="H139" s="57">
        <v>277</v>
      </c>
      <c r="I139" s="57">
        <v>310</v>
      </c>
      <c r="J139" s="57">
        <v>257</v>
      </c>
      <c r="K139" s="58">
        <v>1048</v>
      </c>
      <c r="L139" s="13">
        <f aca="true" t="shared" si="66" ref="L139:Q142">+D139/D$142*100</f>
        <v>67.9245283018868</v>
      </c>
      <c r="M139" s="3">
        <f t="shared" si="66"/>
        <v>65.11627906976744</v>
      </c>
      <c r="N139" s="3">
        <f t="shared" si="66"/>
        <v>63.1578947368421</v>
      </c>
      <c r="O139" s="3">
        <f t="shared" si="66"/>
        <v>69.33333333333334</v>
      </c>
      <c r="P139" s="3">
        <f t="shared" si="66"/>
        <v>73.67021276595744</v>
      </c>
      <c r="Q139" s="3">
        <f t="shared" si="66"/>
        <v>80.10335917312662</v>
      </c>
      <c r="R139" s="3">
        <f aca="true" t="shared" si="67" ref="R139:S142">+J139/J$142*100</f>
        <v>78.35365853658537</v>
      </c>
      <c r="S139" s="3">
        <f t="shared" si="67"/>
        <v>75.17934002869441</v>
      </c>
    </row>
    <row r="140" spans="1:19" ht="12.75">
      <c r="A140" s="92"/>
      <c r="B140" s="81"/>
      <c r="C140" s="8" t="s">
        <v>12</v>
      </c>
      <c r="D140" s="57">
        <v>17</v>
      </c>
      <c r="E140" s="57">
        <v>15</v>
      </c>
      <c r="F140" s="57">
        <v>21</v>
      </c>
      <c r="G140" s="57">
        <v>45</v>
      </c>
      <c r="H140" s="57">
        <v>98</v>
      </c>
      <c r="I140" s="57">
        <v>77</v>
      </c>
      <c r="J140" s="57">
        <v>68</v>
      </c>
      <c r="K140" s="58">
        <v>341</v>
      </c>
      <c r="L140" s="13">
        <f t="shared" si="66"/>
        <v>32.075471698113205</v>
      </c>
      <c r="M140" s="3">
        <f t="shared" si="66"/>
        <v>34.883720930232556</v>
      </c>
      <c r="N140" s="3">
        <f t="shared" si="66"/>
        <v>36.84210526315789</v>
      </c>
      <c r="O140" s="3">
        <f t="shared" si="66"/>
        <v>30</v>
      </c>
      <c r="P140" s="3">
        <f t="shared" si="66"/>
        <v>26.063829787234045</v>
      </c>
      <c r="Q140" s="3">
        <f t="shared" si="66"/>
        <v>19.896640826873384</v>
      </c>
      <c r="R140" s="3">
        <f t="shared" si="67"/>
        <v>20.73170731707317</v>
      </c>
      <c r="S140" s="3">
        <f t="shared" si="67"/>
        <v>24.461979913916785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1</v>
      </c>
      <c r="H141" s="57">
        <v>1</v>
      </c>
      <c r="I141" s="57">
        <v>0</v>
      </c>
      <c r="J141" s="57">
        <v>3</v>
      </c>
      <c r="K141" s="58">
        <v>5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0.6666666666666667</v>
      </c>
      <c r="P141" s="3">
        <f t="shared" si="66"/>
        <v>0.26595744680851063</v>
      </c>
      <c r="Q141" s="3">
        <f t="shared" si="66"/>
        <v>0</v>
      </c>
      <c r="R141" s="3">
        <f t="shared" si="67"/>
        <v>0.9146341463414633</v>
      </c>
      <c r="S141" s="3">
        <f t="shared" si="67"/>
        <v>0.3586800573888092</v>
      </c>
    </row>
    <row r="142" spans="1:19" ht="13.5" thickBot="1">
      <c r="A142" s="92"/>
      <c r="B142" s="85"/>
      <c r="C142" s="74" t="s">
        <v>1</v>
      </c>
      <c r="D142" s="69">
        <v>53</v>
      </c>
      <c r="E142" s="69">
        <v>43</v>
      </c>
      <c r="F142" s="69">
        <v>57</v>
      </c>
      <c r="G142" s="69">
        <v>150</v>
      </c>
      <c r="H142" s="69">
        <v>376</v>
      </c>
      <c r="I142" s="69">
        <v>387</v>
      </c>
      <c r="J142" s="69">
        <v>328</v>
      </c>
      <c r="K142" s="70">
        <v>1394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3" t="s">
        <v>44</v>
      </c>
      <c r="C143" s="16" t="s">
        <v>11</v>
      </c>
      <c r="D143" s="57">
        <v>194</v>
      </c>
      <c r="E143" s="57">
        <v>165</v>
      </c>
      <c r="F143" s="57">
        <v>193</v>
      </c>
      <c r="G143" s="57">
        <v>352</v>
      </c>
      <c r="H143" s="57">
        <v>1075</v>
      </c>
      <c r="I143" s="57">
        <v>1321</v>
      </c>
      <c r="J143" s="57">
        <v>1314</v>
      </c>
      <c r="K143" s="58">
        <v>4614</v>
      </c>
      <c r="L143" s="13">
        <f aca="true" t="shared" si="68" ref="L143:Q146">+D143/D$146*100</f>
        <v>66.66666666666666</v>
      </c>
      <c r="M143" s="3">
        <f t="shared" si="68"/>
        <v>67.62295081967213</v>
      </c>
      <c r="N143" s="3">
        <f t="shared" si="68"/>
        <v>68.68327402135232</v>
      </c>
      <c r="O143" s="3">
        <f t="shared" si="68"/>
        <v>73.18087318087319</v>
      </c>
      <c r="P143" s="3">
        <f t="shared" si="68"/>
        <v>78.01161103047896</v>
      </c>
      <c r="Q143" s="3">
        <f t="shared" si="68"/>
        <v>78.81861575178998</v>
      </c>
      <c r="R143" s="3">
        <f aca="true" t="shared" si="69" ref="R143:S146">+J143/J$146*100</f>
        <v>80.46540110226576</v>
      </c>
      <c r="S143" s="3">
        <f t="shared" si="69"/>
        <v>77.10561497326202</v>
      </c>
    </row>
    <row r="144" spans="1:19" ht="12.75">
      <c r="A144" s="92"/>
      <c r="B144" s="81"/>
      <c r="C144" s="16" t="s">
        <v>12</v>
      </c>
      <c r="D144" s="57">
        <v>97</v>
      </c>
      <c r="E144" s="57">
        <v>78</v>
      </c>
      <c r="F144" s="57">
        <v>87</v>
      </c>
      <c r="G144" s="57">
        <v>128</v>
      </c>
      <c r="H144" s="57">
        <v>299</v>
      </c>
      <c r="I144" s="57">
        <v>338</v>
      </c>
      <c r="J144" s="57">
        <v>312</v>
      </c>
      <c r="K144" s="58">
        <v>1339</v>
      </c>
      <c r="L144" s="13">
        <f t="shared" si="68"/>
        <v>33.33333333333333</v>
      </c>
      <c r="M144" s="3">
        <f t="shared" si="68"/>
        <v>31.967213114754102</v>
      </c>
      <c r="N144" s="3">
        <f t="shared" si="68"/>
        <v>30.96085409252669</v>
      </c>
      <c r="O144" s="3">
        <f t="shared" si="68"/>
        <v>26.611226611226613</v>
      </c>
      <c r="P144" s="3">
        <f t="shared" si="68"/>
        <v>21.69811320754717</v>
      </c>
      <c r="Q144" s="3">
        <f t="shared" si="68"/>
        <v>20.167064439140812</v>
      </c>
      <c r="R144" s="3">
        <f t="shared" si="69"/>
        <v>19.105939987752603</v>
      </c>
      <c r="S144" s="3">
        <f t="shared" si="69"/>
        <v>22.37633689839572</v>
      </c>
    </row>
    <row r="145" spans="1:19" ht="12.75">
      <c r="A145" s="92"/>
      <c r="B145" s="81"/>
      <c r="C145" s="16" t="s">
        <v>13</v>
      </c>
      <c r="D145" s="57">
        <v>0</v>
      </c>
      <c r="E145" s="57">
        <v>1</v>
      </c>
      <c r="F145" s="57">
        <v>1</v>
      </c>
      <c r="G145" s="57">
        <v>1</v>
      </c>
      <c r="H145" s="57">
        <v>4</v>
      </c>
      <c r="I145" s="57">
        <v>17</v>
      </c>
      <c r="J145" s="57">
        <v>7</v>
      </c>
      <c r="K145" s="58">
        <v>31</v>
      </c>
      <c r="L145" s="13">
        <f t="shared" si="68"/>
        <v>0</v>
      </c>
      <c r="M145" s="3">
        <f t="shared" si="68"/>
        <v>0.4098360655737705</v>
      </c>
      <c r="N145" s="3">
        <f t="shared" si="68"/>
        <v>0.3558718861209964</v>
      </c>
      <c r="O145" s="3">
        <f t="shared" si="68"/>
        <v>0.2079002079002079</v>
      </c>
      <c r="P145" s="3">
        <f t="shared" si="68"/>
        <v>0.29027576197387517</v>
      </c>
      <c r="Q145" s="3">
        <f t="shared" si="68"/>
        <v>1.0143198090692125</v>
      </c>
      <c r="R145" s="3">
        <f t="shared" si="69"/>
        <v>0.4286589099816289</v>
      </c>
      <c r="S145" s="3">
        <f t="shared" si="69"/>
        <v>0.518048128342246</v>
      </c>
    </row>
    <row r="146" spans="1:19" ht="12.75">
      <c r="A146" s="92"/>
      <c r="B146" s="81"/>
      <c r="C146" s="17" t="s">
        <v>1</v>
      </c>
      <c r="D146" s="59">
        <v>291</v>
      </c>
      <c r="E146" s="59">
        <v>244</v>
      </c>
      <c r="F146" s="59">
        <v>281</v>
      </c>
      <c r="G146" s="59">
        <v>481</v>
      </c>
      <c r="H146" s="59">
        <v>1378</v>
      </c>
      <c r="I146" s="59">
        <v>1676</v>
      </c>
      <c r="J146" s="59">
        <v>1633</v>
      </c>
      <c r="K146" s="60">
        <v>5984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3" t="s">
        <v>45</v>
      </c>
      <c r="C147" s="8" t="s">
        <v>11</v>
      </c>
      <c r="D147" s="57">
        <v>37</v>
      </c>
      <c r="E147" s="57">
        <v>33</v>
      </c>
      <c r="F147" s="57">
        <v>49</v>
      </c>
      <c r="G147" s="57">
        <v>78</v>
      </c>
      <c r="H147" s="57">
        <v>188</v>
      </c>
      <c r="I147" s="57">
        <v>232</v>
      </c>
      <c r="J147" s="57">
        <v>254</v>
      </c>
      <c r="K147" s="58">
        <v>871</v>
      </c>
      <c r="L147" s="13">
        <f aca="true" t="shared" si="70" ref="L147:Q150">+D147/D$150*100</f>
        <v>75.51020408163265</v>
      </c>
      <c r="M147" s="3">
        <f t="shared" si="70"/>
        <v>62.264150943396224</v>
      </c>
      <c r="N147" s="3">
        <f t="shared" si="70"/>
        <v>80.32786885245902</v>
      </c>
      <c r="O147" s="3">
        <f t="shared" si="70"/>
        <v>78.78787878787878</v>
      </c>
      <c r="P147" s="3">
        <f t="shared" si="70"/>
        <v>75.80645161290323</v>
      </c>
      <c r="Q147" s="3">
        <f t="shared" si="70"/>
        <v>79.72508591065292</v>
      </c>
      <c r="R147" s="3">
        <f aca="true" t="shared" si="71" ref="R147:S150">+J147/J$150*100</f>
        <v>83.27868852459017</v>
      </c>
      <c r="S147" s="3">
        <f t="shared" si="71"/>
        <v>78.75226039783001</v>
      </c>
    </row>
    <row r="148" spans="1:19" ht="12.75">
      <c r="A148" s="81"/>
      <c r="B148" s="81"/>
      <c r="C148" s="8" t="s">
        <v>12</v>
      </c>
      <c r="D148" s="57">
        <v>12</v>
      </c>
      <c r="E148" s="57">
        <v>20</v>
      </c>
      <c r="F148" s="57">
        <v>12</v>
      </c>
      <c r="G148" s="57">
        <v>21</v>
      </c>
      <c r="H148" s="57">
        <v>60</v>
      </c>
      <c r="I148" s="57">
        <v>59</v>
      </c>
      <c r="J148" s="57">
        <v>51</v>
      </c>
      <c r="K148" s="58">
        <v>235</v>
      </c>
      <c r="L148" s="13">
        <f t="shared" si="70"/>
        <v>24.489795918367346</v>
      </c>
      <c r="M148" s="3">
        <f t="shared" si="70"/>
        <v>37.735849056603776</v>
      </c>
      <c r="N148" s="3">
        <f t="shared" si="70"/>
        <v>19.672131147540984</v>
      </c>
      <c r="O148" s="3">
        <f t="shared" si="70"/>
        <v>21.21212121212121</v>
      </c>
      <c r="P148" s="3">
        <f t="shared" si="70"/>
        <v>24.193548387096776</v>
      </c>
      <c r="Q148" s="3">
        <f t="shared" si="70"/>
        <v>20.274914089347078</v>
      </c>
      <c r="R148" s="3">
        <f t="shared" si="71"/>
        <v>16.721311475409838</v>
      </c>
      <c r="S148" s="3">
        <f t="shared" si="71"/>
        <v>21.247739602169982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2"/>
      <c r="C150" s="8" t="s">
        <v>1</v>
      </c>
      <c r="D150" s="57">
        <v>49</v>
      </c>
      <c r="E150" s="57">
        <v>53</v>
      </c>
      <c r="F150" s="57">
        <v>61</v>
      </c>
      <c r="G150" s="57">
        <v>99</v>
      </c>
      <c r="H150" s="57">
        <v>248</v>
      </c>
      <c r="I150" s="57">
        <v>291</v>
      </c>
      <c r="J150" s="57">
        <v>305</v>
      </c>
      <c r="K150" s="58">
        <v>1106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19</v>
      </c>
      <c r="E151" s="55">
        <v>20</v>
      </c>
      <c r="F151" s="55">
        <v>18</v>
      </c>
      <c r="G151" s="55">
        <v>45</v>
      </c>
      <c r="H151" s="55">
        <v>160</v>
      </c>
      <c r="I151" s="55">
        <v>185</v>
      </c>
      <c r="J151" s="55">
        <v>166</v>
      </c>
      <c r="K151" s="56">
        <v>613</v>
      </c>
      <c r="L151" s="12">
        <f aca="true" t="shared" si="72" ref="L151:Q154">+D151/D$154*100</f>
        <v>79.16666666666666</v>
      </c>
      <c r="M151" s="10">
        <f t="shared" si="72"/>
        <v>68.96551724137932</v>
      </c>
      <c r="N151" s="10">
        <f t="shared" si="72"/>
        <v>85.71428571428571</v>
      </c>
      <c r="O151" s="10">
        <f t="shared" si="72"/>
        <v>67.16417910447761</v>
      </c>
      <c r="P151" s="10">
        <f t="shared" si="72"/>
        <v>78.81773399014779</v>
      </c>
      <c r="Q151" s="10">
        <f t="shared" si="72"/>
        <v>80.43478260869566</v>
      </c>
      <c r="R151" s="10">
        <f aca="true" t="shared" si="73" ref="R151:S154">+J151/J$154*100</f>
        <v>77.20930232558139</v>
      </c>
      <c r="S151" s="10">
        <f t="shared" si="73"/>
        <v>77.69328263624841</v>
      </c>
    </row>
    <row r="152" spans="1:19" ht="12.75">
      <c r="A152" s="92"/>
      <c r="B152" s="81"/>
      <c r="C152" s="16" t="s">
        <v>12</v>
      </c>
      <c r="D152" s="57">
        <v>5</v>
      </c>
      <c r="E152" s="57">
        <v>9</v>
      </c>
      <c r="F152" s="57">
        <v>3</v>
      </c>
      <c r="G152" s="57">
        <v>22</v>
      </c>
      <c r="H152" s="57">
        <v>43</v>
      </c>
      <c r="I152" s="57">
        <v>45</v>
      </c>
      <c r="J152" s="57">
        <v>49</v>
      </c>
      <c r="K152" s="58">
        <v>176</v>
      </c>
      <c r="L152" s="13">
        <f t="shared" si="72"/>
        <v>20.833333333333336</v>
      </c>
      <c r="M152" s="3">
        <f t="shared" si="72"/>
        <v>31.03448275862069</v>
      </c>
      <c r="N152" s="3">
        <f t="shared" si="72"/>
        <v>14.285714285714285</v>
      </c>
      <c r="O152" s="3">
        <f t="shared" si="72"/>
        <v>32.83582089552239</v>
      </c>
      <c r="P152" s="3">
        <f t="shared" si="72"/>
        <v>21.182266009852217</v>
      </c>
      <c r="Q152" s="3">
        <f t="shared" si="72"/>
        <v>19.565217391304348</v>
      </c>
      <c r="R152" s="3">
        <f t="shared" si="73"/>
        <v>22.790697674418606</v>
      </c>
      <c r="S152" s="3">
        <f t="shared" si="73"/>
        <v>22.306717363751584</v>
      </c>
    </row>
    <row r="153" spans="1:19" ht="12.75">
      <c r="A153" s="92"/>
      <c r="B153" s="81"/>
      <c r="C153" s="16" t="s">
        <v>13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59">
        <v>24</v>
      </c>
      <c r="E154" s="59">
        <v>29</v>
      </c>
      <c r="F154" s="59">
        <v>21</v>
      </c>
      <c r="G154" s="59">
        <v>67</v>
      </c>
      <c r="H154" s="59">
        <v>203</v>
      </c>
      <c r="I154" s="59">
        <v>230</v>
      </c>
      <c r="J154" s="59">
        <v>215</v>
      </c>
      <c r="K154" s="60">
        <v>789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3" t="s">
        <v>47</v>
      </c>
      <c r="C155" s="8" t="s">
        <v>11</v>
      </c>
      <c r="D155" s="57">
        <v>57</v>
      </c>
      <c r="E155" s="57">
        <v>41</v>
      </c>
      <c r="F155" s="57">
        <v>38</v>
      </c>
      <c r="G155" s="57">
        <v>74</v>
      </c>
      <c r="H155" s="57">
        <v>227</v>
      </c>
      <c r="I155" s="57">
        <v>301</v>
      </c>
      <c r="J155" s="57">
        <v>293</v>
      </c>
      <c r="K155" s="58">
        <v>1031</v>
      </c>
      <c r="L155" s="13">
        <f aca="true" t="shared" si="74" ref="L155:Q158">+D155/D$158*100</f>
        <v>75</v>
      </c>
      <c r="M155" s="3">
        <f t="shared" si="74"/>
        <v>69.49152542372882</v>
      </c>
      <c r="N155" s="3">
        <f t="shared" si="74"/>
        <v>59.375</v>
      </c>
      <c r="O155" s="3">
        <f t="shared" si="74"/>
        <v>71.15384615384616</v>
      </c>
      <c r="P155" s="3">
        <f t="shared" si="74"/>
        <v>73.9413680781759</v>
      </c>
      <c r="Q155" s="3">
        <f t="shared" si="74"/>
        <v>79.21052631578948</v>
      </c>
      <c r="R155" s="3">
        <f aca="true" t="shared" si="75" ref="R155:S158">+J155/J$158*100</f>
        <v>82.30337078651685</v>
      </c>
      <c r="S155" s="3">
        <f t="shared" si="75"/>
        <v>76.59732540861813</v>
      </c>
    </row>
    <row r="156" spans="1:19" ht="12.75">
      <c r="A156" s="81"/>
      <c r="B156" s="81"/>
      <c r="C156" s="8" t="s">
        <v>12</v>
      </c>
      <c r="D156" s="57">
        <v>19</v>
      </c>
      <c r="E156" s="57">
        <v>18</v>
      </c>
      <c r="F156" s="57">
        <v>26</v>
      </c>
      <c r="G156" s="57">
        <v>30</v>
      </c>
      <c r="H156" s="57">
        <v>80</v>
      </c>
      <c r="I156" s="57">
        <v>79</v>
      </c>
      <c r="J156" s="57">
        <v>63</v>
      </c>
      <c r="K156" s="58">
        <v>315</v>
      </c>
      <c r="L156" s="13">
        <f t="shared" si="74"/>
        <v>25</v>
      </c>
      <c r="M156" s="3">
        <f t="shared" si="74"/>
        <v>30.508474576271187</v>
      </c>
      <c r="N156" s="3">
        <f t="shared" si="74"/>
        <v>40.625</v>
      </c>
      <c r="O156" s="3">
        <f t="shared" si="74"/>
        <v>28.846153846153843</v>
      </c>
      <c r="P156" s="3">
        <f t="shared" si="74"/>
        <v>26.058631921824105</v>
      </c>
      <c r="Q156" s="3">
        <f t="shared" si="74"/>
        <v>20.789473684210527</v>
      </c>
      <c r="R156" s="3">
        <f t="shared" si="75"/>
        <v>17.696629213483146</v>
      </c>
      <c r="S156" s="3">
        <f t="shared" si="75"/>
        <v>23.40267459138187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2"/>
      <c r="C158" s="8" t="s">
        <v>1</v>
      </c>
      <c r="D158" s="57">
        <v>76</v>
      </c>
      <c r="E158" s="57">
        <v>59</v>
      </c>
      <c r="F158" s="57">
        <v>64</v>
      </c>
      <c r="G158" s="57">
        <v>104</v>
      </c>
      <c r="H158" s="57">
        <v>307</v>
      </c>
      <c r="I158" s="57">
        <v>380</v>
      </c>
      <c r="J158" s="57">
        <v>356</v>
      </c>
      <c r="K158" s="58">
        <v>1346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17</v>
      </c>
      <c r="E159" s="55">
        <v>18</v>
      </c>
      <c r="F159" s="55">
        <v>32</v>
      </c>
      <c r="G159" s="55">
        <v>57</v>
      </c>
      <c r="H159" s="55">
        <v>140</v>
      </c>
      <c r="I159" s="55">
        <v>187</v>
      </c>
      <c r="J159" s="55">
        <v>200</v>
      </c>
      <c r="K159" s="56">
        <v>651</v>
      </c>
      <c r="L159" s="12">
        <f aca="true" t="shared" si="76" ref="L159:Q162">+D159/D$162*100</f>
        <v>77.27272727272727</v>
      </c>
      <c r="M159" s="10">
        <f t="shared" si="76"/>
        <v>66.66666666666666</v>
      </c>
      <c r="N159" s="10">
        <f t="shared" si="76"/>
        <v>71.11111111111111</v>
      </c>
      <c r="O159" s="10">
        <f t="shared" si="76"/>
        <v>65.51724137931035</v>
      </c>
      <c r="P159" s="10">
        <f t="shared" si="76"/>
        <v>70.70707070707071</v>
      </c>
      <c r="Q159" s="10">
        <f t="shared" si="76"/>
        <v>77.91666666666667</v>
      </c>
      <c r="R159" s="10">
        <f aca="true" t="shared" si="77" ref="R159:S162">+J159/J$162*100</f>
        <v>82.3045267489712</v>
      </c>
      <c r="S159" s="10">
        <f t="shared" si="77"/>
        <v>75.52204176334106</v>
      </c>
    </row>
    <row r="160" spans="1:19" ht="12.75">
      <c r="A160" s="92"/>
      <c r="B160" s="81"/>
      <c r="C160" s="16" t="s">
        <v>12</v>
      </c>
      <c r="D160" s="57">
        <v>5</v>
      </c>
      <c r="E160" s="57">
        <v>9</v>
      </c>
      <c r="F160" s="57">
        <v>13</v>
      </c>
      <c r="G160" s="57">
        <v>30</v>
      </c>
      <c r="H160" s="57">
        <v>58</v>
      </c>
      <c r="I160" s="57">
        <v>53</v>
      </c>
      <c r="J160" s="57">
        <v>43</v>
      </c>
      <c r="K160" s="58">
        <v>211</v>
      </c>
      <c r="L160" s="13">
        <f t="shared" si="76"/>
        <v>22.727272727272727</v>
      </c>
      <c r="M160" s="3">
        <f t="shared" si="76"/>
        <v>33.33333333333333</v>
      </c>
      <c r="N160" s="3">
        <f t="shared" si="76"/>
        <v>28.888888888888886</v>
      </c>
      <c r="O160" s="3">
        <f t="shared" si="76"/>
        <v>34.48275862068966</v>
      </c>
      <c r="P160" s="3">
        <f t="shared" si="76"/>
        <v>29.292929292929294</v>
      </c>
      <c r="Q160" s="3">
        <f t="shared" si="76"/>
        <v>22.083333333333332</v>
      </c>
      <c r="R160" s="3">
        <f t="shared" si="77"/>
        <v>17.695473251028808</v>
      </c>
      <c r="S160" s="3">
        <f t="shared" si="77"/>
        <v>24.477958236658935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22</v>
      </c>
      <c r="E162" s="59">
        <v>27</v>
      </c>
      <c r="F162" s="59">
        <v>45</v>
      </c>
      <c r="G162" s="59">
        <v>87</v>
      </c>
      <c r="H162" s="59">
        <v>198</v>
      </c>
      <c r="I162" s="59">
        <v>240</v>
      </c>
      <c r="J162" s="59">
        <v>243</v>
      </c>
      <c r="K162" s="60">
        <v>862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3" t="s">
        <v>49</v>
      </c>
      <c r="C163" s="8" t="s">
        <v>11</v>
      </c>
      <c r="D163" s="57">
        <v>26</v>
      </c>
      <c r="E163" s="57">
        <v>14</v>
      </c>
      <c r="F163" s="57">
        <v>20</v>
      </c>
      <c r="G163" s="57">
        <v>38</v>
      </c>
      <c r="H163" s="57">
        <v>145</v>
      </c>
      <c r="I163" s="57">
        <v>165</v>
      </c>
      <c r="J163" s="57">
        <v>165</v>
      </c>
      <c r="K163" s="58">
        <v>573</v>
      </c>
      <c r="L163" s="13">
        <f aca="true" t="shared" si="78" ref="L163:Q166">+D163/D$166*100</f>
        <v>81.25</v>
      </c>
      <c r="M163" s="3">
        <f t="shared" si="78"/>
        <v>56.00000000000001</v>
      </c>
      <c r="N163" s="3">
        <f t="shared" si="78"/>
        <v>66.66666666666666</v>
      </c>
      <c r="O163" s="3">
        <f t="shared" si="78"/>
        <v>64.40677966101694</v>
      </c>
      <c r="P163" s="3">
        <f t="shared" si="78"/>
        <v>71.42857142857143</v>
      </c>
      <c r="Q163" s="3">
        <f t="shared" si="78"/>
        <v>87.7659574468085</v>
      </c>
      <c r="R163" s="3">
        <f aca="true" t="shared" si="79" ref="R163:S166">+J163/J$166*100</f>
        <v>88.23529411764706</v>
      </c>
      <c r="S163" s="3">
        <f t="shared" si="79"/>
        <v>79.14364640883977</v>
      </c>
    </row>
    <row r="164" spans="1:19" ht="12.75">
      <c r="A164" s="81"/>
      <c r="B164" s="81"/>
      <c r="C164" s="8" t="s">
        <v>12</v>
      </c>
      <c r="D164" s="57">
        <v>6</v>
      </c>
      <c r="E164" s="57">
        <v>11</v>
      </c>
      <c r="F164" s="57">
        <v>10</v>
      </c>
      <c r="G164" s="57">
        <v>21</v>
      </c>
      <c r="H164" s="57">
        <v>54</v>
      </c>
      <c r="I164" s="57">
        <v>21</v>
      </c>
      <c r="J164" s="57">
        <v>21</v>
      </c>
      <c r="K164" s="58">
        <v>144</v>
      </c>
      <c r="L164" s="13">
        <f t="shared" si="78"/>
        <v>18.75</v>
      </c>
      <c r="M164" s="3">
        <f t="shared" si="78"/>
        <v>44</v>
      </c>
      <c r="N164" s="3">
        <f t="shared" si="78"/>
        <v>33.33333333333333</v>
      </c>
      <c r="O164" s="3">
        <f t="shared" si="78"/>
        <v>35.59322033898305</v>
      </c>
      <c r="P164" s="3">
        <f t="shared" si="78"/>
        <v>26.60098522167488</v>
      </c>
      <c r="Q164" s="3">
        <f t="shared" si="78"/>
        <v>11.170212765957446</v>
      </c>
      <c r="R164" s="3">
        <f t="shared" si="79"/>
        <v>11.229946524064172</v>
      </c>
      <c r="S164" s="3">
        <f t="shared" si="79"/>
        <v>19.88950276243094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4</v>
      </c>
      <c r="I165" s="57">
        <v>2</v>
      </c>
      <c r="J165" s="57">
        <v>1</v>
      </c>
      <c r="K165" s="58">
        <v>7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1.9704433497536946</v>
      </c>
      <c r="Q165" s="3">
        <f t="shared" si="78"/>
        <v>1.0638297872340425</v>
      </c>
      <c r="R165" s="3">
        <f t="shared" si="79"/>
        <v>0.53475935828877</v>
      </c>
      <c r="S165" s="3">
        <f t="shared" si="79"/>
        <v>0.9668508287292817</v>
      </c>
    </row>
    <row r="166" spans="1:19" ht="12.75">
      <c r="A166" s="81"/>
      <c r="B166" s="82"/>
      <c r="C166" s="8" t="s">
        <v>1</v>
      </c>
      <c r="D166" s="57">
        <v>32</v>
      </c>
      <c r="E166" s="57">
        <v>25</v>
      </c>
      <c r="F166" s="57">
        <v>30</v>
      </c>
      <c r="G166" s="57">
        <v>59</v>
      </c>
      <c r="H166" s="57">
        <v>203</v>
      </c>
      <c r="I166" s="57">
        <v>188</v>
      </c>
      <c r="J166" s="57">
        <v>187</v>
      </c>
      <c r="K166" s="58">
        <v>724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26</v>
      </c>
      <c r="E167" s="55">
        <v>13</v>
      </c>
      <c r="F167" s="55">
        <v>20</v>
      </c>
      <c r="G167" s="55">
        <v>44</v>
      </c>
      <c r="H167" s="55">
        <v>123</v>
      </c>
      <c r="I167" s="55">
        <v>153</v>
      </c>
      <c r="J167" s="55">
        <v>154</v>
      </c>
      <c r="K167" s="56">
        <v>533</v>
      </c>
      <c r="L167" s="12">
        <f aca="true" t="shared" si="80" ref="L167:Q170">+D167/D$170*100</f>
        <v>70.27027027027027</v>
      </c>
      <c r="M167" s="10">
        <f t="shared" si="80"/>
        <v>65</v>
      </c>
      <c r="N167" s="10">
        <f t="shared" si="80"/>
        <v>76.92307692307693</v>
      </c>
      <c r="O167" s="10">
        <f t="shared" si="80"/>
        <v>64.70588235294117</v>
      </c>
      <c r="P167" s="10">
        <f t="shared" si="80"/>
        <v>75</v>
      </c>
      <c r="Q167" s="10">
        <f t="shared" si="80"/>
        <v>77.27272727272727</v>
      </c>
      <c r="R167" s="10">
        <f aca="true" t="shared" si="81" ref="R167:S170">+J167/J$170*100</f>
        <v>78.57142857142857</v>
      </c>
      <c r="S167" s="10">
        <f t="shared" si="81"/>
        <v>75.17630465444289</v>
      </c>
    </row>
    <row r="168" spans="1:19" ht="12.75">
      <c r="A168" s="92"/>
      <c r="B168" s="81"/>
      <c r="C168" s="16" t="s">
        <v>12</v>
      </c>
      <c r="D168" s="57">
        <v>11</v>
      </c>
      <c r="E168" s="57">
        <v>7</v>
      </c>
      <c r="F168" s="57">
        <v>6</v>
      </c>
      <c r="G168" s="57">
        <v>24</v>
      </c>
      <c r="H168" s="57">
        <v>41</v>
      </c>
      <c r="I168" s="57">
        <v>45</v>
      </c>
      <c r="J168" s="57">
        <v>41</v>
      </c>
      <c r="K168" s="58">
        <v>175</v>
      </c>
      <c r="L168" s="13">
        <f t="shared" si="80"/>
        <v>29.72972972972973</v>
      </c>
      <c r="M168" s="3">
        <f t="shared" si="80"/>
        <v>35</v>
      </c>
      <c r="N168" s="3">
        <f t="shared" si="80"/>
        <v>23.076923076923077</v>
      </c>
      <c r="O168" s="3">
        <f t="shared" si="80"/>
        <v>35.294117647058826</v>
      </c>
      <c r="P168" s="3">
        <f t="shared" si="80"/>
        <v>25</v>
      </c>
      <c r="Q168" s="3">
        <f t="shared" si="80"/>
        <v>22.727272727272727</v>
      </c>
      <c r="R168" s="3">
        <f t="shared" si="81"/>
        <v>20.918367346938776</v>
      </c>
      <c r="S168" s="3">
        <f t="shared" si="81"/>
        <v>24.682651622002822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1</v>
      </c>
      <c r="K169" s="58">
        <v>1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0.5102040816326531</v>
      </c>
      <c r="S169" s="3">
        <f t="shared" si="81"/>
        <v>0.14104372355430184</v>
      </c>
    </row>
    <row r="170" spans="1:19" ht="13.5" thickBot="1">
      <c r="A170" s="92"/>
      <c r="B170" s="82"/>
      <c r="C170" s="16" t="s">
        <v>1</v>
      </c>
      <c r="D170" s="57">
        <v>37</v>
      </c>
      <c r="E170" s="57">
        <v>20</v>
      </c>
      <c r="F170" s="57">
        <v>26</v>
      </c>
      <c r="G170" s="57">
        <v>68</v>
      </c>
      <c r="H170" s="57">
        <v>164</v>
      </c>
      <c r="I170" s="57">
        <v>198</v>
      </c>
      <c r="J170" s="57">
        <v>196</v>
      </c>
      <c r="K170" s="58">
        <v>709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23</v>
      </c>
      <c r="E171" s="62">
        <v>31</v>
      </c>
      <c r="F171" s="62">
        <v>36</v>
      </c>
      <c r="G171" s="62">
        <v>63</v>
      </c>
      <c r="H171" s="62">
        <v>166</v>
      </c>
      <c r="I171" s="62">
        <v>202</v>
      </c>
      <c r="J171" s="62">
        <v>246</v>
      </c>
      <c r="K171" s="63">
        <v>767</v>
      </c>
      <c r="L171" s="64">
        <f aca="true" t="shared" si="82" ref="L171:Q174">+D171/D$174*100</f>
        <v>62.16216216216216</v>
      </c>
      <c r="M171" s="65">
        <f t="shared" si="82"/>
        <v>62</v>
      </c>
      <c r="N171" s="65">
        <f t="shared" si="82"/>
        <v>80</v>
      </c>
      <c r="O171" s="65">
        <f t="shared" si="82"/>
        <v>77.77777777777779</v>
      </c>
      <c r="P171" s="65">
        <f t="shared" si="82"/>
        <v>76.49769585253456</v>
      </c>
      <c r="Q171" s="65">
        <f t="shared" si="82"/>
        <v>78.59922178988327</v>
      </c>
      <c r="R171" s="65">
        <f aca="true" t="shared" si="83" ref="R171:S174">+J171/J$174*100</f>
        <v>86.92579505300353</v>
      </c>
      <c r="S171" s="65">
        <f t="shared" si="83"/>
        <v>79.0721649484536</v>
      </c>
    </row>
    <row r="172" spans="1:19" ht="12.75">
      <c r="A172" s="92"/>
      <c r="B172" s="81"/>
      <c r="C172" s="8" t="s">
        <v>12</v>
      </c>
      <c r="D172" s="57">
        <v>14</v>
      </c>
      <c r="E172" s="57">
        <v>19</v>
      </c>
      <c r="F172" s="57">
        <v>9</v>
      </c>
      <c r="G172" s="57">
        <v>18</v>
      </c>
      <c r="H172" s="57">
        <v>51</v>
      </c>
      <c r="I172" s="57">
        <v>55</v>
      </c>
      <c r="J172" s="57">
        <v>37</v>
      </c>
      <c r="K172" s="58">
        <v>203</v>
      </c>
      <c r="L172" s="13">
        <f t="shared" si="82"/>
        <v>37.83783783783784</v>
      </c>
      <c r="M172" s="3">
        <f t="shared" si="82"/>
        <v>38</v>
      </c>
      <c r="N172" s="3">
        <f t="shared" si="82"/>
        <v>20</v>
      </c>
      <c r="O172" s="3">
        <f t="shared" si="82"/>
        <v>22.22222222222222</v>
      </c>
      <c r="P172" s="3">
        <f t="shared" si="82"/>
        <v>23.502304147465438</v>
      </c>
      <c r="Q172" s="3">
        <f t="shared" si="82"/>
        <v>21.40077821011673</v>
      </c>
      <c r="R172" s="3">
        <f t="shared" si="83"/>
        <v>13.074204946996467</v>
      </c>
      <c r="S172" s="3">
        <f t="shared" si="83"/>
        <v>20.927835051546392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2"/>
      <c r="C174" s="8" t="s">
        <v>1</v>
      </c>
      <c r="D174" s="57">
        <v>37</v>
      </c>
      <c r="E174" s="57">
        <v>50</v>
      </c>
      <c r="F174" s="57">
        <v>45</v>
      </c>
      <c r="G174" s="57">
        <v>81</v>
      </c>
      <c r="H174" s="57">
        <v>217</v>
      </c>
      <c r="I174" s="57">
        <v>257</v>
      </c>
      <c r="J174" s="57">
        <v>283</v>
      </c>
      <c r="K174" s="58">
        <v>970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123</v>
      </c>
      <c r="E175" s="55">
        <v>110</v>
      </c>
      <c r="F175" s="55">
        <v>108</v>
      </c>
      <c r="G175" s="55">
        <v>201</v>
      </c>
      <c r="H175" s="55">
        <v>610</v>
      </c>
      <c r="I175" s="55">
        <v>705</v>
      </c>
      <c r="J175" s="55">
        <v>686</v>
      </c>
      <c r="K175" s="56">
        <v>2543</v>
      </c>
      <c r="L175" s="12">
        <f aca="true" t="shared" si="84" ref="L175:Q178">+D175/D$178*100</f>
        <v>69.10112359550563</v>
      </c>
      <c r="M175" s="10">
        <f t="shared" si="84"/>
        <v>73.33333333333333</v>
      </c>
      <c r="N175" s="10">
        <f t="shared" si="84"/>
        <v>64.67065868263472</v>
      </c>
      <c r="O175" s="10">
        <f t="shared" si="84"/>
        <v>71.78571428571429</v>
      </c>
      <c r="P175" s="10">
        <f t="shared" si="84"/>
        <v>79.42708333333334</v>
      </c>
      <c r="Q175" s="10">
        <f t="shared" si="84"/>
        <v>80.38768529076397</v>
      </c>
      <c r="R175" s="10">
        <f aca="true" t="shared" si="85" ref="R175:S178">+J175/J$178*100</f>
        <v>82.95042321644497</v>
      </c>
      <c r="S175" s="10">
        <f t="shared" si="85"/>
        <v>78.31844779796735</v>
      </c>
    </row>
    <row r="176" spans="1:19" ht="12.75">
      <c r="A176" s="92"/>
      <c r="B176" s="81"/>
      <c r="C176" s="16" t="s">
        <v>12</v>
      </c>
      <c r="D176" s="57">
        <v>55</v>
      </c>
      <c r="E176" s="57">
        <v>40</v>
      </c>
      <c r="F176" s="57">
        <v>59</v>
      </c>
      <c r="G176" s="57">
        <v>79</v>
      </c>
      <c r="H176" s="57">
        <v>158</v>
      </c>
      <c r="I176" s="57">
        <v>172</v>
      </c>
      <c r="J176" s="57">
        <v>141</v>
      </c>
      <c r="K176" s="58">
        <v>704</v>
      </c>
      <c r="L176" s="13">
        <f t="shared" si="84"/>
        <v>30.89887640449438</v>
      </c>
      <c r="M176" s="3">
        <f t="shared" si="84"/>
        <v>26.666666666666668</v>
      </c>
      <c r="N176" s="3">
        <f t="shared" si="84"/>
        <v>35.32934131736527</v>
      </c>
      <c r="O176" s="3">
        <f t="shared" si="84"/>
        <v>28.214285714285715</v>
      </c>
      <c r="P176" s="3">
        <f t="shared" si="84"/>
        <v>20.572916666666664</v>
      </c>
      <c r="Q176" s="3">
        <f t="shared" si="84"/>
        <v>19.61231470923603</v>
      </c>
      <c r="R176" s="3">
        <f t="shared" si="85"/>
        <v>17.04957678355502</v>
      </c>
      <c r="S176" s="3">
        <f t="shared" si="85"/>
        <v>21.681552202032645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178</v>
      </c>
      <c r="E178" s="59">
        <v>150</v>
      </c>
      <c r="F178" s="59">
        <v>167</v>
      </c>
      <c r="G178" s="59">
        <v>280</v>
      </c>
      <c r="H178" s="59">
        <v>768</v>
      </c>
      <c r="I178" s="59">
        <v>877</v>
      </c>
      <c r="J178" s="59">
        <v>827</v>
      </c>
      <c r="K178" s="60">
        <v>3247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3" t="s">
        <v>53</v>
      </c>
      <c r="C179" s="8" t="s">
        <v>11</v>
      </c>
      <c r="D179" s="57">
        <v>23</v>
      </c>
      <c r="E179" s="57">
        <v>39</v>
      </c>
      <c r="F179" s="57">
        <v>38</v>
      </c>
      <c r="G179" s="57">
        <v>48</v>
      </c>
      <c r="H179" s="57">
        <v>134</v>
      </c>
      <c r="I179" s="57">
        <v>161</v>
      </c>
      <c r="J179" s="57">
        <v>159</v>
      </c>
      <c r="K179" s="58">
        <v>602</v>
      </c>
      <c r="L179" s="13">
        <f aca="true" t="shared" si="86" ref="L179:Q182">+D179/D$182*100</f>
        <v>67.64705882352942</v>
      </c>
      <c r="M179" s="3">
        <f t="shared" si="86"/>
        <v>78</v>
      </c>
      <c r="N179" s="3">
        <f t="shared" si="86"/>
        <v>67.85714285714286</v>
      </c>
      <c r="O179" s="3">
        <f t="shared" si="86"/>
        <v>72.72727272727273</v>
      </c>
      <c r="P179" s="3">
        <f t="shared" si="86"/>
        <v>76.57142857142857</v>
      </c>
      <c r="Q179" s="3">
        <f t="shared" si="86"/>
        <v>80.5</v>
      </c>
      <c r="R179" s="3">
        <f aca="true" t="shared" si="87" ref="R179:S182">+J179/J$182*100</f>
        <v>83.6842105263158</v>
      </c>
      <c r="S179" s="3">
        <f t="shared" si="87"/>
        <v>78.0804150453956</v>
      </c>
    </row>
    <row r="180" spans="1:19" ht="12.75">
      <c r="A180" s="92"/>
      <c r="B180" s="81"/>
      <c r="C180" s="8" t="s">
        <v>12</v>
      </c>
      <c r="D180" s="57">
        <v>11</v>
      </c>
      <c r="E180" s="57">
        <v>11</v>
      </c>
      <c r="F180" s="57">
        <v>18</v>
      </c>
      <c r="G180" s="57">
        <v>18</v>
      </c>
      <c r="H180" s="57">
        <v>41</v>
      </c>
      <c r="I180" s="57">
        <v>39</v>
      </c>
      <c r="J180" s="57">
        <v>31</v>
      </c>
      <c r="K180" s="58">
        <v>169</v>
      </c>
      <c r="L180" s="13">
        <f t="shared" si="86"/>
        <v>32.35294117647059</v>
      </c>
      <c r="M180" s="3">
        <f t="shared" si="86"/>
        <v>22</v>
      </c>
      <c r="N180" s="3">
        <f t="shared" si="86"/>
        <v>32.142857142857146</v>
      </c>
      <c r="O180" s="3">
        <f t="shared" si="86"/>
        <v>27.27272727272727</v>
      </c>
      <c r="P180" s="3">
        <f t="shared" si="86"/>
        <v>23.42857142857143</v>
      </c>
      <c r="Q180" s="3">
        <f t="shared" si="86"/>
        <v>19.5</v>
      </c>
      <c r="R180" s="3">
        <f t="shared" si="87"/>
        <v>16.315789473684212</v>
      </c>
      <c r="S180" s="3">
        <f t="shared" si="87"/>
        <v>21.91958495460441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2"/>
      <c r="C182" s="8" t="s">
        <v>1</v>
      </c>
      <c r="D182" s="57">
        <v>34</v>
      </c>
      <c r="E182" s="57">
        <v>50</v>
      </c>
      <c r="F182" s="57">
        <v>56</v>
      </c>
      <c r="G182" s="57">
        <v>66</v>
      </c>
      <c r="H182" s="57">
        <v>175</v>
      </c>
      <c r="I182" s="57">
        <v>200</v>
      </c>
      <c r="J182" s="57">
        <v>190</v>
      </c>
      <c r="K182" s="58">
        <v>771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17</v>
      </c>
      <c r="E183" s="55">
        <v>20</v>
      </c>
      <c r="F183" s="55">
        <v>17</v>
      </c>
      <c r="G183" s="55">
        <v>34</v>
      </c>
      <c r="H183" s="55">
        <v>119</v>
      </c>
      <c r="I183" s="55">
        <v>179</v>
      </c>
      <c r="J183" s="55">
        <v>178</v>
      </c>
      <c r="K183" s="56">
        <v>564</v>
      </c>
      <c r="L183" s="12">
        <f aca="true" t="shared" si="88" ref="L183:Q186">+D183/D$186*100</f>
        <v>56.666666666666664</v>
      </c>
      <c r="M183" s="10">
        <f t="shared" si="88"/>
        <v>80</v>
      </c>
      <c r="N183" s="10">
        <f t="shared" si="88"/>
        <v>62.96296296296296</v>
      </c>
      <c r="O183" s="10">
        <f t="shared" si="88"/>
        <v>70.83333333333334</v>
      </c>
      <c r="P183" s="10">
        <f t="shared" si="88"/>
        <v>74.84276729559748</v>
      </c>
      <c r="Q183" s="10">
        <f t="shared" si="88"/>
        <v>86.0576923076923</v>
      </c>
      <c r="R183" s="10">
        <f aca="true" t="shared" si="89" ref="R183:S186">+J183/J$186*100</f>
        <v>82.4074074074074</v>
      </c>
      <c r="S183" s="10">
        <f t="shared" si="89"/>
        <v>79.1023842917251</v>
      </c>
    </row>
    <row r="184" spans="1:19" ht="12.75">
      <c r="A184" s="92"/>
      <c r="B184" s="81"/>
      <c r="C184" s="16" t="s">
        <v>12</v>
      </c>
      <c r="D184" s="57">
        <v>13</v>
      </c>
      <c r="E184" s="57">
        <v>5</v>
      </c>
      <c r="F184" s="57">
        <v>10</v>
      </c>
      <c r="G184" s="57">
        <v>14</v>
      </c>
      <c r="H184" s="57">
        <v>40</v>
      </c>
      <c r="I184" s="57">
        <v>29</v>
      </c>
      <c r="J184" s="57">
        <v>38</v>
      </c>
      <c r="K184" s="58">
        <v>149</v>
      </c>
      <c r="L184" s="13">
        <f t="shared" si="88"/>
        <v>43.333333333333336</v>
      </c>
      <c r="M184" s="3">
        <f t="shared" si="88"/>
        <v>20</v>
      </c>
      <c r="N184" s="3">
        <f t="shared" si="88"/>
        <v>37.03703703703704</v>
      </c>
      <c r="O184" s="3">
        <f t="shared" si="88"/>
        <v>29.166666666666668</v>
      </c>
      <c r="P184" s="3">
        <f t="shared" si="88"/>
        <v>25.157232704402517</v>
      </c>
      <c r="Q184" s="3">
        <f t="shared" si="88"/>
        <v>13.942307692307693</v>
      </c>
      <c r="R184" s="3">
        <f t="shared" si="89"/>
        <v>17.59259259259259</v>
      </c>
      <c r="S184" s="3">
        <f t="shared" si="89"/>
        <v>20.897615708274895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30</v>
      </c>
      <c r="E186" s="69">
        <v>25</v>
      </c>
      <c r="F186" s="69">
        <v>27</v>
      </c>
      <c r="G186" s="69">
        <v>48</v>
      </c>
      <c r="H186" s="69">
        <v>159</v>
      </c>
      <c r="I186" s="69">
        <v>208</v>
      </c>
      <c r="J186" s="69">
        <v>216</v>
      </c>
      <c r="K186" s="70">
        <v>713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3" t="s">
        <v>55</v>
      </c>
      <c r="C187" s="8" t="s">
        <v>11</v>
      </c>
      <c r="D187" s="57">
        <v>410</v>
      </c>
      <c r="E187" s="57">
        <v>351</v>
      </c>
      <c r="F187" s="57">
        <v>445</v>
      </c>
      <c r="G187" s="57">
        <v>800</v>
      </c>
      <c r="H187" s="57">
        <v>2822</v>
      </c>
      <c r="I187" s="57">
        <v>4290</v>
      </c>
      <c r="J187" s="57">
        <v>4033</v>
      </c>
      <c r="K187" s="58">
        <v>13151</v>
      </c>
      <c r="L187" s="13">
        <f aca="true" t="shared" si="90" ref="L187:Q190">+D187/D$190*100</f>
        <v>61.46926536731634</v>
      </c>
      <c r="M187" s="3">
        <f t="shared" si="90"/>
        <v>60.413080895008605</v>
      </c>
      <c r="N187" s="3">
        <f t="shared" si="90"/>
        <v>63.93678160919541</v>
      </c>
      <c r="O187" s="3">
        <f t="shared" si="90"/>
        <v>67.45362563237775</v>
      </c>
      <c r="P187" s="3">
        <f t="shared" si="90"/>
        <v>75.88061306802904</v>
      </c>
      <c r="Q187" s="3">
        <f t="shared" si="90"/>
        <v>78.25611090842757</v>
      </c>
      <c r="R187" s="3">
        <f aca="true" t="shared" si="91" ref="R187:S190">+J187/J$190*100</f>
        <v>80.11521652761223</v>
      </c>
      <c r="S187" s="3">
        <f t="shared" si="91"/>
        <v>75.73279585372876</v>
      </c>
    </row>
    <row r="188" spans="1:19" ht="12.75">
      <c r="A188" s="81"/>
      <c r="B188" s="81"/>
      <c r="C188" s="8" t="s">
        <v>12</v>
      </c>
      <c r="D188" s="57">
        <v>256</v>
      </c>
      <c r="E188" s="57">
        <v>229</v>
      </c>
      <c r="F188" s="57">
        <v>251</v>
      </c>
      <c r="G188" s="57">
        <v>383</v>
      </c>
      <c r="H188" s="57">
        <v>878</v>
      </c>
      <c r="I188" s="57">
        <v>1164</v>
      </c>
      <c r="J188" s="57">
        <v>968</v>
      </c>
      <c r="K188" s="58">
        <v>4129</v>
      </c>
      <c r="L188" s="13">
        <f t="shared" si="90"/>
        <v>38.3808095952024</v>
      </c>
      <c r="M188" s="3">
        <f t="shared" si="90"/>
        <v>39.41480206540447</v>
      </c>
      <c r="N188" s="3">
        <f t="shared" si="90"/>
        <v>36.06321839080459</v>
      </c>
      <c r="O188" s="3">
        <f t="shared" si="90"/>
        <v>32.29342327150084</v>
      </c>
      <c r="P188" s="3">
        <f t="shared" si="90"/>
        <v>23.608496907770906</v>
      </c>
      <c r="Q188" s="3">
        <f t="shared" si="90"/>
        <v>21.2331265961328</v>
      </c>
      <c r="R188" s="3">
        <f t="shared" si="91"/>
        <v>19.229241160111243</v>
      </c>
      <c r="S188" s="3">
        <f t="shared" si="91"/>
        <v>23.777713792110568</v>
      </c>
    </row>
    <row r="189" spans="1:19" ht="12.75">
      <c r="A189" s="81"/>
      <c r="B189" s="81"/>
      <c r="C189" s="8" t="s">
        <v>13</v>
      </c>
      <c r="D189" s="57">
        <v>1</v>
      </c>
      <c r="E189" s="57">
        <v>1</v>
      </c>
      <c r="F189" s="57">
        <v>0</v>
      </c>
      <c r="G189" s="57">
        <v>3</v>
      </c>
      <c r="H189" s="57">
        <v>19</v>
      </c>
      <c r="I189" s="57">
        <v>28</v>
      </c>
      <c r="J189" s="57">
        <v>33</v>
      </c>
      <c r="K189" s="58">
        <v>85</v>
      </c>
      <c r="L189" s="13">
        <f t="shared" si="90"/>
        <v>0.14992503748125938</v>
      </c>
      <c r="M189" s="3">
        <f t="shared" si="90"/>
        <v>0.17211703958691912</v>
      </c>
      <c r="N189" s="3">
        <f t="shared" si="90"/>
        <v>0</v>
      </c>
      <c r="O189" s="3">
        <f t="shared" si="90"/>
        <v>0.25295109612141653</v>
      </c>
      <c r="P189" s="3">
        <f t="shared" si="90"/>
        <v>0.5108900242000538</v>
      </c>
      <c r="Q189" s="3">
        <f t="shared" si="90"/>
        <v>0.5107624954396206</v>
      </c>
      <c r="R189" s="3">
        <f t="shared" si="91"/>
        <v>0.6555423122765197</v>
      </c>
      <c r="S189" s="3">
        <f t="shared" si="91"/>
        <v>0.48949035416066805</v>
      </c>
    </row>
    <row r="190" spans="1:19" ht="13.5" thickBot="1">
      <c r="A190" s="81"/>
      <c r="B190" s="82"/>
      <c r="C190" s="8" t="s">
        <v>1</v>
      </c>
      <c r="D190" s="57">
        <v>667</v>
      </c>
      <c r="E190" s="57">
        <v>581</v>
      </c>
      <c r="F190" s="57">
        <v>696</v>
      </c>
      <c r="G190" s="57">
        <v>1186</v>
      </c>
      <c r="H190" s="57">
        <v>3719</v>
      </c>
      <c r="I190" s="57">
        <v>5482</v>
      </c>
      <c r="J190" s="57">
        <v>5034</v>
      </c>
      <c r="K190" s="58">
        <v>17365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3</v>
      </c>
      <c r="E191" s="62">
        <v>9</v>
      </c>
      <c r="F191" s="62">
        <v>8</v>
      </c>
      <c r="G191" s="62">
        <v>15</v>
      </c>
      <c r="H191" s="62">
        <v>48</v>
      </c>
      <c r="I191" s="62">
        <v>39</v>
      </c>
      <c r="J191" s="62">
        <v>18</v>
      </c>
      <c r="K191" s="63">
        <v>140</v>
      </c>
      <c r="L191" s="64">
        <f aca="true" t="shared" si="92" ref="L191:Q194">+D191/D$194*100</f>
        <v>0.7109004739336493</v>
      </c>
      <c r="M191" s="65">
        <f t="shared" si="92"/>
        <v>2.5423728813559325</v>
      </c>
      <c r="N191" s="65">
        <f t="shared" si="92"/>
        <v>1.932367149758454</v>
      </c>
      <c r="O191" s="65">
        <f t="shared" si="92"/>
        <v>2.11864406779661</v>
      </c>
      <c r="P191" s="65">
        <f t="shared" si="92"/>
        <v>2.3255813953488373</v>
      </c>
      <c r="Q191" s="65">
        <f t="shared" si="92"/>
        <v>1.2432260121134842</v>
      </c>
      <c r="R191" s="65">
        <f aca="true" t="shared" si="93" ref="R191:S194">+J191/J$194*100</f>
        <v>0.5865102639296188</v>
      </c>
      <c r="S191" s="65">
        <f t="shared" si="93"/>
        <v>1.3768686073957515</v>
      </c>
    </row>
    <row r="192" spans="1:19" ht="12.75">
      <c r="A192" s="92"/>
      <c r="B192" s="81"/>
      <c r="C192" s="16" t="s">
        <v>12</v>
      </c>
      <c r="D192" s="57">
        <v>8</v>
      </c>
      <c r="E192" s="57">
        <v>5</v>
      </c>
      <c r="F192" s="57">
        <v>6</v>
      </c>
      <c r="G192" s="57">
        <v>8</v>
      </c>
      <c r="H192" s="57">
        <v>16</v>
      </c>
      <c r="I192" s="57">
        <v>10</v>
      </c>
      <c r="J192" s="57">
        <v>8</v>
      </c>
      <c r="K192" s="58">
        <v>61</v>
      </c>
      <c r="L192" s="13">
        <f t="shared" si="92"/>
        <v>1.8957345971563981</v>
      </c>
      <c r="M192" s="3">
        <f t="shared" si="92"/>
        <v>1.4124293785310735</v>
      </c>
      <c r="N192" s="3">
        <f t="shared" si="92"/>
        <v>1.4492753623188406</v>
      </c>
      <c r="O192" s="3">
        <f t="shared" si="92"/>
        <v>1.1299435028248588</v>
      </c>
      <c r="P192" s="3">
        <f t="shared" si="92"/>
        <v>0.7751937984496124</v>
      </c>
      <c r="Q192" s="3">
        <f t="shared" si="92"/>
        <v>0.318775900541919</v>
      </c>
      <c r="R192" s="3">
        <f t="shared" si="93"/>
        <v>0.2606712284131639</v>
      </c>
      <c r="S192" s="3">
        <f t="shared" si="93"/>
        <v>0.5999213217938631</v>
      </c>
    </row>
    <row r="193" spans="1:19" ht="12.75">
      <c r="A193" s="92"/>
      <c r="B193" s="81"/>
      <c r="C193" s="16" t="s">
        <v>13</v>
      </c>
      <c r="D193" s="57">
        <v>411</v>
      </c>
      <c r="E193" s="57">
        <v>340</v>
      </c>
      <c r="F193" s="57">
        <v>400</v>
      </c>
      <c r="G193" s="57">
        <v>685</v>
      </c>
      <c r="H193" s="57">
        <v>2000</v>
      </c>
      <c r="I193" s="57">
        <v>3088</v>
      </c>
      <c r="J193" s="57">
        <v>3043</v>
      </c>
      <c r="K193" s="58">
        <v>9967</v>
      </c>
      <c r="L193" s="13">
        <f t="shared" si="92"/>
        <v>97.39336492890996</v>
      </c>
      <c r="M193" s="3">
        <f t="shared" si="92"/>
        <v>96.045197740113</v>
      </c>
      <c r="N193" s="3">
        <f t="shared" si="92"/>
        <v>96.61835748792271</v>
      </c>
      <c r="O193" s="3">
        <f t="shared" si="92"/>
        <v>96.75141242937853</v>
      </c>
      <c r="P193" s="3">
        <f t="shared" si="92"/>
        <v>96.89922480620154</v>
      </c>
      <c r="Q193" s="3">
        <f t="shared" si="92"/>
        <v>98.4379980873446</v>
      </c>
      <c r="R193" s="3">
        <f t="shared" si="93"/>
        <v>99.15281850765722</v>
      </c>
      <c r="S193" s="3">
        <f t="shared" si="93"/>
        <v>98.02321007081038</v>
      </c>
    </row>
    <row r="194" spans="1:19" ht="12.75">
      <c r="A194" s="92"/>
      <c r="B194" s="81"/>
      <c r="C194" s="17" t="s">
        <v>1</v>
      </c>
      <c r="D194" s="59">
        <v>422</v>
      </c>
      <c r="E194" s="59">
        <v>354</v>
      </c>
      <c r="F194" s="59">
        <v>414</v>
      </c>
      <c r="G194" s="59">
        <v>708</v>
      </c>
      <c r="H194" s="59">
        <v>2064</v>
      </c>
      <c r="I194" s="59">
        <v>3137</v>
      </c>
      <c r="J194" s="59">
        <v>3069</v>
      </c>
      <c r="K194" s="60">
        <v>10168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3" t="s">
        <v>57</v>
      </c>
      <c r="C195" s="8" t="s">
        <v>11</v>
      </c>
      <c r="D195" s="57">
        <v>12</v>
      </c>
      <c r="E195" s="57">
        <v>17</v>
      </c>
      <c r="F195" s="57">
        <v>15</v>
      </c>
      <c r="G195" s="57">
        <v>25</v>
      </c>
      <c r="H195" s="57">
        <v>131</v>
      </c>
      <c r="I195" s="57">
        <v>124</v>
      </c>
      <c r="J195" s="57">
        <v>94</v>
      </c>
      <c r="K195" s="58">
        <v>418</v>
      </c>
      <c r="L195" s="13">
        <f aca="true" t="shared" si="94" ref="L195:Q198">+D195/D$198*100</f>
        <v>4.761904761904762</v>
      </c>
      <c r="M195" s="3">
        <f t="shared" si="94"/>
        <v>8.673469387755102</v>
      </c>
      <c r="N195" s="3">
        <f t="shared" si="94"/>
        <v>6.493506493506493</v>
      </c>
      <c r="O195" s="3">
        <f t="shared" si="94"/>
        <v>5.800464037122969</v>
      </c>
      <c r="P195" s="3">
        <f t="shared" si="94"/>
        <v>10.380348652931854</v>
      </c>
      <c r="Q195" s="3">
        <f t="shared" si="94"/>
        <v>5.913209346685742</v>
      </c>
      <c r="R195" s="3">
        <f aca="true" t="shared" si="95" ref="R195:S198">+J195/J$198*100</f>
        <v>4.041272570937231</v>
      </c>
      <c r="S195" s="3">
        <f t="shared" si="95"/>
        <v>6.1515820456217805</v>
      </c>
    </row>
    <row r="196" spans="1:19" ht="12.75">
      <c r="A196" s="92"/>
      <c r="B196" s="81"/>
      <c r="C196" s="8" t="s">
        <v>12</v>
      </c>
      <c r="D196" s="57">
        <v>5</v>
      </c>
      <c r="E196" s="57">
        <v>5</v>
      </c>
      <c r="F196" s="57">
        <v>4</v>
      </c>
      <c r="G196" s="57">
        <v>13</v>
      </c>
      <c r="H196" s="57">
        <v>36</v>
      </c>
      <c r="I196" s="57">
        <v>38</v>
      </c>
      <c r="J196" s="57">
        <v>26</v>
      </c>
      <c r="K196" s="58">
        <v>127</v>
      </c>
      <c r="L196" s="13">
        <f t="shared" si="94"/>
        <v>1.984126984126984</v>
      </c>
      <c r="M196" s="3">
        <f t="shared" si="94"/>
        <v>2.5510204081632653</v>
      </c>
      <c r="N196" s="3">
        <f t="shared" si="94"/>
        <v>1.7316017316017316</v>
      </c>
      <c r="O196" s="3">
        <f t="shared" si="94"/>
        <v>3.0162412993039442</v>
      </c>
      <c r="P196" s="3">
        <f t="shared" si="94"/>
        <v>2.8526148969889067</v>
      </c>
      <c r="Q196" s="3">
        <f t="shared" si="94"/>
        <v>1.8121125417262758</v>
      </c>
      <c r="R196" s="3">
        <f t="shared" si="95"/>
        <v>1.117798796216681</v>
      </c>
      <c r="S196" s="3">
        <f t="shared" si="95"/>
        <v>1.8690213392200148</v>
      </c>
    </row>
    <row r="197" spans="1:19" ht="12.75">
      <c r="A197" s="92"/>
      <c r="B197" s="81"/>
      <c r="C197" s="8" t="s">
        <v>13</v>
      </c>
      <c r="D197" s="57">
        <v>235</v>
      </c>
      <c r="E197" s="57">
        <v>174</v>
      </c>
      <c r="F197" s="57">
        <v>212</v>
      </c>
      <c r="G197" s="57">
        <v>393</v>
      </c>
      <c r="H197" s="57">
        <v>1095</v>
      </c>
      <c r="I197" s="57">
        <v>1935</v>
      </c>
      <c r="J197" s="57">
        <v>2206</v>
      </c>
      <c r="K197" s="58">
        <v>6250</v>
      </c>
      <c r="L197" s="13">
        <f t="shared" si="94"/>
        <v>93.25396825396825</v>
      </c>
      <c r="M197" s="3">
        <f t="shared" si="94"/>
        <v>88.77551020408163</v>
      </c>
      <c r="N197" s="3">
        <f t="shared" si="94"/>
        <v>91.77489177489177</v>
      </c>
      <c r="O197" s="3">
        <f t="shared" si="94"/>
        <v>91.1832946635731</v>
      </c>
      <c r="P197" s="3">
        <f t="shared" si="94"/>
        <v>86.76703645007923</v>
      </c>
      <c r="Q197" s="3">
        <f t="shared" si="94"/>
        <v>92.27467811158799</v>
      </c>
      <c r="R197" s="3">
        <f t="shared" si="95"/>
        <v>94.84092863284609</v>
      </c>
      <c r="S197" s="3">
        <f t="shared" si="95"/>
        <v>91.97939661515821</v>
      </c>
    </row>
    <row r="198" spans="1:19" ht="12.75">
      <c r="A198" s="92"/>
      <c r="B198" s="82"/>
      <c r="C198" s="8" t="s">
        <v>1</v>
      </c>
      <c r="D198" s="57">
        <v>252</v>
      </c>
      <c r="E198" s="57">
        <v>196</v>
      </c>
      <c r="F198" s="57">
        <v>231</v>
      </c>
      <c r="G198" s="57">
        <v>431</v>
      </c>
      <c r="H198" s="57">
        <v>1262</v>
      </c>
      <c r="I198" s="57">
        <v>2097</v>
      </c>
      <c r="J198" s="57">
        <v>2326</v>
      </c>
      <c r="K198" s="58">
        <v>6795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2</v>
      </c>
      <c r="K199" s="56">
        <v>2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0.13623978201634876</v>
      </c>
      <c r="S199" s="10">
        <f t="shared" si="97"/>
        <v>0.04166666666666667</v>
      </c>
    </row>
    <row r="200" spans="1:19" ht="12.75">
      <c r="A200" s="92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1</v>
      </c>
      <c r="K200" s="58">
        <v>1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0.06811989100817438</v>
      </c>
      <c r="S200" s="3">
        <f t="shared" si="97"/>
        <v>0.020833333333333336</v>
      </c>
    </row>
    <row r="201" spans="1:19" ht="12.75">
      <c r="A201" s="92"/>
      <c r="B201" s="81"/>
      <c r="C201" s="16" t="s">
        <v>13</v>
      </c>
      <c r="D201" s="57">
        <v>159</v>
      </c>
      <c r="E201" s="57">
        <v>192</v>
      </c>
      <c r="F201" s="57">
        <v>231</v>
      </c>
      <c r="G201" s="57">
        <v>402</v>
      </c>
      <c r="H201" s="57">
        <v>992</v>
      </c>
      <c r="I201" s="57">
        <v>1356</v>
      </c>
      <c r="J201" s="57">
        <v>1465</v>
      </c>
      <c r="K201" s="58">
        <v>4797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99.79564032697547</v>
      </c>
      <c r="S201" s="3">
        <f t="shared" si="97"/>
        <v>99.9375</v>
      </c>
    </row>
    <row r="202" spans="1:19" ht="12.75">
      <c r="A202" s="92"/>
      <c r="B202" s="81"/>
      <c r="C202" s="17" t="s">
        <v>1</v>
      </c>
      <c r="D202" s="59">
        <v>159</v>
      </c>
      <c r="E202" s="59">
        <v>192</v>
      </c>
      <c r="F202" s="59">
        <v>231</v>
      </c>
      <c r="G202" s="59">
        <v>402</v>
      </c>
      <c r="H202" s="59">
        <v>992</v>
      </c>
      <c r="I202" s="59">
        <v>1356</v>
      </c>
      <c r="J202" s="59">
        <v>1468</v>
      </c>
      <c r="K202" s="60">
        <v>4800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3" t="s">
        <v>59</v>
      </c>
      <c r="C203" s="8" t="s">
        <v>11</v>
      </c>
      <c r="D203" s="57">
        <v>0</v>
      </c>
      <c r="E203" s="57">
        <v>0</v>
      </c>
      <c r="F203" s="57">
        <v>0</v>
      </c>
      <c r="G203" s="57">
        <v>0</v>
      </c>
      <c r="H203" s="57">
        <v>0</v>
      </c>
      <c r="I203" s="57">
        <v>1</v>
      </c>
      <c r="J203" s="57">
        <v>0</v>
      </c>
      <c r="K203" s="58">
        <v>1</v>
      </c>
      <c r="L203" s="13">
        <f aca="true" t="shared" si="98" ref="L203:Q206">+D203/D$206*100</f>
        <v>0</v>
      </c>
      <c r="M203" s="3">
        <f t="shared" si="98"/>
        <v>0</v>
      </c>
      <c r="N203" s="3">
        <f t="shared" si="98"/>
        <v>0</v>
      </c>
      <c r="O203" s="3">
        <f t="shared" si="98"/>
        <v>0</v>
      </c>
      <c r="P203" s="3">
        <f t="shared" si="98"/>
        <v>0</v>
      </c>
      <c r="Q203" s="3">
        <f t="shared" si="98"/>
        <v>0.05611672278338946</v>
      </c>
      <c r="R203" s="3">
        <f aca="true" t="shared" si="99" ref="R203:S206">+J203/J$206*100</f>
        <v>0</v>
      </c>
      <c r="S203" s="3">
        <f t="shared" si="99"/>
        <v>0.017959770114942528</v>
      </c>
    </row>
    <row r="204" spans="1:19" ht="12.75">
      <c r="A204" s="92"/>
      <c r="B204" s="81"/>
      <c r="C204" s="8" t="s">
        <v>12</v>
      </c>
      <c r="D204" s="57">
        <v>0</v>
      </c>
      <c r="E204" s="57">
        <v>0</v>
      </c>
      <c r="F204" s="57">
        <v>0</v>
      </c>
      <c r="G204" s="57">
        <v>0</v>
      </c>
      <c r="H204" s="57">
        <v>0</v>
      </c>
      <c r="I204" s="57">
        <v>0</v>
      </c>
      <c r="J204" s="57">
        <v>0</v>
      </c>
      <c r="K204" s="58">
        <v>0</v>
      </c>
      <c r="L204" s="13">
        <f t="shared" si="98"/>
        <v>0</v>
      </c>
      <c r="M204" s="3">
        <f t="shared" si="98"/>
        <v>0</v>
      </c>
      <c r="N204" s="3">
        <f t="shared" si="98"/>
        <v>0</v>
      </c>
      <c r="O204" s="3">
        <f t="shared" si="98"/>
        <v>0</v>
      </c>
      <c r="P204" s="3">
        <f t="shared" si="98"/>
        <v>0</v>
      </c>
      <c r="Q204" s="3">
        <f t="shared" si="98"/>
        <v>0</v>
      </c>
      <c r="R204" s="3">
        <f t="shared" si="99"/>
        <v>0</v>
      </c>
      <c r="S204" s="3">
        <f t="shared" si="99"/>
        <v>0</v>
      </c>
    </row>
    <row r="205" spans="1:19" ht="12.75">
      <c r="A205" s="92"/>
      <c r="B205" s="81"/>
      <c r="C205" s="8" t="s">
        <v>13</v>
      </c>
      <c r="D205" s="57">
        <v>198</v>
      </c>
      <c r="E205" s="57">
        <v>189</v>
      </c>
      <c r="F205" s="57">
        <v>206</v>
      </c>
      <c r="G205" s="57">
        <v>366</v>
      </c>
      <c r="H205" s="57">
        <v>1176</v>
      </c>
      <c r="I205" s="57">
        <v>1781</v>
      </c>
      <c r="J205" s="57">
        <v>1651</v>
      </c>
      <c r="K205" s="58">
        <v>5567</v>
      </c>
      <c r="L205" s="13">
        <f t="shared" si="98"/>
        <v>100</v>
      </c>
      <c r="M205" s="3">
        <f t="shared" si="98"/>
        <v>100</v>
      </c>
      <c r="N205" s="3">
        <f t="shared" si="98"/>
        <v>100</v>
      </c>
      <c r="O205" s="3">
        <f t="shared" si="98"/>
        <v>100</v>
      </c>
      <c r="P205" s="3">
        <f t="shared" si="98"/>
        <v>100</v>
      </c>
      <c r="Q205" s="3">
        <f t="shared" si="98"/>
        <v>99.9438832772166</v>
      </c>
      <c r="R205" s="3">
        <f t="shared" si="99"/>
        <v>100</v>
      </c>
      <c r="S205" s="3">
        <f t="shared" si="99"/>
        <v>99.98204022988506</v>
      </c>
    </row>
    <row r="206" spans="1:19" ht="13.5" thickBot="1">
      <c r="A206" s="92"/>
      <c r="B206" s="85"/>
      <c r="C206" s="74" t="s">
        <v>1</v>
      </c>
      <c r="D206" s="69">
        <v>198</v>
      </c>
      <c r="E206" s="69">
        <v>189</v>
      </c>
      <c r="F206" s="69">
        <v>206</v>
      </c>
      <c r="G206" s="69">
        <v>366</v>
      </c>
      <c r="H206" s="69">
        <v>1176</v>
      </c>
      <c r="I206" s="69">
        <v>1782</v>
      </c>
      <c r="J206" s="69">
        <v>1651</v>
      </c>
      <c r="K206" s="70">
        <v>5568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3" t="s">
        <v>60</v>
      </c>
      <c r="C207" s="16" t="s">
        <v>11</v>
      </c>
      <c r="D207" s="57">
        <v>749</v>
      </c>
      <c r="E207" s="57">
        <v>672</v>
      </c>
      <c r="F207" s="57">
        <v>739</v>
      </c>
      <c r="G207" s="57">
        <v>1257</v>
      </c>
      <c r="H207" s="57">
        <v>4455</v>
      </c>
      <c r="I207" s="57">
        <v>7229</v>
      </c>
      <c r="J207" s="57">
        <v>7749</v>
      </c>
      <c r="K207" s="58">
        <v>22850</v>
      </c>
      <c r="L207" s="13">
        <f aca="true" t="shared" si="100" ref="L207:Q210">+D207/D$210*100</f>
        <v>74.37934458788482</v>
      </c>
      <c r="M207" s="3">
        <f t="shared" si="100"/>
        <v>73.12295973884657</v>
      </c>
      <c r="N207" s="3">
        <f t="shared" si="100"/>
        <v>76.42192347466391</v>
      </c>
      <c r="O207" s="3">
        <f t="shared" si="100"/>
        <v>76.73992673992674</v>
      </c>
      <c r="P207" s="3">
        <f t="shared" si="100"/>
        <v>82.80669144981412</v>
      </c>
      <c r="Q207" s="3">
        <f t="shared" si="100"/>
        <v>84.03859567542432</v>
      </c>
      <c r="R207" s="3">
        <f aca="true" t="shared" si="101" ref="R207:S210">+J207/J$210*100</f>
        <v>85.36021150033048</v>
      </c>
      <c r="S207" s="3">
        <f t="shared" si="101"/>
        <v>82.81686057047588</v>
      </c>
    </row>
    <row r="208" spans="1:19" ht="12.75">
      <c r="A208" s="92"/>
      <c r="B208" s="81"/>
      <c r="C208" s="16" t="s">
        <v>12</v>
      </c>
      <c r="D208" s="57">
        <v>252</v>
      </c>
      <c r="E208" s="57">
        <v>239</v>
      </c>
      <c r="F208" s="57">
        <v>225</v>
      </c>
      <c r="G208" s="57">
        <v>374</v>
      </c>
      <c r="H208" s="57">
        <v>894</v>
      </c>
      <c r="I208" s="57">
        <v>1331</v>
      </c>
      <c r="J208" s="57">
        <v>1280</v>
      </c>
      <c r="K208" s="58">
        <v>4595</v>
      </c>
      <c r="L208" s="13">
        <f t="shared" si="100"/>
        <v>25.02482621648461</v>
      </c>
      <c r="M208" s="3">
        <f t="shared" si="100"/>
        <v>26.00652883569097</v>
      </c>
      <c r="N208" s="3">
        <f t="shared" si="100"/>
        <v>23.26783867631851</v>
      </c>
      <c r="O208" s="3">
        <f t="shared" si="100"/>
        <v>22.832722832722833</v>
      </c>
      <c r="P208" s="3">
        <f t="shared" si="100"/>
        <v>16.617100371747213</v>
      </c>
      <c r="Q208" s="3">
        <f t="shared" si="100"/>
        <v>15.473145780051151</v>
      </c>
      <c r="R208" s="3">
        <f t="shared" si="101"/>
        <v>14.100022031284423</v>
      </c>
      <c r="S208" s="3">
        <f t="shared" si="101"/>
        <v>16.653981370736833</v>
      </c>
    </row>
    <row r="209" spans="1:19" ht="12.75">
      <c r="A209" s="92"/>
      <c r="B209" s="81"/>
      <c r="C209" s="16" t="s">
        <v>13</v>
      </c>
      <c r="D209" s="57">
        <v>6</v>
      </c>
      <c r="E209" s="57">
        <v>8</v>
      </c>
      <c r="F209" s="57">
        <v>3</v>
      </c>
      <c r="G209" s="57">
        <v>7</v>
      </c>
      <c r="H209" s="57">
        <v>31</v>
      </c>
      <c r="I209" s="57">
        <v>42</v>
      </c>
      <c r="J209" s="57">
        <v>49</v>
      </c>
      <c r="K209" s="58">
        <v>146</v>
      </c>
      <c r="L209" s="13">
        <f t="shared" si="100"/>
        <v>0.5958291956305859</v>
      </c>
      <c r="M209" s="3">
        <f t="shared" si="100"/>
        <v>0.8705114254624592</v>
      </c>
      <c r="N209" s="3">
        <f t="shared" si="100"/>
        <v>0.3102378490175801</v>
      </c>
      <c r="O209" s="3">
        <f t="shared" si="100"/>
        <v>0.4273504273504274</v>
      </c>
      <c r="P209" s="3">
        <f t="shared" si="100"/>
        <v>0.5762081784386617</v>
      </c>
      <c r="Q209" s="3">
        <f t="shared" si="100"/>
        <v>0.4882585445245292</v>
      </c>
      <c r="R209" s="3">
        <f t="shared" si="101"/>
        <v>0.5397664683851069</v>
      </c>
      <c r="S209" s="3">
        <f t="shared" si="101"/>
        <v>0.5291580587872857</v>
      </c>
    </row>
    <row r="210" spans="1:19" ht="13.5" thickBot="1">
      <c r="A210" s="92"/>
      <c r="B210" s="82"/>
      <c r="C210" s="16" t="s">
        <v>1</v>
      </c>
      <c r="D210" s="57">
        <v>1007</v>
      </c>
      <c r="E210" s="57">
        <v>919</v>
      </c>
      <c r="F210" s="57">
        <v>967</v>
      </c>
      <c r="G210" s="57">
        <v>1638</v>
      </c>
      <c r="H210" s="57">
        <v>5380</v>
      </c>
      <c r="I210" s="57">
        <v>8602</v>
      </c>
      <c r="J210" s="57">
        <v>9078</v>
      </c>
      <c r="K210" s="58">
        <v>27591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169</v>
      </c>
      <c r="E211" s="62">
        <v>146</v>
      </c>
      <c r="F211" s="62">
        <v>192</v>
      </c>
      <c r="G211" s="62">
        <v>284</v>
      </c>
      <c r="H211" s="62">
        <v>1065</v>
      </c>
      <c r="I211" s="62">
        <v>1895</v>
      </c>
      <c r="J211" s="62">
        <v>2288</v>
      </c>
      <c r="K211" s="63">
        <v>6039</v>
      </c>
      <c r="L211" s="64">
        <f aca="true" t="shared" si="102" ref="L211:Q214">+D211/D$214*100</f>
        <v>61.45454545454545</v>
      </c>
      <c r="M211" s="65">
        <f t="shared" si="102"/>
        <v>59.10931174089069</v>
      </c>
      <c r="N211" s="65">
        <f t="shared" si="102"/>
        <v>63.366336633663366</v>
      </c>
      <c r="O211" s="65">
        <f t="shared" si="102"/>
        <v>60.68376068376068</v>
      </c>
      <c r="P211" s="65">
        <f t="shared" si="102"/>
        <v>67.0232850849591</v>
      </c>
      <c r="Q211" s="65">
        <f t="shared" si="102"/>
        <v>70.94721078247848</v>
      </c>
      <c r="R211" s="65">
        <f aca="true" t="shared" si="103" ref="R211:S214">+J211/J$214*100</f>
        <v>73.26288824847903</v>
      </c>
      <c r="S211" s="65">
        <f t="shared" si="103"/>
        <v>69.6058091286307</v>
      </c>
    </row>
    <row r="212" spans="1:19" ht="12.75">
      <c r="A212" s="92"/>
      <c r="B212" s="81"/>
      <c r="C212" s="8" t="s">
        <v>12</v>
      </c>
      <c r="D212" s="57">
        <v>83</v>
      </c>
      <c r="E212" s="57">
        <v>74</v>
      </c>
      <c r="F212" s="57">
        <v>80</v>
      </c>
      <c r="G212" s="57">
        <v>128</v>
      </c>
      <c r="H212" s="57">
        <v>345</v>
      </c>
      <c r="I212" s="57">
        <v>470</v>
      </c>
      <c r="J212" s="57">
        <v>528</v>
      </c>
      <c r="K212" s="58">
        <v>1708</v>
      </c>
      <c r="L212" s="13">
        <f t="shared" si="102"/>
        <v>30.181818181818183</v>
      </c>
      <c r="M212" s="3">
        <f t="shared" si="102"/>
        <v>29.959514170040485</v>
      </c>
      <c r="N212" s="3">
        <f t="shared" si="102"/>
        <v>26.4026402640264</v>
      </c>
      <c r="O212" s="3">
        <f t="shared" si="102"/>
        <v>27.350427350427353</v>
      </c>
      <c r="P212" s="3">
        <f t="shared" si="102"/>
        <v>21.71176840780365</v>
      </c>
      <c r="Q212" s="3">
        <f t="shared" si="102"/>
        <v>17.59640584050917</v>
      </c>
      <c r="R212" s="3">
        <f t="shared" si="103"/>
        <v>16.90682036503362</v>
      </c>
      <c r="S212" s="3">
        <f t="shared" si="103"/>
        <v>19.686491470723837</v>
      </c>
    </row>
    <row r="213" spans="1:19" ht="12.75">
      <c r="A213" s="92"/>
      <c r="B213" s="81"/>
      <c r="C213" s="8" t="s">
        <v>13</v>
      </c>
      <c r="D213" s="57">
        <v>23</v>
      </c>
      <c r="E213" s="57">
        <v>27</v>
      </c>
      <c r="F213" s="57">
        <v>31</v>
      </c>
      <c r="G213" s="57">
        <v>56</v>
      </c>
      <c r="H213" s="57">
        <v>179</v>
      </c>
      <c r="I213" s="57">
        <v>306</v>
      </c>
      <c r="J213" s="57">
        <v>307</v>
      </c>
      <c r="K213" s="58">
        <v>929</v>
      </c>
      <c r="L213" s="13">
        <f t="shared" si="102"/>
        <v>8.363636363636363</v>
      </c>
      <c r="M213" s="3">
        <f t="shared" si="102"/>
        <v>10.931174089068826</v>
      </c>
      <c r="N213" s="3">
        <f t="shared" si="102"/>
        <v>10.231023102310232</v>
      </c>
      <c r="O213" s="3">
        <f t="shared" si="102"/>
        <v>11.965811965811966</v>
      </c>
      <c r="P213" s="3">
        <f t="shared" si="102"/>
        <v>11.264946507237255</v>
      </c>
      <c r="Q213" s="3">
        <f t="shared" si="102"/>
        <v>11.456383377012354</v>
      </c>
      <c r="R213" s="3">
        <f t="shared" si="103"/>
        <v>9.830291386487353</v>
      </c>
      <c r="S213" s="3">
        <f t="shared" si="103"/>
        <v>10.707699400645458</v>
      </c>
    </row>
    <row r="214" spans="1:19" ht="12.75">
      <c r="A214" s="92"/>
      <c r="B214" s="82"/>
      <c r="C214" s="8" t="s">
        <v>1</v>
      </c>
      <c r="D214" s="57">
        <v>275</v>
      </c>
      <c r="E214" s="57">
        <v>247</v>
      </c>
      <c r="F214" s="57">
        <v>303</v>
      </c>
      <c r="G214" s="57">
        <v>468</v>
      </c>
      <c r="H214" s="57">
        <v>1589</v>
      </c>
      <c r="I214" s="57">
        <v>2671</v>
      </c>
      <c r="J214" s="57">
        <v>3123</v>
      </c>
      <c r="K214" s="58">
        <v>8676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141</v>
      </c>
      <c r="E215" s="55">
        <v>130</v>
      </c>
      <c r="F215" s="55">
        <v>159</v>
      </c>
      <c r="G215" s="55">
        <v>290</v>
      </c>
      <c r="H215" s="55">
        <v>1105</v>
      </c>
      <c r="I215" s="55">
        <v>2159</v>
      </c>
      <c r="J215" s="55">
        <v>2682</v>
      </c>
      <c r="K215" s="56">
        <v>6666</v>
      </c>
      <c r="L215" s="12">
        <f aca="true" t="shared" si="104" ref="L215:Q218">+D215/D$218*100</f>
        <v>63.22869955156951</v>
      </c>
      <c r="M215" s="10">
        <f t="shared" si="104"/>
        <v>61.61137440758294</v>
      </c>
      <c r="N215" s="10">
        <f t="shared" si="104"/>
        <v>71.62162162162163</v>
      </c>
      <c r="O215" s="10">
        <f t="shared" si="104"/>
        <v>69.71153846153845</v>
      </c>
      <c r="P215" s="10">
        <f t="shared" si="104"/>
        <v>74.56140350877193</v>
      </c>
      <c r="Q215" s="10">
        <f t="shared" si="104"/>
        <v>76.91485571784824</v>
      </c>
      <c r="R215" s="10">
        <f aca="true" t="shared" si="105" ref="R215:S218">+J215/J$218*100</f>
        <v>78.58189276296514</v>
      </c>
      <c r="S215" s="10">
        <f t="shared" si="105"/>
        <v>75.97447002507408</v>
      </c>
    </row>
    <row r="216" spans="1:19" ht="12.75">
      <c r="A216" s="92"/>
      <c r="B216" s="81"/>
      <c r="C216" s="16" t="s">
        <v>12</v>
      </c>
      <c r="D216" s="57">
        <v>75</v>
      </c>
      <c r="E216" s="57">
        <v>76</v>
      </c>
      <c r="F216" s="57">
        <v>58</v>
      </c>
      <c r="G216" s="57">
        <v>113</v>
      </c>
      <c r="H216" s="57">
        <v>313</v>
      </c>
      <c r="I216" s="57">
        <v>525</v>
      </c>
      <c r="J216" s="57">
        <v>607</v>
      </c>
      <c r="K216" s="58">
        <v>1767</v>
      </c>
      <c r="L216" s="13">
        <f t="shared" si="104"/>
        <v>33.6322869955157</v>
      </c>
      <c r="M216" s="3">
        <f t="shared" si="104"/>
        <v>36.018957345971565</v>
      </c>
      <c r="N216" s="3">
        <f t="shared" si="104"/>
        <v>26.126126126126124</v>
      </c>
      <c r="O216" s="3">
        <f t="shared" si="104"/>
        <v>27.163461538461537</v>
      </c>
      <c r="P216" s="3">
        <f t="shared" si="104"/>
        <v>21.120107962213226</v>
      </c>
      <c r="Q216" s="3">
        <f t="shared" si="104"/>
        <v>18.703241895261847</v>
      </c>
      <c r="R216" s="3">
        <f t="shared" si="105"/>
        <v>17.78493993554058</v>
      </c>
      <c r="S216" s="3">
        <f t="shared" si="105"/>
        <v>20.139047184864374</v>
      </c>
    </row>
    <row r="217" spans="1:19" ht="12.75">
      <c r="A217" s="92"/>
      <c r="B217" s="81"/>
      <c r="C217" s="16" t="s">
        <v>13</v>
      </c>
      <c r="D217" s="57">
        <v>7</v>
      </c>
      <c r="E217" s="57">
        <v>5</v>
      </c>
      <c r="F217" s="57">
        <v>5</v>
      </c>
      <c r="G217" s="57">
        <v>13</v>
      </c>
      <c r="H217" s="57">
        <v>64</v>
      </c>
      <c r="I217" s="57">
        <v>123</v>
      </c>
      <c r="J217" s="57">
        <v>124</v>
      </c>
      <c r="K217" s="58">
        <v>341</v>
      </c>
      <c r="L217" s="13">
        <f t="shared" si="104"/>
        <v>3.1390134529147984</v>
      </c>
      <c r="M217" s="3">
        <f t="shared" si="104"/>
        <v>2.3696682464454977</v>
      </c>
      <c r="N217" s="3">
        <f t="shared" si="104"/>
        <v>2.2522522522522523</v>
      </c>
      <c r="O217" s="3">
        <f t="shared" si="104"/>
        <v>3.125</v>
      </c>
      <c r="P217" s="3">
        <f t="shared" si="104"/>
        <v>4.318488529014845</v>
      </c>
      <c r="Q217" s="3">
        <f t="shared" si="104"/>
        <v>4.381902386889918</v>
      </c>
      <c r="R217" s="3">
        <f t="shared" si="105"/>
        <v>3.6331673014942867</v>
      </c>
      <c r="S217" s="3">
        <f t="shared" si="105"/>
        <v>3.8864827900615455</v>
      </c>
    </row>
    <row r="218" spans="1:19" ht="12.75">
      <c r="A218" s="92"/>
      <c r="B218" s="81"/>
      <c r="C218" s="17" t="s">
        <v>1</v>
      </c>
      <c r="D218" s="59">
        <v>223</v>
      </c>
      <c r="E218" s="59">
        <v>211</v>
      </c>
      <c r="F218" s="59">
        <v>222</v>
      </c>
      <c r="G218" s="59">
        <v>416</v>
      </c>
      <c r="H218" s="59">
        <v>1482</v>
      </c>
      <c r="I218" s="59">
        <v>2807</v>
      </c>
      <c r="J218" s="59">
        <v>3413</v>
      </c>
      <c r="K218" s="60">
        <v>8774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3" t="s">
        <v>63</v>
      </c>
      <c r="C219" s="8" t="s">
        <v>11</v>
      </c>
      <c r="D219" s="57">
        <v>177</v>
      </c>
      <c r="E219" s="57">
        <v>148</v>
      </c>
      <c r="F219" s="57">
        <v>147</v>
      </c>
      <c r="G219" s="57">
        <v>252</v>
      </c>
      <c r="H219" s="57">
        <v>845</v>
      </c>
      <c r="I219" s="57">
        <v>1605</v>
      </c>
      <c r="J219" s="57">
        <v>1903</v>
      </c>
      <c r="K219" s="58">
        <v>5077</v>
      </c>
      <c r="L219" s="13">
        <f aca="true" t="shared" si="106" ref="L219:Q222">+D219/D$222*100</f>
        <v>65.55555555555556</v>
      </c>
      <c r="M219" s="3">
        <f t="shared" si="106"/>
        <v>64.91228070175438</v>
      </c>
      <c r="N219" s="3">
        <f t="shared" si="106"/>
        <v>59.51417004048582</v>
      </c>
      <c r="O219" s="3">
        <f t="shared" si="106"/>
        <v>70.19498607242339</v>
      </c>
      <c r="P219" s="3">
        <f t="shared" si="106"/>
        <v>76.67876588021778</v>
      </c>
      <c r="Q219" s="3">
        <f t="shared" si="106"/>
        <v>80.45112781954887</v>
      </c>
      <c r="R219" s="3">
        <f aca="true" t="shared" si="107" ref="R219:S222">+J219/J$222*100</f>
        <v>80.12631578947368</v>
      </c>
      <c r="S219" s="3">
        <f t="shared" si="107"/>
        <v>77.20498783454988</v>
      </c>
    </row>
    <row r="220" spans="1:19" ht="12.75">
      <c r="A220" s="92"/>
      <c r="B220" s="81"/>
      <c r="C220" s="8" t="s">
        <v>12</v>
      </c>
      <c r="D220" s="57">
        <v>93</v>
      </c>
      <c r="E220" s="57">
        <v>80</v>
      </c>
      <c r="F220" s="57">
        <v>100</v>
      </c>
      <c r="G220" s="57">
        <v>107</v>
      </c>
      <c r="H220" s="57">
        <v>254</v>
      </c>
      <c r="I220" s="57">
        <v>390</v>
      </c>
      <c r="J220" s="57">
        <v>470</v>
      </c>
      <c r="K220" s="58">
        <v>1494</v>
      </c>
      <c r="L220" s="13">
        <f t="shared" si="106"/>
        <v>34.44444444444444</v>
      </c>
      <c r="M220" s="3">
        <f t="shared" si="106"/>
        <v>35.08771929824561</v>
      </c>
      <c r="N220" s="3">
        <f t="shared" si="106"/>
        <v>40.48582995951417</v>
      </c>
      <c r="O220" s="3">
        <f t="shared" si="106"/>
        <v>29.805013927576603</v>
      </c>
      <c r="P220" s="3">
        <f t="shared" si="106"/>
        <v>23.049001814882033</v>
      </c>
      <c r="Q220" s="3">
        <f t="shared" si="106"/>
        <v>19.548872180451127</v>
      </c>
      <c r="R220" s="3">
        <f t="shared" si="107"/>
        <v>19.789473684210527</v>
      </c>
      <c r="S220" s="3">
        <f t="shared" si="107"/>
        <v>22.71897810218978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3</v>
      </c>
      <c r="I221" s="57">
        <v>0</v>
      </c>
      <c r="J221" s="57">
        <v>2</v>
      </c>
      <c r="K221" s="58">
        <v>5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0.27223230490018147</v>
      </c>
      <c r="Q221" s="3">
        <f t="shared" si="106"/>
        <v>0</v>
      </c>
      <c r="R221" s="3">
        <f t="shared" si="107"/>
        <v>0.08421052631578947</v>
      </c>
      <c r="S221" s="3">
        <f t="shared" si="107"/>
        <v>0.07603406326034064</v>
      </c>
    </row>
    <row r="222" spans="1:19" ht="13.5" thickBot="1">
      <c r="A222" s="92"/>
      <c r="B222" s="85"/>
      <c r="C222" s="74" t="s">
        <v>1</v>
      </c>
      <c r="D222" s="69">
        <v>270</v>
      </c>
      <c r="E222" s="69">
        <v>228</v>
      </c>
      <c r="F222" s="69">
        <v>247</v>
      </c>
      <c r="G222" s="69">
        <v>359</v>
      </c>
      <c r="H222" s="69">
        <v>1102</v>
      </c>
      <c r="I222" s="69">
        <v>1995</v>
      </c>
      <c r="J222" s="69">
        <v>2375</v>
      </c>
      <c r="K222" s="70">
        <v>6576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3" t="s">
        <v>64</v>
      </c>
      <c r="C223" s="16" t="s">
        <v>11</v>
      </c>
      <c r="D223" s="57">
        <v>237</v>
      </c>
      <c r="E223" s="57">
        <v>252</v>
      </c>
      <c r="F223" s="57">
        <v>317</v>
      </c>
      <c r="G223" s="57">
        <v>511</v>
      </c>
      <c r="H223" s="57">
        <v>1445</v>
      </c>
      <c r="I223" s="57">
        <v>1625</v>
      </c>
      <c r="J223" s="57">
        <v>1569</v>
      </c>
      <c r="K223" s="58">
        <v>5956</v>
      </c>
      <c r="L223" s="13">
        <f aca="true" t="shared" si="108" ref="L223:Q226">+D223/D$226*100</f>
        <v>63.36898395721925</v>
      </c>
      <c r="M223" s="3">
        <f t="shared" si="108"/>
        <v>67.5603217158177</v>
      </c>
      <c r="N223" s="3">
        <f t="shared" si="108"/>
        <v>66.87763713080169</v>
      </c>
      <c r="O223" s="3">
        <f t="shared" si="108"/>
        <v>66.2775616083009</v>
      </c>
      <c r="P223" s="3">
        <f t="shared" si="108"/>
        <v>74.87046632124353</v>
      </c>
      <c r="Q223" s="3">
        <f t="shared" si="108"/>
        <v>80.40573973280554</v>
      </c>
      <c r="R223" s="3">
        <f aca="true" t="shared" si="109" ref="R223:S226">+J223/J$226*100</f>
        <v>82.01777313120753</v>
      </c>
      <c r="S223" s="3">
        <f t="shared" si="109"/>
        <v>75.81466395112017</v>
      </c>
    </row>
    <row r="224" spans="1:19" ht="12.75">
      <c r="A224" s="92"/>
      <c r="B224" s="81"/>
      <c r="C224" s="16" t="s">
        <v>12</v>
      </c>
      <c r="D224" s="57">
        <v>137</v>
      </c>
      <c r="E224" s="57">
        <v>120</v>
      </c>
      <c r="F224" s="57">
        <v>154</v>
      </c>
      <c r="G224" s="57">
        <v>257</v>
      </c>
      <c r="H224" s="57">
        <v>481</v>
      </c>
      <c r="I224" s="57">
        <v>388</v>
      </c>
      <c r="J224" s="57">
        <v>334</v>
      </c>
      <c r="K224" s="58">
        <v>1871</v>
      </c>
      <c r="L224" s="13">
        <f t="shared" si="108"/>
        <v>36.63101604278075</v>
      </c>
      <c r="M224" s="3">
        <f t="shared" si="108"/>
        <v>32.171581769437</v>
      </c>
      <c r="N224" s="3">
        <f t="shared" si="108"/>
        <v>32.48945147679325</v>
      </c>
      <c r="O224" s="3">
        <f t="shared" si="108"/>
        <v>33.33333333333333</v>
      </c>
      <c r="P224" s="3">
        <f t="shared" si="108"/>
        <v>24.922279792746114</v>
      </c>
      <c r="Q224" s="3">
        <f t="shared" si="108"/>
        <v>19.198416625432955</v>
      </c>
      <c r="R224" s="3">
        <f t="shared" si="109"/>
        <v>17.4594877156299</v>
      </c>
      <c r="S224" s="3">
        <f t="shared" si="109"/>
        <v>23.816191446028515</v>
      </c>
    </row>
    <row r="225" spans="1:19" ht="12.75">
      <c r="A225" s="92"/>
      <c r="B225" s="81"/>
      <c r="C225" s="16" t="s">
        <v>13</v>
      </c>
      <c r="D225" s="57">
        <v>0</v>
      </c>
      <c r="E225" s="57">
        <v>1</v>
      </c>
      <c r="F225" s="57">
        <v>3</v>
      </c>
      <c r="G225" s="57">
        <v>3</v>
      </c>
      <c r="H225" s="57">
        <v>4</v>
      </c>
      <c r="I225" s="57">
        <v>8</v>
      </c>
      <c r="J225" s="57">
        <v>10</v>
      </c>
      <c r="K225" s="58">
        <v>29</v>
      </c>
      <c r="L225" s="13">
        <f t="shared" si="108"/>
        <v>0</v>
      </c>
      <c r="M225" s="3">
        <f t="shared" si="108"/>
        <v>0.2680965147453083</v>
      </c>
      <c r="N225" s="3">
        <f t="shared" si="108"/>
        <v>0.6329113924050633</v>
      </c>
      <c r="O225" s="3">
        <f t="shared" si="108"/>
        <v>0.38910505836575876</v>
      </c>
      <c r="P225" s="3">
        <f t="shared" si="108"/>
        <v>0.20725388601036268</v>
      </c>
      <c r="Q225" s="3">
        <f t="shared" si="108"/>
        <v>0.3958436417615042</v>
      </c>
      <c r="R225" s="3">
        <f t="shared" si="109"/>
        <v>0.5227391531625719</v>
      </c>
      <c r="S225" s="3">
        <f t="shared" si="109"/>
        <v>0.36914460285132383</v>
      </c>
    </row>
    <row r="226" spans="1:19" ht="12.75">
      <c r="A226" s="92"/>
      <c r="B226" s="81"/>
      <c r="C226" s="17" t="s">
        <v>1</v>
      </c>
      <c r="D226" s="59">
        <v>374</v>
      </c>
      <c r="E226" s="59">
        <v>373</v>
      </c>
      <c r="F226" s="59">
        <v>474</v>
      </c>
      <c r="G226" s="59">
        <v>771</v>
      </c>
      <c r="H226" s="59">
        <v>1930</v>
      </c>
      <c r="I226" s="59">
        <v>2021</v>
      </c>
      <c r="J226" s="59">
        <v>1913</v>
      </c>
      <c r="K226" s="60">
        <v>7856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3" t="s">
        <v>65</v>
      </c>
      <c r="C227" s="8" t="s">
        <v>11</v>
      </c>
      <c r="D227" s="57">
        <v>11</v>
      </c>
      <c r="E227" s="57">
        <v>21</v>
      </c>
      <c r="F227" s="57">
        <v>17</v>
      </c>
      <c r="G227" s="57">
        <v>34</v>
      </c>
      <c r="H227" s="57">
        <v>80</v>
      </c>
      <c r="I227" s="57">
        <v>103</v>
      </c>
      <c r="J227" s="57">
        <v>128</v>
      </c>
      <c r="K227" s="58">
        <v>394</v>
      </c>
      <c r="L227" s="13">
        <f aca="true" t="shared" si="110" ref="L227:Q230">+D227/D$230*100</f>
        <v>61.111111111111114</v>
      </c>
      <c r="M227" s="3">
        <f t="shared" si="110"/>
        <v>84</v>
      </c>
      <c r="N227" s="3">
        <f t="shared" si="110"/>
        <v>80.95238095238095</v>
      </c>
      <c r="O227" s="3">
        <f t="shared" si="110"/>
        <v>82.92682926829268</v>
      </c>
      <c r="P227" s="3">
        <f t="shared" si="110"/>
        <v>86.02150537634408</v>
      </c>
      <c r="Q227" s="3">
        <f t="shared" si="110"/>
        <v>84.42622950819673</v>
      </c>
      <c r="R227" s="3">
        <f aca="true" t="shared" si="111" ref="R227:S230">+J227/J$230*100</f>
        <v>88.27586206896552</v>
      </c>
      <c r="S227" s="3">
        <f t="shared" si="111"/>
        <v>84.73118279569893</v>
      </c>
    </row>
    <row r="228" spans="1:19" ht="12.75">
      <c r="A228" s="81"/>
      <c r="B228" s="81"/>
      <c r="C228" s="8" t="s">
        <v>12</v>
      </c>
      <c r="D228" s="57">
        <v>7</v>
      </c>
      <c r="E228" s="57">
        <v>4</v>
      </c>
      <c r="F228" s="57">
        <v>4</v>
      </c>
      <c r="G228" s="57">
        <v>7</v>
      </c>
      <c r="H228" s="57">
        <v>13</v>
      </c>
      <c r="I228" s="57">
        <v>19</v>
      </c>
      <c r="J228" s="57">
        <v>17</v>
      </c>
      <c r="K228" s="58">
        <v>71</v>
      </c>
      <c r="L228" s="13">
        <f t="shared" si="110"/>
        <v>38.88888888888889</v>
      </c>
      <c r="M228" s="3">
        <f t="shared" si="110"/>
        <v>16</v>
      </c>
      <c r="N228" s="3">
        <f t="shared" si="110"/>
        <v>19.047619047619047</v>
      </c>
      <c r="O228" s="3">
        <f t="shared" si="110"/>
        <v>17.073170731707318</v>
      </c>
      <c r="P228" s="3">
        <f t="shared" si="110"/>
        <v>13.978494623655912</v>
      </c>
      <c r="Q228" s="3">
        <f t="shared" si="110"/>
        <v>15.573770491803279</v>
      </c>
      <c r="R228" s="3">
        <f t="shared" si="111"/>
        <v>11.724137931034482</v>
      </c>
      <c r="S228" s="3">
        <f t="shared" si="111"/>
        <v>15.268817204301074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2"/>
      <c r="C230" s="8" t="s">
        <v>1</v>
      </c>
      <c r="D230" s="57">
        <v>18</v>
      </c>
      <c r="E230" s="57">
        <v>25</v>
      </c>
      <c r="F230" s="57">
        <v>21</v>
      </c>
      <c r="G230" s="57">
        <v>41</v>
      </c>
      <c r="H230" s="57">
        <v>93</v>
      </c>
      <c r="I230" s="57">
        <v>122</v>
      </c>
      <c r="J230" s="57">
        <v>145</v>
      </c>
      <c r="K230" s="58">
        <v>465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51</v>
      </c>
      <c r="E231" s="55">
        <v>61</v>
      </c>
      <c r="F231" s="55">
        <v>91</v>
      </c>
      <c r="G231" s="55">
        <v>177</v>
      </c>
      <c r="H231" s="55">
        <v>321</v>
      </c>
      <c r="I231" s="55">
        <v>373</v>
      </c>
      <c r="J231" s="55">
        <v>408</v>
      </c>
      <c r="K231" s="56">
        <v>1482</v>
      </c>
      <c r="L231" s="12">
        <f aca="true" t="shared" si="112" ref="L231:Q234">+D231/D$234*100</f>
        <v>70.83333333333334</v>
      </c>
      <c r="M231" s="10">
        <f t="shared" si="112"/>
        <v>74.39024390243902</v>
      </c>
      <c r="N231" s="10">
        <f t="shared" si="112"/>
        <v>78.44827586206897</v>
      </c>
      <c r="O231" s="10">
        <f t="shared" si="112"/>
        <v>75.9656652360515</v>
      </c>
      <c r="P231" s="10">
        <f t="shared" si="112"/>
        <v>78.4841075794621</v>
      </c>
      <c r="Q231" s="10">
        <f t="shared" si="112"/>
        <v>80.04291845493562</v>
      </c>
      <c r="R231" s="10">
        <f aca="true" t="shared" si="113" ref="R231:S234">+J231/J$234*100</f>
        <v>82.92682926829268</v>
      </c>
      <c r="S231" s="10">
        <f t="shared" si="113"/>
        <v>79.25133689839572</v>
      </c>
    </row>
    <row r="232" spans="1:19" ht="12.75">
      <c r="A232" s="92"/>
      <c r="B232" s="81"/>
      <c r="C232" s="16" t="s">
        <v>12</v>
      </c>
      <c r="D232" s="57">
        <v>18</v>
      </c>
      <c r="E232" s="57">
        <v>20</v>
      </c>
      <c r="F232" s="57">
        <v>23</v>
      </c>
      <c r="G232" s="57">
        <v>49</v>
      </c>
      <c r="H232" s="57">
        <v>59</v>
      </c>
      <c r="I232" s="57">
        <v>77</v>
      </c>
      <c r="J232" s="57">
        <v>73</v>
      </c>
      <c r="K232" s="58">
        <v>319</v>
      </c>
      <c r="L232" s="13">
        <f t="shared" si="112"/>
        <v>25</v>
      </c>
      <c r="M232" s="3">
        <f t="shared" si="112"/>
        <v>24.390243902439025</v>
      </c>
      <c r="N232" s="3">
        <f t="shared" si="112"/>
        <v>19.82758620689655</v>
      </c>
      <c r="O232" s="3">
        <f t="shared" si="112"/>
        <v>21.030042918454935</v>
      </c>
      <c r="P232" s="3">
        <f t="shared" si="112"/>
        <v>14.425427872860636</v>
      </c>
      <c r="Q232" s="3">
        <f t="shared" si="112"/>
        <v>16.523605150214593</v>
      </c>
      <c r="R232" s="3">
        <f t="shared" si="113"/>
        <v>14.83739837398374</v>
      </c>
      <c r="S232" s="3">
        <f t="shared" si="113"/>
        <v>17.058823529411764</v>
      </c>
    </row>
    <row r="233" spans="1:19" ht="12.75">
      <c r="A233" s="92"/>
      <c r="B233" s="81"/>
      <c r="C233" s="16" t="s">
        <v>13</v>
      </c>
      <c r="D233" s="57">
        <v>3</v>
      </c>
      <c r="E233" s="57">
        <v>1</v>
      </c>
      <c r="F233" s="57">
        <v>2</v>
      </c>
      <c r="G233" s="57">
        <v>7</v>
      </c>
      <c r="H233" s="57">
        <v>29</v>
      </c>
      <c r="I233" s="57">
        <v>16</v>
      </c>
      <c r="J233" s="57">
        <v>11</v>
      </c>
      <c r="K233" s="58">
        <v>69</v>
      </c>
      <c r="L233" s="13">
        <f t="shared" si="112"/>
        <v>4.166666666666666</v>
      </c>
      <c r="M233" s="3">
        <f t="shared" si="112"/>
        <v>1.2195121951219512</v>
      </c>
      <c r="N233" s="3">
        <f t="shared" si="112"/>
        <v>1.7241379310344827</v>
      </c>
      <c r="O233" s="3">
        <f t="shared" si="112"/>
        <v>3.004291845493562</v>
      </c>
      <c r="P233" s="3">
        <f t="shared" si="112"/>
        <v>7.090464547677261</v>
      </c>
      <c r="Q233" s="3">
        <f t="shared" si="112"/>
        <v>3.4334763948497855</v>
      </c>
      <c r="R233" s="3">
        <f t="shared" si="113"/>
        <v>2.2357723577235773</v>
      </c>
      <c r="S233" s="3">
        <f t="shared" si="113"/>
        <v>3.689839572192513</v>
      </c>
    </row>
    <row r="234" spans="1:19" ht="12.75">
      <c r="A234" s="92"/>
      <c r="B234" s="81"/>
      <c r="C234" s="17" t="s">
        <v>1</v>
      </c>
      <c r="D234" s="59">
        <v>72</v>
      </c>
      <c r="E234" s="59">
        <v>82</v>
      </c>
      <c r="F234" s="59">
        <v>116</v>
      </c>
      <c r="G234" s="59">
        <v>233</v>
      </c>
      <c r="H234" s="59">
        <v>409</v>
      </c>
      <c r="I234" s="59">
        <v>466</v>
      </c>
      <c r="J234" s="59">
        <v>492</v>
      </c>
      <c r="K234" s="60">
        <v>1870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3" t="s">
        <v>67</v>
      </c>
      <c r="C235" s="8" t="s">
        <v>11</v>
      </c>
      <c r="D235" s="57">
        <v>41</v>
      </c>
      <c r="E235" s="57">
        <v>56</v>
      </c>
      <c r="F235" s="57">
        <v>85</v>
      </c>
      <c r="G235" s="57">
        <v>142</v>
      </c>
      <c r="H235" s="57">
        <v>349</v>
      </c>
      <c r="I235" s="57">
        <v>370</v>
      </c>
      <c r="J235" s="57">
        <v>366</v>
      </c>
      <c r="K235" s="58">
        <v>1409</v>
      </c>
      <c r="L235" s="13">
        <f aca="true" t="shared" si="114" ref="L235:Q238">+D235/D$238*100</f>
        <v>58.57142857142858</v>
      </c>
      <c r="M235" s="3">
        <f t="shared" si="114"/>
        <v>66.66666666666666</v>
      </c>
      <c r="N235" s="3">
        <f t="shared" si="114"/>
        <v>66.40625</v>
      </c>
      <c r="O235" s="3">
        <f t="shared" si="114"/>
        <v>65.13761467889908</v>
      </c>
      <c r="P235" s="3">
        <f t="shared" si="114"/>
        <v>72.70833333333333</v>
      </c>
      <c r="Q235" s="3">
        <f t="shared" si="114"/>
        <v>78.38983050847457</v>
      </c>
      <c r="R235" s="3">
        <f aca="true" t="shared" si="115" ref="R235:S238">+J235/J$238*100</f>
        <v>80.26315789473685</v>
      </c>
      <c r="S235" s="3">
        <f t="shared" si="115"/>
        <v>73.84696016771488</v>
      </c>
    </row>
    <row r="236" spans="1:19" ht="12.75">
      <c r="A236" s="81"/>
      <c r="B236" s="81"/>
      <c r="C236" s="8" t="s">
        <v>12</v>
      </c>
      <c r="D236" s="57">
        <v>29</v>
      </c>
      <c r="E236" s="57">
        <v>28</v>
      </c>
      <c r="F236" s="57">
        <v>43</v>
      </c>
      <c r="G236" s="57">
        <v>76</v>
      </c>
      <c r="H236" s="57">
        <v>131</v>
      </c>
      <c r="I236" s="57">
        <v>102</v>
      </c>
      <c r="J236" s="57">
        <v>90</v>
      </c>
      <c r="K236" s="58">
        <v>499</v>
      </c>
      <c r="L236" s="13">
        <f t="shared" si="114"/>
        <v>41.42857142857143</v>
      </c>
      <c r="M236" s="3">
        <f t="shared" si="114"/>
        <v>33.33333333333333</v>
      </c>
      <c r="N236" s="3">
        <f t="shared" si="114"/>
        <v>33.59375</v>
      </c>
      <c r="O236" s="3">
        <f t="shared" si="114"/>
        <v>34.862385321100916</v>
      </c>
      <c r="P236" s="3">
        <f t="shared" si="114"/>
        <v>27.291666666666664</v>
      </c>
      <c r="Q236" s="3">
        <f t="shared" si="114"/>
        <v>21.610169491525426</v>
      </c>
      <c r="R236" s="3">
        <f t="shared" si="115"/>
        <v>19.736842105263158</v>
      </c>
      <c r="S236" s="3">
        <f t="shared" si="115"/>
        <v>26.153039832285113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2"/>
      <c r="C238" s="8" t="s">
        <v>1</v>
      </c>
      <c r="D238" s="57">
        <v>70</v>
      </c>
      <c r="E238" s="57">
        <v>84</v>
      </c>
      <c r="F238" s="57">
        <v>128</v>
      </c>
      <c r="G238" s="57">
        <v>218</v>
      </c>
      <c r="H238" s="57">
        <v>480</v>
      </c>
      <c r="I238" s="57">
        <v>472</v>
      </c>
      <c r="J238" s="57">
        <v>456</v>
      </c>
      <c r="K238" s="58">
        <v>1908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147</v>
      </c>
      <c r="E239" s="62">
        <v>195</v>
      </c>
      <c r="F239" s="62">
        <v>231</v>
      </c>
      <c r="G239" s="62">
        <v>331</v>
      </c>
      <c r="H239" s="62">
        <v>773</v>
      </c>
      <c r="I239" s="62">
        <v>862</v>
      </c>
      <c r="J239" s="62">
        <v>806</v>
      </c>
      <c r="K239" s="63">
        <v>3345</v>
      </c>
      <c r="L239" s="64">
        <f aca="true" t="shared" si="116" ref="L239:Q242">+D239/D$242*100</f>
        <v>71.70731707317073</v>
      </c>
      <c r="M239" s="65">
        <f t="shared" si="116"/>
        <v>72.76119402985076</v>
      </c>
      <c r="N239" s="65">
        <f t="shared" si="116"/>
        <v>66.37931034482759</v>
      </c>
      <c r="O239" s="65">
        <f t="shared" si="116"/>
        <v>64.5224171539961</v>
      </c>
      <c r="P239" s="65">
        <f t="shared" si="116"/>
        <v>73.2701421800948</v>
      </c>
      <c r="Q239" s="65">
        <f t="shared" si="116"/>
        <v>75.88028169014085</v>
      </c>
      <c r="R239" s="65">
        <f aca="true" t="shared" si="117" ref="R239:S242">+J239/J$242*100</f>
        <v>70.82601054481546</v>
      </c>
      <c r="S239" s="65">
        <f t="shared" si="117"/>
        <v>71.73493459146472</v>
      </c>
    </row>
    <row r="240" spans="1:19" ht="12.75">
      <c r="A240" s="92"/>
      <c r="B240" s="81"/>
      <c r="C240" s="16" t="s">
        <v>12</v>
      </c>
      <c r="D240" s="57">
        <v>58</v>
      </c>
      <c r="E240" s="57">
        <v>71</v>
      </c>
      <c r="F240" s="57">
        <v>111</v>
      </c>
      <c r="G240" s="57">
        <v>164</v>
      </c>
      <c r="H240" s="57">
        <v>217</v>
      </c>
      <c r="I240" s="57">
        <v>211</v>
      </c>
      <c r="J240" s="57">
        <v>180</v>
      </c>
      <c r="K240" s="58">
        <v>1012</v>
      </c>
      <c r="L240" s="13">
        <f t="shared" si="116"/>
        <v>28.292682926829265</v>
      </c>
      <c r="M240" s="3">
        <f t="shared" si="116"/>
        <v>26.492537313432834</v>
      </c>
      <c r="N240" s="3">
        <f t="shared" si="116"/>
        <v>31.896551724137932</v>
      </c>
      <c r="O240" s="3">
        <f t="shared" si="116"/>
        <v>31.968810916179336</v>
      </c>
      <c r="P240" s="3">
        <f t="shared" si="116"/>
        <v>20.568720379146917</v>
      </c>
      <c r="Q240" s="3">
        <f t="shared" si="116"/>
        <v>18.573943661971832</v>
      </c>
      <c r="R240" s="3">
        <f t="shared" si="117"/>
        <v>15.817223198594025</v>
      </c>
      <c r="S240" s="3">
        <f t="shared" si="117"/>
        <v>21.702766459360927</v>
      </c>
    </row>
    <row r="241" spans="1:19" ht="12.75">
      <c r="A241" s="92"/>
      <c r="B241" s="81"/>
      <c r="C241" s="16" t="s">
        <v>13</v>
      </c>
      <c r="D241" s="57">
        <v>0</v>
      </c>
      <c r="E241" s="57">
        <v>2</v>
      </c>
      <c r="F241" s="57">
        <v>6</v>
      </c>
      <c r="G241" s="57">
        <v>18</v>
      </c>
      <c r="H241" s="57">
        <v>65</v>
      </c>
      <c r="I241" s="57">
        <v>63</v>
      </c>
      <c r="J241" s="57">
        <v>152</v>
      </c>
      <c r="K241" s="58">
        <v>306</v>
      </c>
      <c r="L241" s="13">
        <f t="shared" si="116"/>
        <v>0</v>
      </c>
      <c r="M241" s="3">
        <f t="shared" si="116"/>
        <v>0.7462686567164178</v>
      </c>
      <c r="N241" s="3">
        <f t="shared" si="116"/>
        <v>1.7241379310344827</v>
      </c>
      <c r="O241" s="3">
        <f t="shared" si="116"/>
        <v>3.508771929824561</v>
      </c>
      <c r="P241" s="3">
        <f t="shared" si="116"/>
        <v>6.161137440758294</v>
      </c>
      <c r="Q241" s="3">
        <f t="shared" si="116"/>
        <v>5.545774647887324</v>
      </c>
      <c r="R241" s="3">
        <f t="shared" si="117"/>
        <v>13.356766256590511</v>
      </c>
      <c r="S241" s="3">
        <f t="shared" si="117"/>
        <v>6.562298949174352</v>
      </c>
    </row>
    <row r="242" spans="1:19" ht="12.75">
      <c r="A242" s="92"/>
      <c r="B242" s="81"/>
      <c r="C242" s="17" t="s">
        <v>1</v>
      </c>
      <c r="D242" s="59">
        <v>205</v>
      </c>
      <c r="E242" s="59">
        <v>268</v>
      </c>
      <c r="F242" s="59">
        <v>348</v>
      </c>
      <c r="G242" s="59">
        <v>513</v>
      </c>
      <c r="H242" s="59">
        <v>1055</v>
      </c>
      <c r="I242" s="59">
        <v>1136</v>
      </c>
      <c r="J242" s="59">
        <v>1138</v>
      </c>
      <c r="K242" s="60">
        <v>4663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3" t="s">
        <v>69</v>
      </c>
      <c r="C243" s="8" t="s">
        <v>11</v>
      </c>
      <c r="D243" s="57">
        <v>388</v>
      </c>
      <c r="E243" s="57">
        <v>354</v>
      </c>
      <c r="F243" s="57">
        <v>490</v>
      </c>
      <c r="G243" s="57">
        <v>804</v>
      </c>
      <c r="H243" s="57">
        <v>1530</v>
      </c>
      <c r="I243" s="57">
        <v>1540</v>
      </c>
      <c r="J243" s="57">
        <v>1409</v>
      </c>
      <c r="K243" s="58">
        <v>6515</v>
      </c>
      <c r="L243" s="13">
        <f aca="true" t="shared" si="118" ref="L243:Q246">+D243/D$246*100</f>
        <v>79.34560327198365</v>
      </c>
      <c r="M243" s="3">
        <f t="shared" si="118"/>
        <v>77.63157894736842</v>
      </c>
      <c r="N243" s="3">
        <f t="shared" si="118"/>
        <v>75.85139318885449</v>
      </c>
      <c r="O243" s="3">
        <f t="shared" si="118"/>
        <v>79.36821322803553</v>
      </c>
      <c r="P243" s="3">
        <f t="shared" si="118"/>
        <v>83.10700706137969</v>
      </c>
      <c r="Q243" s="3">
        <f t="shared" si="118"/>
        <v>86.17795187465025</v>
      </c>
      <c r="R243" s="3">
        <f aca="true" t="shared" si="119" ref="R243:S246">+J243/J$246*100</f>
        <v>88.0625</v>
      </c>
      <c r="S243" s="3">
        <f t="shared" si="119"/>
        <v>83.18437180796732</v>
      </c>
    </row>
    <row r="244" spans="1:19" ht="12.75">
      <c r="A244" s="92"/>
      <c r="B244" s="81"/>
      <c r="C244" s="8" t="s">
        <v>12</v>
      </c>
      <c r="D244" s="57">
        <v>100</v>
      </c>
      <c r="E244" s="57">
        <v>102</v>
      </c>
      <c r="F244" s="57">
        <v>153</v>
      </c>
      <c r="G244" s="57">
        <v>205</v>
      </c>
      <c r="H244" s="57">
        <v>305</v>
      </c>
      <c r="I244" s="57">
        <v>241</v>
      </c>
      <c r="J244" s="57">
        <v>185</v>
      </c>
      <c r="K244" s="58">
        <v>1291</v>
      </c>
      <c r="L244" s="13">
        <f t="shared" si="118"/>
        <v>20.449897750511248</v>
      </c>
      <c r="M244" s="3">
        <f t="shared" si="118"/>
        <v>22.36842105263158</v>
      </c>
      <c r="N244" s="3">
        <f t="shared" si="118"/>
        <v>23.684210526315788</v>
      </c>
      <c r="O244" s="3">
        <f t="shared" si="118"/>
        <v>20.236920039486673</v>
      </c>
      <c r="P244" s="3">
        <f t="shared" si="118"/>
        <v>16.56708310700706</v>
      </c>
      <c r="Q244" s="3">
        <f t="shared" si="118"/>
        <v>13.48628987129267</v>
      </c>
      <c r="R244" s="3">
        <f t="shared" si="119"/>
        <v>11.5625</v>
      </c>
      <c r="S244" s="3">
        <f t="shared" si="119"/>
        <v>16.483656792645558</v>
      </c>
    </row>
    <row r="245" spans="1:19" ht="12.75">
      <c r="A245" s="92"/>
      <c r="B245" s="81"/>
      <c r="C245" s="8" t="s">
        <v>13</v>
      </c>
      <c r="D245" s="57">
        <v>1</v>
      </c>
      <c r="E245" s="57">
        <v>0</v>
      </c>
      <c r="F245" s="57">
        <v>3</v>
      </c>
      <c r="G245" s="57">
        <v>4</v>
      </c>
      <c r="H245" s="57">
        <v>6</v>
      </c>
      <c r="I245" s="57">
        <v>6</v>
      </c>
      <c r="J245" s="57">
        <v>6</v>
      </c>
      <c r="K245" s="58">
        <v>26</v>
      </c>
      <c r="L245" s="13">
        <f t="shared" si="118"/>
        <v>0.2044989775051125</v>
      </c>
      <c r="M245" s="3">
        <f t="shared" si="118"/>
        <v>0</v>
      </c>
      <c r="N245" s="3">
        <f t="shared" si="118"/>
        <v>0.46439628482972134</v>
      </c>
      <c r="O245" s="3">
        <f t="shared" si="118"/>
        <v>0.3948667324777887</v>
      </c>
      <c r="P245" s="3">
        <f t="shared" si="118"/>
        <v>0.32590983161325365</v>
      </c>
      <c r="Q245" s="3">
        <f t="shared" si="118"/>
        <v>0.33575825405707893</v>
      </c>
      <c r="R245" s="3">
        <f t="shared" si="119"/>
        <v>0.375</v>
      </c>
      <c r="S245" s="3">
        <f t="shared" si="119"/>
        <v>0.3319713993871297</v>
      </c>
    </row>
    <row r="246" spans="1:19" ht="12.75">
      <c r="A246" s="92"/>
      <c r="B246" s="82"/>
      <c r="C246" s="8" t="s">
        <v>1</v>
      </c>
      <c r="D246" s="57">
        <v>489</v>
      </c>
      <c r="E246" s="57">
        <v>456</v>
      </c>
      <c r="F246" s="57">
        <v>646</v>
      </c>
      <c r="G246" s="57">
        <v>1013</v>
      </c>
      <c r="H246" s="57">
        <v>1841</v>
      </c>
      <c r="I246" s="57">
        <v>1787</v>
      </c>
      <c r="J246" s="57">
        <v>1600</v>
      </c>
      <c r="K246" s="58">
        <v>7832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157</v>
      </c>
      <c r="E247" s="55">
        <v>142</v>
      </c>
      <c r="F247" s="55">
        <v>182</v>
      </c>
      <c r="G247" s="55">
        <v>305</v>
      </c>
      <c r="H247" s="55">
        <v>590</v>
      </c>
      <c r="I247" s="55">
        <v>617</v>
      </c>
      <c r="J247" s="55">
        <v>633</v>
      </c>
      <c r="K247" s="56">
        <v>2626</v>
      </c>
      <c r="L247" s="12">
        <f aca="true" t="shared" si="120" ref="L247:Q250">+D247/D$250*100</f>
        <v>66.24472573839662</v>
      </c>
      <c r="M247" s="10">
        <f t="shared" si="120"/>
        <v>68.93203883495146</v>
      </c>
      <c r="N247" s="10">
        <f t="shared" si="120"/>
        <v>66.18181818181819</v>
      </c>
      <c r="O247" s="10">
        <f t="shared" si="120"/>
        <v>67.47787610619469</v>
      </c>
      <c r="P247" s="10">
        <f t="shared" si="120"/>
        <v>74.40100882723833</v>
      </c>
      <c r="Q247" s="10">
        <f t="shared" si="120"/>
        <v>80.4432855280313</v>
      </c>
      <c r="R247" s="10">
        <f aca="true" t="shared" si="121" ref="R247:S250">+J247/J$250*100</f>
        <v>83.61955085865259</v>
      </c>
      <c r="S247" s="10">
        <f t="shared" si="121"/>
        <v>75.30828792658446</v>
      </c>
    </row>
    <row r="248" spans="1:19" ht="12.75">
      <c r="A248" s="92"/>
      <c r="B248" s="81"/>
      <c r="C248" s="16" t="s">
        <v>12</v>
      </c>
      <c r="D248" s="57">
        <v>80</v>
      </c>
      <c r="E248" s="57">
        <v>64</v>
      </c>
      <c r="F248" s="57">
        <v>93</v>
      </c>
      <c r="G248" s="57">
        <v>147</v>
      </c>
      <c r="H248" s="57">
        <v>201</v>
      </c>
      <c r="I248" s="57">
        <v>150</v>
      </c>
      <c r="J248" s="57">
        <v>124</v>
      </c>
      <c r="K248" s="58">
        <v>859</v>
      </c>
      <c r="L248" s="13">
        <f t="shared" si="120"/>
        <v>33.755274261603375</v>
      </c>
      <c r="M248" s="3">
        <f t="shared" si="120"/>
        <v>31.06796116504854</v>
      </c>
      <c r="N248" s="3">
        <f t="shared" si="120"/>
        <v>33.81818181818182</v>
      </c>
      <c r="O248" s="3">
        <f t="shared" si="120"/>
        <v>32.52212389380531</v>
      </c>
      <c r="P248" s="3">
        <f t="shared" si="120"/>
        <v>25.346784363177804</v>
      </c>
      <c r="Q248" s="3">
        <f t="shared" si="120"/>
        <v>19.556714471968707</v>
      </c>
      <c r="R248" s="3">
        <f t="shared" si="121"/>
        <v>16.380449141347427</v>
      </c>
      <c r="S248" s="3">
        <f t="shared" si="121"/>
        <v>24.634356180097505</v>
      </c>
    </row>
    <row r="249" spans="1:19" ht="12.75">
      <c r="A249" s="92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2</v>
      </c>
      <c r="I249" s="57">
        <v>0</v>
      </c>
      <c r="J249" s="57">
        <v>0</v>
      </c>
      <c r="K249" s="58">
        <v>2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0.25220680958385877</v>
      </c>
      <c r="Q249" s="3">
        <f t="shared" si="120"/>
        <v>0</v>
      </c>
      <c r="R249" s="3">
        <f t="shared" si="121"/>
        <v>0</v>
      </c>
      <c r="S249" s="3">
        <f t="shared" si="121"/>
        <v>0.05735589331803843</v>
      </c>
    </row>
    <row r="250" spans="1:19" ht="13.5" thickBot="1">
      <c r="A250" s="92"/>
      <c r="B250" s="85"/>
      <c r="C250" s="68" t="s">
        <v>1</v>
      </c>
      <c r="D250" s="69">
        <v>237</v>
      </c>
      <c r="E250" s="69">
        <v>206</v>
      </c>
      <c r="F250" s="69">
        <v>275</v>
      </c>
      <c r="G250" s="69">
        <v>452</v>
      </c>
      <c r="H250" s="69">
        <v>793</v>
      </c>
      <c r="I250" s="69">
        <v>767</v>
      </c>
      <c r="J250" s="69">
        <v>757</v>
      </c>
      <c r="K250" s="70">
        <v>3487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3" t="s">
        <v>71</v>
      </c>
      <c r="C251" s="8" t="s">
        <v>11</v>
      </c>
      <c r="D251" s="57">
        <v>166</v>
      </c>
      <c r="E251" s="57">
        <v>132</v>
      </c>
      <c r="F251" s="57">
        <v>203</v>
      </c>
      <c r="G251" s="57">
        <v>341</v>
      </c>
      <c r="H251" s="57">
        <v>787</v>
      </c>
      <c r="I251" s="57">
        <v>1031</v>
      </c>
      <c r="J251" s="57">
        <v>969</v>
      </c>
      <c r="K251" s="58">
        <v>3629</v>
      </c>
      <c r="L251" s="13">
        <f aca="true" t="shared" si="122" ref="L251:Q254">+D251/D$254*100</f>
        <v>63.601532567049816</v>
      </c>
      <c r="M251" s="3">
        <f t="shared" si="122"/>
        <v>55.00000000000001</v>
      </c>
      <c r="N251" s="3">
        <f t="shared" si="122"/>
        <v>62.848297213622295</v>
      </c>
      <c r="O251" s="3">
        <f t="shared" si="122"/>
        <v>67.3913043478261</v>
      </c>
      <c r="P251" s="3">
        <f t="shared" si="122"/>
        <v>72.93790546802596</v>
      </c>
      <c r="Q251" s="3">
        <f t="shared" si="122"/>
        <v>77.34433608402101</v>
      </c>
      <c r="R251" s="3">
        <f aca="true" t="shared" si="123" ref="R251:S254">+J251/J$254*100</f>
        <v>78.71649065800163</v>
      </c>
      <c r="S251" s="3">
        <f t="shared" si="123"/>
        <v>72.97405992358738</v>
      </c>
    </row>
    <row r="252" spans="1:19" ht="12.75">
      <c r="A252" s="81"/>
      <c r="B252" s="81"/>
      <c r="C252" s="8" t="s">
        <v>12</v>
      </c>
      <c r="D252" s="57">
        <v>95</v>
      </c>
      <c r="E252" s="57">
        <v>108</v>
      </c>
      <c r="F252" s="57">
        <v>119</v>
      </c>
      <c r="G252" s="57">
        <v>165</v>
      </c>
      <c r="H252" s="57">
        <v>290</v>
      </c>
      <c r="I252" s="57">
        <v>300</v>
      </c>
      <c r="J252" s="57">
        <v>259</v>
      </c>
      <c r="K252" s="58">
        <v>1336</v>
      </c>
      <c r="L252" s="13">
        <f t="shared" si="122"/>
        <v>36.39846743295019</v>
      </c>
      <c r="M252" s="3">
        <f t="shared" si="122"/>
        <v>45</v>
      </c>
      <c r="N252" s="3">
        <f t="shared" si="122"/>
        <v>36.84210526315789</v>
      </c>
      <c r="O252" s="3">
        <f t="shared" si="122"/>
        <v>32.608695652173914</v>
      </c>
      <c r="P252" s="3">
        <f t="shared" si="122"/>
        <v>26.876737720111215</v>
      </c>
      <c r="Q252" s="3">
        <f t="shared" si="122"/>
        <v>22.50562640660165</v>
      </c>
      <c r="R252" s="3">
        <f t="shared" si="123"/>
        <v>21.039805036555645</v>
      </c>
      <c r="S252" s="3">
        <f t="shared" si="123"/>
        <v>26.8650713854816</v>
      </c>
    </row>
    <row r="253" spans="1:19" ht="12.75">
      <c r="A253" s="81"/>
      <c r="B253" s="81"/>
      <c r="C253" s="8" t="s">
        <v>13</v>
      </c>
      <c r="D253" s="57">
        <v>0</v>
      </c>
      <c r="E253" s="57">
        <v>0</v>
      </c>
      <c r="F253" s="57">
        <v>1</v>
      </c>
      <c r="G253" s="57">
        <v>0</v>
      </c>
      <c r="H253" s="57">
        <v>2</v>
      </c>
      <c r="I253" s="57">
        <v>2</v>
      </c>
      <c r="J253" s="57">
        <v>3</v>
      </c>
      <c r="K253" s="58">
        <v>8</v>
      </c>
      <c r="L253" s="13">
        <f t="shared" si="122"/>
        <v>0</v>
      </c>
      <c r="M253" s="3">
        <f t="shared" si="122"/>
        <v>0</v>
      </c>
      <c r="N253" s="3">
        <f t="shared" si="122"/>
        <v>0.30959752321981426</v>
      </c>
      <c r="O253" s="3">
        <f t="shared" si="122"/>
        <v>0</v>
      </c>
      <c r="P253" s="3">
        <f t="shared" si="122"/>
        <v>0.18535681186283595</v>
      </c>
      <c r="Q253" s="3">
        <f t="shared" si="122"/>
        <v>0.15003750937734434</v>
      </c>
      <c r="R253" s="3">
        <f t="shared" si="123"/>
        <v>0.2437043054427295</v>
      </c>
      <c r="S253" s="3">
        <f t="shared" si="123"/>
        <v>0.16086869093102754</v>
      </c>
    </row>
    <row r="254" spans="1:19" ht="12.75">
      <c r="A254" s="81"/>
      <c r="B254" s="82"/>
      <c r="C254" s="8" t="s">
        <v>1</v>
      </c>
      <c r="D254" s="57">
        <v>261</v>
      </c>
      <c r="E254" s="57">
        <v>240</v>
      </c>
      <c r="F254" s="57">
        <v>323</v>
      </c>
      <c r="G254" s="57">
        <v>506</v>
      </c>
      <c r="H254" s="57">
        <v>1079</v>
      </c>
      <c r="I254" s="57">
        <v>1333</v>
      </c>
      <c r="J254" s="57">
        <v>1231</v>
      </c>
      <c r="K254" s="58">
        <v>4973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6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92"/>
      <c r="B256" s="81"/>
      <c r="C256" s="16" t="s">
        <v>12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8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92"/>
      <c r="B257" s="81"/>
      <c r="C257" s="16" t="s">
        <v>13</v>
      </c>
      <c r="D257" s="57">
        <v>256</v>
      </c>
      <c r="E257" s="57">
        <v>262</v>
      </c>
      <c r="F257" s="57">
        <v>363</v>
      </c>
      <c r="G257" s="57">
        <v>602</v>
      </c>
      <c r="H257" s="57">
        <v>1219</v>
      </c>
      <c r="I257" s="57">
        <v>1214</v>
      </c>
      <c r="J257" s="57">
        <v>1162</v>
      </c>
      <c r="K257" s="58">
        <v>5078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92"/>
      <c r="B258" s="81"/>
      <c r="C258" s="17" t="s">
        <v>1</v>
      </c>
      <c r="D258" s="59">
        <v>256</v>
      </c>
      <c r="E258" s="59">
        <v>262</v>
      </c>
      <c r="F258" s="59">
        <v>363</v>
      </c>
      <c r="G258" s="59">
        <v>602</v>
      </c>
      <c r="H258" s="59">
        <v>1219</v>
      </c>
      <c r="I258" s="59">
        <v>1214</v>
      </c>
      <c r="J258" s="59">
        <v>1162</v>
      </c>
      <c r="K258" s="60">
        <v>5078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3" t="s">
        <v>73</v>
      </c>
      <c r="C259" s="8" t="s">
        <v>11</v>
      </c>
      <c r="D259" s="57">
        <v>84</v>
      </c>
      <c r="E259" s="57">
        <v>96</v>
      </c>
      <c r="F259" s="57">
        <v>127</v>
      </c>
      <c r="G259" s="57">
        <v>216</v>
      </c>
      <c r="H259" s="57">
        <v>545</v>
      </c>
      <c r="I259" s="57">
        <v>769</v>
      </c>
      <c r="J259" s="57">
        <v>665</v>
      </c>
      <c r="K259" s="58">
        <v>2502</v>
      </c>
      <c r="L259" s="13">
        <f aca="true" t="shared" si="126" ref="L259:Q262">+D259/D$262*100</f>
        <v>60.431654676258994</v>
      </c>
      <c r="M259" s="3">
        <f t="shared" si="126"/>
        <v>61.53846153846154</v>
      </c>
      <c r="N259" s="3">
        <f t="shared" si="126"/>
        <v>57.72727272727273</v>
      </c>
      <c r="O259" s="3">
        <f t="shared" si="126"/>
        <v>67.5</v>
      </c>
      <c r="P259" s="3">
        <f t="shared" si="126"/>
        <v>71.14882506527415</v>
      </c>
      <c r="Q259" s="3">
        <f t="shared" si="126"/>
        <v>76.59362549800797</v>
      </c>
      <c r="R259" s="3">
        <f aca="true" t="shared" si="127" ref="R259:S262">+J259/J$262*100</f>
        <v>78.05164319248826</v>
      </c>
      <c r="S259" s="3">
        <f t="shared" si="127"/>
        <v>72.37489152444316</v>
      </c>
    </row>
    <row r="260" spans="1:19" ht="12.75">
      <c r="A260" s="81"/>
      <c r="B260" s="81"/>
      <c r="C260" s="8" t="s">
        <v>12</v>
      </c>
      <c r="D260" s="57">
        <v>55</v>
      </c>
      <c r="E260" s="57">
        <v>58</v>
      </c>
      <c r="F260" s="57">
        <v>86</v>
      </c>
      <c r="G260" s="57">
        <v>98</v>
      </c>
      <c r="H260" s="57">
        <v>206</v>
      </c>
      <c r="I260" s="57">
        <v>209</v>
      </c>
      <c r="J260" s="57">
        <v>175</v>
      </c>
      <c r="K260" s="58">
        <v>887</v>
      </c>
      <c r="L260" s="13">
        <f t="shared" si="126"/>
        <v>39.568345323741006</v>
      </c>
      <c r="M260" s="3">
        <f t="shared" si="126"/>
        <v>37.17948717948718</v>
      </c>
      <c r="N260" s="3">
        <f t="shared" si="126"/>
        <v>39.09090909090909</v>
      </c>
      <c r="O260" s="3">
        <f t="shared" si="126"/>
        <v>30.625000000000004</v>
      </c>
      <c r="P260" s="3">
        <f t="shared" si="126"/>
        <v>26.89295039164491</v>
      </c>
      <c r="Q260" s="3">
        <f t="shared" si="126"/>
        <v>20.816733067729086</v>
      </c>
      <c r="R260" s="3">
        <f t="shared" si="127"/>
        <v>20.539906103286384</v>
      </c>
      <c r="S260" s="3">
        <f t="shared" si="127"/>
        <v>25.658085044836564</v>
      </c>
    </row>
    <row r="261" spans="1:19" ht="12.75">
      <c r="A261" s="81"/>
      <c r="B261" s="81"/>
      <c r="C261" s="8" t="s">
        <v>13</v>
      </c>
      <c r="D261" s="57">
        <v>0</v>
      </c>
      <c r="E261" s="57">
        <v>2</v>
      </c>
      <c r="F261" s="57">
        <v>7</v>
      </c>
      <c r="G261" s="57">
        <v>6</v>
      </c>
      <c r="H261" s="57">
        <v>15</v>
      </c>
      <c r="I261" s="57">
        <v>26</v>
      </c>
      <c r="J261" s="57">
        <v>12</v>
      </c>
      <c r="K261" s="58">
        <v>68</v>
      </c>
      <c r="L261" s="13">
        <f t="shared" si="126"/>
        <v>0</v>
      </c>
      <c r="M261" s="3">
        <f t="shared" si="126"/>
        <v>1.282051282051282</v>
      </c>
      <c r="N261" s="3">
        <f t="shared" si="126"/>
        <v>3.1818181818181817</v>
      </c>
      <c r="O261" s="3">
        <f t="shared" si="126"/>
        <v>1.875</v>
      </c>
      <c r="P261" s="3">
        <f t="shared" si="126"/>
        <v>1.95822454308094</v>
      </c>
      <c r="Q261" s="3">
        <f t="shared" si="126"/>
        <v>2.589641434262948</v>
      </c>
      <c r="R261" s="3">
        <f t="shared" si="127"/>
        <v>1.4084507042253522</v>
      </c>
      <c r="S261" s="3">
        <f t="shared" si="127"/>
        <v>1.9670234307202776</v>
      </c>
    </row>
    <row r="262" spans="1:19" ht="12.75">
      <c r="A262" s="81"/>
      <c r="B262" s="82"/>
      <c r="C262" s="8" t="s">
        <v>1</v>
      </c>
      <c r="D262" s="57">
        <v>139</v>
      </c>
      <c r="E262" s="57">
        <v>156</v>
      </c>
      <c r="F262" s="57">
        <v>220</v>
      </c>
      <c r="G262" s="57">
        <v>320</v>
      </c>
      <c r="H262" s="57">
        <v>766</v>
      </c>
      <c r="I262" s="57">
        <v>1004</v>
      </c>
      <c r="J262" s="57">
        <v>852</v>
      </c>
      <c r="K262" s="58">
        <v>3457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74</v>
      </c>
      <c r="C263" s="15" t="s">
        <v>11</v>
      </c>
      <c r="D263" s="55">
        <v>48</v>
      </c>
      <c r="E263" s="55">
        <v>36</v>
      </c>
      <c r="F263" s="55">
        <v>57</v>
      </c>
      <c r="G263" s="55">
        <v>94</v>
      </c>
      <c r="H263" s="55">
        <v>259</v>
      </c>
      <c r="I263" s="55">
        <v>333</v>
      </c>
      <c r="J263" s="55">
        <v>344</v>
      </c>
      <c r="K263" s="56">
        <v>1171</v>
      </c>
      <c r="L263" s="12">
        <f aca="true" t="shared" si="128" ref="L263:Q266">+D263/D$266*100</f>
        <v>64</v>
      </c>
      <c r="M263" s="10">
        <f t="shared" si="128"/>
        <v>58.06451612903226</v>
      </c>
      <c r="N263" s="10">
        <f t="shared" si="128"/>
        <v>69.51219512195121</v>
      </c>
      <c r="O263" s="10">
        <f t="shared" si="128"/>
        <v>61.038961038961034</v>
      </c>
      <c r="P263" s="10">
        <f t="shared" si="128"/>
        <v>79.4478527607362</v>
      </c>
      <c r="Q263" s="10">
        <f t="shared" si="128"/>
        <v>80.62953995157385</v>
      </c>
      <c r="R263" s="10">
        <f aca="true" t="shared" si="129" ref="R263:S266">+J263/J$266*100</f>
        <v>82.89156626506025</v>
      </c>
      <c r="S263" s="10">
        <f t="shared" si="129"/>
        <v>76.68631303208906</v>
      </c>
    </row>
    <row r="264" spans="1:19" ht="12.75">
      <c r="A264" s="92"/>
      <c r="B264" s="81"/>
      <c r="C264" s="16" t="s">
        <v>12</v>
      </c>
      <c r="D264" s="57">
        <v>27</v>
      </c>
      <c r="E264" s="57">
        <v>26</v>
      </c>
      <c r="F264" s="57">
        <v>25</v>
      </c>
      <c r="G264" s="57">
        <v>60</v>
      </c>
      <c r="H264" s="57">
        <v>67</v>
      </c>
      <c r="I264" s="57">
        <v>80</v>
      </c>
      <c r="J264" s="57">
        <v>71</v>
      </c>
      <c r="K264" s="58">
        <v>356</v>
      </c>
      <c r="L264" s="13">
        <f t="shared" si="128"/>
        <v>36</v>
      </c>
      <c r="M264" s="3">
        <f t="shared" si="128"/>
        <v>41.935483870967744</v>
      </c>
      <c r="N264" s="3">
        <f t="shared" si="128"/>
        <v>30.48780487804878</v>
      </c>
      <c r="O264" s="3">
        <f t="shared" si="128"/>
        <v>38.961038961038966</v>
      </c>
      <c r="P264" s="3">
        <f t="shared" si="128"/>
        <v>20.552147239263803</v>
      </c>
      <c r="Q264" s="3">
        <f t="shared" si="128"/>
        <v>19.37046004842615</v>
      </c>
      <c r="R264" s="3">
        <f t="shared" si="129"/>
        <v>17.10843373493976</v>
      </c>
      <c r="S264" s="3">
        <f t="shared" si="129"/>
        <v>23.313686967910936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75</v>
      </c>
      <c r="E266" s="59">
        <v>62</v>
      </c>
      <c r="F266" s="59">
        <v>82</v>
      </c>
      <c r="G266" s="59">
        <v>154</v>
      </c>
      <c r="H266" s="59">
        <v>326</v>
      </c>
      <c r="I266" s="59">
        <v>413</v>
      </c>
      <c r="J266" s="59">
        <v>415</v>
      </c>
      <c r="K266" s="60">
        <v>1527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3" t="s">
        <v>75</v>
      </c>
      <c r="C267" s="8" t="s">
        <v>11</v>
      </c>
      <c r="D267" s="57">
        <v>26</v>
      </c>
      <c r="E267" s="57">
        <v>22</v>
      </c>
      <c r="F267" s="57">
        <v>28</v>
      </c>
      <c r="G267" s="57">
        <v>59</v>
      </c>
      <c r="H267" s="57">
        <v>110</v>
      </c>
      <c r="I267" s="57">
        <v>109</v>
      </c>
      <c r="J267" s="57">
        <v>117</v>
      </c>
      <c r="K267" s="58">
        <v>471</v>
      </c>
      <c r="L267" s="13">
        <f aca="true" t="shared" si="130" ref="L267:Q270">+D267/D$270*100</f>
        <v>56.52173913043478</v>
      </c>
      <c r="M267" s="3">
        <f t="shared" si="130"/>
        <v>59.45945945945946</v>
      </c>
      <c r="N267" s="3">
        <f t="shared" si="130"/>
        <v>45.16129032258064</v>
      </c>
      <c r="O267" s="3">
        <f t="shared" si="130"/>
        <v>61.458333333333336</v>
      </c>
      <c r="P267" s="3">
        <f t="shared" si="130"/>
        <v>74.32432432432432</v>
      </c>
      <c r="Q267" s="3">
        <f t="shared" si="130"/>
        <v>72.66666666666667</v>
      </c>
      <c r="R267" s="3">
        <f aca="true" t="shared" si="131" ref="R267:S270">+J267/J$270*100</f>
        <v>86.02941176470588</v>
      </c>
      <c r="S267" s="3">
        <f t="shared" si="131"/>
        <v>69.77777777777779</v>
      </c>
    </row>
    <row r="268" spans="1:19" ht="12.75">
      <c r="A268" s="81"/>
      <c r="B268" s="81"/>
      <c r="C268" s="8" t="s">
        <v>12</v>
      </c>
      <c r="D268" s="57">
        <v>20</v>
      </c>
      <c r="E268" s="57">
        <v>15</v>
      </c>
      <c r="F268" s="57">
        <v>34</v>
      </c>
      <c r="G268" s="57">
        <v>37</v>
      </c>
      <c r="H268" s="57">
        <v>38</v>
      </c>
      <c r="I268" s="57">
        <v>39</v>
      </c>
      <c r="J268" s="57">
        <v>19</v>
      </c>
      <c r="K268" s="58">
        <v>202</v>
      </c>
      <c r="L268" s="13">
        <f t="shared" si="130"/>
        <v>43.47826086956522</v>
      </c>
      <c r="M268" s="3">
        <f t="shared" si="130"/>
        <v>40.54054054054054</v>
      </c>
      <c r="N268" s="3">
        <f t="shared" si="130"/>
        <v>54.83870967741935</v>
      </c>
      <c r="O268" s="3">
        <f t="shared" si="130"/>
        <v>38.54166666666667</v>
      </c>
      <c r="P268" s="3">
        <f t="shared" si="130"/>
        <v>25.675675675675674</v>
      </c>
      <c r="Q268" s="3">
        <f t="shared" si="130"/>
        <v>26</v>
      </c>
      <c r="R268" s="3">
        <f t="shared" si="131"/>
        <v>13.970588235294118</v>
      </c>
      <c r="S268" s="3">
        <f t="shared" si="131"/>
        <v>29.925925925925927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2</v>
      </c>
      <c r="J269" s="57">
        <v>0</v>
      </c>
      <c r="K269" s="58">
        <v>2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1.3333333333333335</v>
      </c>
      <c r="R269" s="3">
        <f t="shared" si="131"/>
        <v>0</v>
      </c>
      <c r="S269" s="3">
        <f t="shared" si="131"/>
        <v>0.2962962962962963</v>
      </c>
    </row>
    <row r="270" spans="1:19" ht="12.75">
      <c r="A270" s="81"/>
      <c r="B270" s="82"/>
      <c r="C270" s="8" t="s">
        <v>1</v>
      </c>
      <c r="D270" s="57">
        <v>46</v>
      </c>
      <c r="E270" s="57">
        <v>37</v>
      </c>
      <c r="F270" s="57">
        <v>62</v>
      </c>
      <c r="G270" s="57">
        <v>96</v>
      </c>
      <c r="H270" s="57">
        <v>148</v>
      </c>
      <c r="I270" s="57">
        <v>150</v>
      </c>
      <c r="J270" s="57">
        <v>136</v>
      </c>
      <c r="K270" s="58">
        <v>675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76</v>
      </c>
      <c r="C271" s="15" t="s">
        <v>11</v>
      </c>
      <c r="D271" s="55">
        <v>0</v>
      </c>
      <c r="E271" s="55">
        <v>1</v>
      </c>
      <c r="F271" s="55">
        <v>5</v>
      </c>
      <c r="G271" s="55">
        <v>2</v>
      </c>
      <c r="H271" s="55">
        <v>11</v>
      </c>
      <c r="I271" s="55">
        <v>16</v>
      </c>
      <c r="J271" s="55">
        <v>10</v>
      </c>
      <c r="K271" s="56">
        <v>45</v>
      </c>
      <c r="L271" s="12">
        <f aca="true" t="shared" si="132" ref="L271:Q274">+D271/D$274*100</f>
        <v>0</v>
      </c>
      <c r="M271" s="10">
        <f t="shared" si="132"/>
        <v>0.7692307692307693</v>
      </c>
      <c r="N271" s="10">
        <f t="shared" si="132"/>
        <v>2.3923444976076556</v>
      </c>
      <c r="O271" s="10">
        <f t="shared" si="132"/>
        <v>0.7092198581560284</v>
      </c>
      <c r="P271" s="10">
        <f t="shared" si="132"/>
        <v>1.8211920529801324</v>
      </c>
      <c r="Q271" s="10">
        <f t="shared" si="132"/>
        <v>2.384500745156483</v>
      </c>
      <c r="R271" s="10">
        <f aca="true" t="shared" si="133" ref="R271:S274">+J271/J$274*100</f>
        <v>1.9342359767891684</v>
      </c>
      <c r="S271" s="10">
        <f t="shared" si="133"/>
        <v>1.7674783974862531</v>
      </c>
    </row>
    <row r="272" spans="1:19" ht="12.75">
      <c r="A272" s="92"/>
      <c r="B272" s="81"/>
      <c r="C272" s="16" t="s">
        <v>12</v>
      </c>
      <c r="D272" s="57">
        <v>0</v>
      </c>
      <c r="E272" s="57">
        <v>0</v>
      </c>
      <c r="F272" s="57">
        <v>3</v>
      </c>
      <c r="G272" s="57">
        <v>0</v>
      </c>
      <c r="H272" s="57">
        <v>5</v>
      </c>
      <c r="I272" s="57">
        <v>6</v>
      </c>
      <c r="J272" s="57">
        <v>1</v>
      </c>
      <c r="K272" s="58">
        <v>15</v>
      </c>
      <c r="L272" s="13">
        <f t="shared" si="132"/>
        <v>0</v>
      </c>
      <c r="M272" s="3">
        <f t="shared" si="132"/>
        <v>0</v>
      </c>
      <c r="N272" s="3">
        <f t="shared" si="132"/>
        <v>1.4354066985645932</v>
      </c>
      <c r="O272" s="3">
        <f t="shared" si="132"/>
        <v>0</v>
      </c>
      <c r="P272" s="3">
        <f t="shared" si="132"/>
        <v>0.8278145695364238</v>
      </c>
      <c r="Q272" s="3">
        <f t="shared" si="132"/>
        <v>0.8941877794336811</v>
      </c>
      <c r="R272" s="3">
        <f t="shared" si="133"/>
        <v>0.19342359767891684</v>
      </c>
      <c r="S272" s="3">
        <f t="shared" si="133"/>
        <v>0.589159465828751</v>
      </c>
    </row>
    <row r="273" spans="1:19" ht="12.75">
      <c r="A273" s="92"/>
      <c r="B273" s="81"/>
      <c r="C273" s="16" t="s">
        <v>13</v>
      </c>
      <c r="D273" s="57">
        <v>133</v>
      </c>
      <c r="E273" s="57">
        <v>129</v>
      </c>
      <c r="F273" s="57">
        <v>201</v>
      </c>
      <c r="G273" s="57">
        <v>280</v>
      </c>
      <c r="H273" s="57">
        <v>588</v>
      </c>
      <c r="I273" s="57">
        <v>649</v>
      </c>
      <c r="J273" s="57">
        <v>506</v>
      </c>
      <c r="K273" s="58">
        <v>2486</v>
      </c>
      <c r="L273" s="13">
        <f t="shared" si="132"/>
        <v>100</v>
      </c>
      <c r="M273" s="3">
        <f t="shared" si="132"/>
        <v>99.23076923076923</v>
      </c>
      <c r="N273" s="3">
        <f t="shared" si="132"/>
        <v>96.17224880382776</v>
      </c>
      <c r="O273" s="3">
        <f t="shared" si="132"/>
        <v>99.29078014184397</v>
      </c>
      <c r="P273" s="3">
        <f t="shared" si="132"/>
        <v>97.35099337748345</v>
      </c>
      <c r="Q273" s="3">
        <f t="shared" si="132"/>
        <v>96.72131147540983</v>
      </c>
      <c r="R273" s="3">
        <f t="shared" si="133"/>
        <v>97.87234042553192</v>
      </c>
      <c r="S273" s="3">
        <f t="shared" si="133"/>
        <v>97.643362136685</v>
      </c>
    </row>
    <row r="274" spans="1:19" ht="13.5" thickBot="1">
      <c r="A274" s="92"/>
      <c r="B274" s="82"/>
      <c r="C274" s="16" t="s">
        <v>1</v>
      </c>
      <c r="D274" s="57">
        <v>133</v>
      </c>
      <c r="E274" s="57">
        <v>130</v>
      </c>
      <c r="F274" s="57">
        <v>209</v>
      </c>
      <c r="G274" s="57">
        <v>282</v>
      </c>
      <c r="H274" s="57">
        <v>604</v>
      </c>
      <c r="I274" s="57">
        <v>671</v>
      </c>
      <c r="J274" s="57">
        <v>517</v>
      </c>
      <c r="K274" s="58">
        <v>2546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77</v>
      </c>
      <c r="C275" s="67" t="s">
        <v>11</v>
      </c>
      <c r="D275" s="62">
        <v>104</v>
      </c>
      <c r="E275" s="62">
        <v>88</v>
      </c>
      <c r="F275" s="62">
        <v>125</v>
      </c>
      <c r="G275" s="62">
        <v>234</v>
      </c>
      <c r="H275" s="62">
        <v>725</v>
      </c>
      <c r="I275" s="62">
        <v>856</v>
      </c>
      <c r="J275" s="62">
        <v>746</v>
      </c>
      <c r="K275" s="63">
        <v>2878</v>
      </c>
      <c r="L275" s="64">
        <f aca="true" t="shared" si="134" ref="L275:Q278">+D275/D$278*100</f>
        <v>72.72727272727273</v>
      </c>
      <c r="M275" s="65">
        <f t="shared" si="134"/>
        <v>66.66666666666666</v>
      </c>
      <c r="N275" s="65">
        <f t="shared" si="134"/>
        <v>73.52941176470588</v>
      </c>
      <c r="O275" s="65">
        <f t="shared" si="134"/>
        <v>74.52229299363057</v>
      </c>
      <c r="P275" s="65">
        <f t="shared" si="134"/>
        <v>80.91517857142857</v>
      </c>
      <c r="Q275" s="65">
        <f t="shared" si="134"/>
        <v>83.26848249027238</v>
      </c>
      <c r="R275" s="65">
        <f aca="true" t="shared" si="135" ref="R275:S278">+J275/J$278*100</f>
        <v>82.33995584988962</v>
      </c>
      <c r="S275" s="65">
        <f t="shared" si="135"/>
        <v>80.1894678183338</v>
      </c>
    </row>
    <row r="276" spans="1:19" ht="12.75">
      <c r="A276" s="92"/>
      <c r="B276" s="81"/>
      <c r="C276" s="8" t="s">
        <v>12</v>
      </c>
      <c r="D276" s="57">
        <v>38</v>
      </c>
      <c r="E276" s="57">
        <v>42</v>
      </c>
      <c r="F276" s="57">
        <v>44</v>
      </c>
      <c r="G276" s="57">
        <v>79</v>
      </c>
      <c r="H276" s="57">
        <v>167</v>
      </c>
      <c r="I276" s="57">
        <v>158</v>
      </c>
      <c r="J276" s="57">
        <v>146</v>
      </c>
      <c r="K276" s="58">
        <v>674</v>
      </c>
      <c r="L276" s="13">
        <f t="shared" si="134"/>
        <v>26.573426573426573</v>
      </c>
      <c r="M276" s="3">
        <f t="shared" si="134"/>
        <v>31.818181818181817</v>
      </c>
      <c r="N276" s="3">
        <f t="shared" si="134"/>
        <v>25.882352941176475</v>
      </c>
      <c r="O276" s="3">
        <f t="shared" si="134"/>
        <v>25.159235668789808</v>
      </c>
      <c r="P276" s="3">
        <f t="shared" si="134"/>
        <v>18.638392857142858</v>
      </c>
      <c r="Q276" s="3">
        <f t="shared" si="134"/>
        <v>15.369649805447471</v>
      </c>
      <c r="R276" s="3">
        <f t="shared" si="135"/>
        <v>16.114790286975715</v>
      </c>
      <c r="S276" s="3">
        <f t="shared" si="135"/>
        <v>18.779604346614658</v>
      </c>
    </row>
    <row r="277" spans="1:19" ht="12.75">
      <c r="A277" s="92"/>
      <c r="B277" s="81"/>
      <c r="C277" s="8" t="s">
        <v>13</v>
      </c>
      <c r="D277" s="57">
        <v>1</v>
      </c>
      <c r="E277" s="57">
        <v>2</v>
      </c>
      <c r="F277" s="57">
        <v>1</v>
      </c>
      <c r="G277" s="57">
        <v>1</v>
      </c>
      <c r="H277" s="57">
        <v>4</v>
      </c>
      <c r="I277" s="57">
        <v>14</v>
      </c>
      <c r="J277" s="57">
        <v>14</v>
      </c>
      <c r="K277" s="58">
        <v>37</v>
      </c>
      <c r="L277" s="13">
        <f t="shared" si="134"/>
        <v>0.6993006993006993</v>
      </c>
      <c r="M277" s="3">
        <f t="shared" si="134"/>
        <v>1.5151515151515151</v>
      </c>
      <c r="N277" s="3">
        <f t="shared" si="134"/>
        <v>0.5882352941176471</v>
      </c>
      <c r="O277" s="3">
        <f t="shared" si="134"/>
        <v>0.3184713375796179</v>
      </c>
      <c r="P277" s="3">
        <f t="shared" si="134"/>
        <v>0.4464285714285714</v>
      </c>
      <c r="Q277" s="3">
        <f t="shared" si="134"/>
        <v>1.3618677042801557</v>
      </c>
      <c r="R277" s="3">
        <f t="shared" si="135"/>
        <v>1.545253863134658</v>
      </c>
      <c r="S277" s="3">
        <f t="shared" si="135"/>
        <v>1.0309278350515463</v>
      </c>
    </row>
    <row r="278" spans="1:19" ht="12.75">
      <c r="A278" s="92"/>
      <c r="B278" s="82"/>
      <c r="C278" s="8" t="s">
        <v>1</v>
      </c>
      <c r="D278" s="57">
        <v>143</v>
      </c>
      <c r="E278" s="57">
        <v>132</v>
      </c>
      <c r="F278" s="57">
        <v>170</v>
      </c>
      <c r="G278" s="57">
        <v>314</v>
      </c>
      <c r="H278" s="57">
        <v>896</v>
      </c>
      <c r="I278" s="57">
        <v>1028</v>
      </c>
      <c r="J278" s="57">
        <v>906</v>
      </c>
      <c r="K278" s="58">
        <v>3589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78</v>
      </c>
      <c r="C279" s="15" t="s">
        <v>11</v>
      </c>
      <c r="D279" s="55">
        <v>62</v>
      </c>
      <c r="E279" s="55">
        <v>65</v>
      </c>
      <c r="F279" s="55">
        <v>79</v>
      </c>
      <c r="G279" s="55">
        <v>135</v>
      </c>
      <c r="H279" s="55">
        <v>444</v>
      </c>
      <c r="I279" s="55">
        <v>489</v>
      </c>
      <c r="J279" s="55">
        <v>468</v>
      </c>
      <c r="K279" s="56">
        <v>1742</v>
      </c>
      <c r="L279" s="12">
        <f aca="true" t="shared" si="136" ref="L279:Q282">+D279/D$282*100</f>
        <v>67.3913043478261</v>
      </c>
      <c r="M279" s="10">
        <f t="shared" si="136"/>
        <v>76.47058823529412</v>
      </c>
      <c r="N279" s="10">
        <f t="shared" si="136"/>
        <v>66.38655462184873</v>
      </c>
      <c r="O279" s="10">
        <f t="shared" si="136"/>
        <v>70.3125</v>
      </c>
      <c r="P279" s="10">
        <f t="shared" si="136"/>
        <v>79.71274685816876</v>
      </c>
      <c r="Q279" s="10">
        <f t="shared" si="136"/>
        <v>76.64576802507837</v>
      </c>
      <c r="R279" s="10">
        <f aca="true" t="shared" si="137" ref="R279:S282">+J279/J$282*100</f>
        <v>79.05405405405406</v>
      </c>
      <c r="S279" s="10">
        <f t="shared" si="137"/>
        <v>76.57142857142857</v>
      </c>
    </row>
    <row r="280" spans="1:19" ht="12.75">
      <c r="A280" s="92"/>
      <c r="B280" s="81"/>
      <c r="C280" s="16" t="s">
        <v>12</v>
      </c>
      <c r="D280" s="57">
        <v>29</v>
      </c>
      <c r="E280" s="57">
        <v>19</v>
      </c>
      <c r="F280" s="57">
        <v>36</v>
      </c>
      <c r="G280" s="57">
        <v>56</v>
      </c>
      <c r="H280" s="57">
        <v>111</v>
      </c>
      <c r="I280" s="57">
        <v>143</v>
      </c>
      <c r="J280" s="57">
        <v>123</v>
      </c>
      <c r="K280" s="58">
        <v>517</v>
      </c>
      <c r="L280" s="13">
        <f t="shared" si="136"/>
        <v>31.521739130434785</v>
      </c>
      <c r="M280" s="3">
        <f t="shared" si="136"/>
        <v>22.35294117647059</v>
      </c>
      <c r="N280" s="3">
        <f t="shared" si="136"/>
        <v>30.252100840336134</v>
      </c>
      <c r="O280" s="3">
        <f t="shared" si="136"/>
        <v>29.166666666666668</v>
      </c>
      <c r="P280" s="3">
        <f t="shared" si="136"/>
        <v>19.92818671454219</v>
      </c>
      <c r="Q280" s="3">
        <f t="shared" si="136"/>
        <v>22.413793103448278</v>
      </c>
      <c r="R280" s="3">
        <f t="shared" si="137"/>
        <v>20.777027027027025</v>
      </c>
      <c r="S280" s="3">
        <f t="shared" si="137"/>
        <v>22.725274725274723</v>
      </c>
    </row>
    <row r="281" spans="1:19" ht="12.75">
      <c r="A281" s="92"/>
      <c r="B281" s="81"/>
      <c r="C281" s="16" t="s">
        <v>13</v>
      </c>
      <c r="D281" s="57">
        <v>1</v>
      </c>
      <c r="E281" s="57">
        <v>1</v>
      </c>
      <c r="F281" s="57">
        <v>4</v>
      </c>
      <c r="G281" s="57">
        <v>1</v>
      </c>
      <c r="H281" s="57">
        <v>2</v>
      </c>
      <c r="I281" s="57">
        <v>6</v>
      </c>
      <c r="J281" s="57">
        <v>1</v>
      </c>
      <c r="K281" s="58">
        <v>16</v>
      </c>
      <c r="L281" s="13">
        <f t="shared" si="136"/>
        <v>1.0869565217391304</v>
      </c>
      <c r="M281" s="3">
        <f t="shared" si="136"/>
        <v>1.1764705882352942</v>
      </c>
      <c r="N281" s="3">
        <f t="shared" si="136"/>
        <v>3.361344537815126</v>
      </c>
      <c r="O281" s="3">
        <f t="shared" si="136"/>
        <v>0.5208333333333333</v>
      </c>
      <c r="P281" s="3">
        <f t="shared" si="136"/>
        <v>0.3590664272890485</v>
      </c>
      <c r="Q281" s="3">
        <f t="shared" si="136"/>
        <v>0.9404388714733543</v>
      </c>
      <c r="R281" s="3">
        <f t="shared" si="137"/>
        <v>0.16891891891891891</v>
      </c>
      <c r="S281" s="3">
        <f t="shared" si="137"/>
        <v>0.7032967032967032</v>
      </c>
    </row>
    <row r="282" spans="1:19" ht="12.75">
      <c r="A282" s="92"/>
      <c r="B282" s="81"/>
      <c r="C282" s="17" t="s">
        <v>1</v>
      </c>
      <c r="D282" s="59">
        <v>92</v>
      </c>
      <c r="E282" s="59">
        <v>85</v>
      </c>
      <c r="F282" s="59">
        <v>119</v>
      </c>
      <c r="G282" s="59">
        <v>192</v>
      </c>
      <c r="H282" s="59">
        <v>557</v>
      </c>
      <c r="I282" s="59">
        <v>638</v>
      </c>
      <c r="J282" s="59">
        <v>592</v>
      </c>
      <c r="K282" s="60">
        <v>2275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3" t="s">
        <v>79</v>
      </c>
      <c r="C283" s="8" t="s">
        <v>11</v>
      </c>
      <c r="D283" s="57">
        <v>152</v>
      </c>
      <c r="E283" s="57">
        <v>141</v>
      </c>
      <c r="F283" s="57">
        <v>192</v>
      </c>
      <c r="G283" s="57">
        <v>355</v>
      </c>
      <c r="H283" s="57">
        <v>959</v>
      </c>
      <c r="I283" s="57">
        <v>1080</v>
      </c>
      <c r="J283" s="57">
        <v>950</v>
      </c>
      <c r="K283" s="58">
        <v>3829</v>
      </c>
      <c r="L283" s="13">
        <f aca="true" t="shared" si="138" ref="L283:Q286">+D283/D$286*100</f>
        <v>71.69811320754717</v>
      </c>
      <c r="M283" s="3">
        <f t="shared" si="138"/>
        <v>74.21052631578947</v>
      </c>
      <c r="N283" s="3">
        <f t="shared" si="138"/>
        <v>75.29411764705883</v>
      </c>
      <c r="O283" s="3">
        <f t="shared" si="138"/>
        <v>76.67386609071274</v>
      </c>
      <c r="P283" s="3">
        <f t="shared" si="138"/>
        <v>78.47790507364975</v>
      </c>
      <c r="Q283" s="3">
        <f t="shared" si="138"/>
        <v>82.82208588957054</v>
      </c>
      <c r="R283" s="3">
        <f aca="true" t="shared" si="139" ref="R283:S286">+J283/J$286*100</f>
        <v>83.26029798422437</v>
      </c>
      <c r="S283" s="3">
        <f t="shared" si="139"/>
        <v>79.98746605389597</v>
      </c>
    </row>
    <row r="284" spans="1:19" ht="12.75">
      <c r="A284" s="92"/>
      <c r="B284" s="81"/>
      <c r="C284" s="8" t="s">
        <v>12</v>
      </c>
      <c r="D284" s="57">
        <v>59</v>
      </c>
      <c r="E284" s="57">
        <v>47</v>
      </c>
      <c r="F284" s="57">
        <v>60</v>
      </c>
      <c r="G284" s="57">
        <v>106</v>
      </c>
      <c r="H284" s="57">
        <v>250</v>
      </c>
      <c r="I284" s="57">
        <v>216</v>
      </c>
      <c r="J284" s="57">
        <v>171</v>
      </c>
      <c r="K284" s="58">
        <v>909</v>
      </c>
      <c r="L284" s="13">
        <f t="shared" si="138"/>
        <v>27.830188679245282</v>
      </c>
      <c r="M284" s="3">
        <f t="shared" si="138"/>
        <v>24.736842105263158</v>
      </c>
      <c r="N284" s="3">
        <f t="shared" si="138"/>
        <v>23.52941176470588</v>
      </c>
      <c r="O284" s="3">
        <f t="shared" si="138"/>
        <v>22.894168466522675</v>
      </c>
      <c r="P284" s="3">
        <f t="shared" si="138"/>
        <v>20.458265139116204</v>
      </c>
      <c r="Q284" s="3">
        <f t="shared" si="138"/>
        <v>16.56441717791411</v>
      </c>
      <c r="R284" s="3">
        <f t="shared" si="139"/>
        <v>14.986853637160385</v>
      </c>
      <c r="S284" s="3">
        <f t="shared" si="139"/>
        <v>18.988928347608105</v>
      </c>
    </row>
    <row r="285" spans="1:19" ht="12.75">
      <c r="A285" s="92"/>
      <c r="B285" s="81"/>
      <c r="C285" s="8" t="s">
        <v>13</v>
      </c>
      <c r="D285" s="57">
        <v>1</v>
      </c>
      <c r="E285" s="57">
        <v>2</v>
      </c>
      <c r="F285" s="57">
        <v>3</v>
      </c>
      <c r="G285" s="57">
        <v>2</v>
      </c>
      <c r="H285" s="57">
        <v>13</v>
      </c>
      <c r="I285" s="57">
        <v>8</v>
      </c>
      <c r="J285" s="57">
        <v>20</v>
      </c>
      <c r="K285" s="58">
        <v>49</v>
      </c>
      <c r="L285" s="13">
        <f t="shared" si="138"/>
        <v>0.4716981132075472</v>
      </c>
      <c r="M285" s="3">
        <f t="shared" si="138"/>
        <v>1.0526315789473684</v>
      </c>
      <c r="N285" s="3">
        <f t="shared" si="138"/>
        <v>1.1764705882352942</v>
      </c>
      <c r="O285" s="3">
        <f t="shared" si="138"/>
        <v>0.4319654427645789</v>
      </c>
      <c r="P285" s="3">
        <f t="shared" si="138"/>
        <v>1.0638297872340425</v>
      </c>
      <c r="Q285" s="3">
        <f t="shared" si="138"/>
        <v>0.6134969325153374</v>
      </c>
      <c r="R285" s="3">
        <f t="shared" si="139"/>
        <v>1.7528483786152498</v>
      </c>
      <c r="S285" s="3">
        <f t="shared" si="139"/>
        <v>1.0236055984959265</v>
      </c>
    </row>
    <row r="286" spans="1:19" ht="12.75">
      <c r="A286" s="92"/>
      <c r="B286" s="82"/>
      <c r="C286" s="8" t="s">
        <v>1</v>
      </c>
      <c r="D286" s="57">
        <v>212</v>
      </c>
      <c r="E286" s="57">
        <v>190</v>
      </c>
      <c r="F286" s="57">
        <v>255</v>
      </c>
      <c r="G286" s="57">
        <v>463</v>
      </c>
      <c r="H286" s="57">
        <v>1222</v>
      </c>
      <c r="I286" s="57">
        <v>1304</v>
      </c>
      <c r="J286" s="57">
        <v>1141</v>
      </c>
      <c r="K286" s="58">
        <v>4787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80</v>
      </c>
      <c r="C287" s="15" t="s">
        <v>11</v>
      </c>
      <c r="D287" s="55">
        <v>22</v>
      </c>
      <c r="E287" s="55">
        <v>15</v>
      </c>
      <c r="F287" s="55">
        <v>28</v>
      </c>
      <c r="G287" s="55">
        <v>46</v>
      </c>
      <c r="H287" s="55">
        <v>145</v>
      </c>
      <c r="I287" s="55">
        <v>149</v>
      </c>
      <c r="J287" s="55">
        <v>123</v>
      </c>
      <c r="K287" s="56">
        <v>528</v>
      </c>
      <c r="L287" s="12">
        <f aca="true" t="shared" si="140" ref="L287:Q290">+D287/D$290*100</f>
        <v>78.57142857142857</v>
      </c>
      <c r="M287" s="10">
        <f t="shared" si="140"/>
        <v>65.21739130434783</v>
      </c>
      <c r="N287" s="10">
        <f t="shared" si="140"/>
        <v>93.33333333333333</v>
      </c>
      <c r="O287" s="10">
        <f t="shared" si="140"/>
        <v>68.65671641791045</v>
      </c>
      <c r="P287" s="10">
        <f t="shared" si="140"/>
        <v>78.80434782608695</v>
      </c>
      <c r="Q287" s="10">
        <f t="shared" si="140"/>
        <v>79.67914438502673</v>
      </c>
      <c r="R287" s="10">
        <f aca="true" t="shared" si="141" ref="R287:S290">+J287/J$290*100</f>
        <v>84.24657534246576</v>
      </c>
      <c r="S287" s="10">
        <f t="shared" si="141"/>
        <v>79.3984962406015</v>
      </c>
    </row>
    <row r="288" spans="1:19" ht="12.75">
      <c r="A288" s="92"/>
      <c r="B288" s="81"/>
      <c r="C288" s="16" t="s">
        <v>12</v>
      </c>
      <c r="D288" s="57">
        <v>6</v>
      </c>
      <c r="E288" s="57">
        <v>8</v>
      </c>
      <c r="F288" s="57">
        <v>2</v>
      </c>
      <c r="G288" s="57">
        <v>20</v>
      </c>
      <c r="H288" s="57">
        <v>38</v>
      </c>
      <c r="I288" s="57">
        <v>36</v>
      </c>
      <c r="J288" s="57">
        <v>21</v>
      </c>
      <c r="K288" s="58">
        <v>131</v>
      </c>
      <c r="L288" s="13">
        <f t="shared" si="140"/>
        <v>21.428571428571427</v>
      </c>
      <c r="M288" s="3">
        <f t="shared" si="140"/>
        <v>34.78260869565217</v>
      </c>
      <c r="N288" s="3">
        <f t="shared" si="140"/>
        <v>6.666666666666667</v>
      </c>
      <c r="O288" s="3">
        <f t="shared" si="140"/>
        <v>29.850746268656714</v>
      </c>
      <c r="P288" s="3">
        <f t="shared" si="140"/>
        <v>20.652173913043477</v>
      </c>
      <c r="Q288" s="3">
        <f t="shared" si="140"/>
        <v>19.25133689839572</v>
      </c>
      <c r="R288" s="3">
        <f t="shared" si="141"/>
        <v>14.383561643835616</v>
      </c>
      <c r="S288" s="3">
        <f t="shared" si="141"/>
        <v>19.69924812030075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1</v>
      </c>
      <c r="H289" s="57">
        <v>1</v>
      </c>
      <c r="I289" s="57">
        <v>2</v>
      </c>
      <c r="J289" s="57">
        <v>2</v>
      </c>
      <c r="K289" s="58">
        <v>6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1.4925373134328357</v>
      </c>
      <c r="P289" s="3">
        <f t="shared" si="140"/>
        <v>0.5434782608695652</v>
      </c>
      <c r="Q289" s="3">
        <f t="shared" si="140"/>
        <v>1.06951871657754</v>
      </c>
      <c r="R289" s="3">
        <f t="shared" si="141"/>
        <v>1.36986301369863</v>
      </c>
      <c r="S289" s="3">
        <f t="shared" si="141"/>
        <v>0.9022556390977444</v>
      </c>
    </row>
    <row r="290" spans="1:19" ht="13.5" thickBot="1">
      <c r="A290" s="92"/>
      <c r="B290" s="85"/>
      <c r="C290" s="68" t="s">
        <v>1</v>
      </c>
      <c r="D290" s="69">
        <v>28</v>
      </c>
      <c r="E290" s="69">
        <v>23</v>
      </c>
      <c r="F290" s="69">
        <v>30</v>
      </c>
      <c r="G290" s="69">
        <v>67</v>
      </c>
      <c r="H290" s="69">
        <v>184</v>
      </c>
      <c r="I290" s="69">
        <v>187</v>
      </c>
      <c r="J290" s="69">
        <v>146</v>
      </c>
      <c r="K290" s="70">
        <v>665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3" t="s">
        <v>1</v>
      </c>
      <c r="C291" s="8" t="s">
        <v>11</v>
      </c>
      <c r="D291" s="57">
        <v>5782</v>
      </c>
      <c r="E291" s="57">
        <v>5248</v>
      </c>
      <c r="F291" s="57">
        <v>6329</v>
      </c>
      <c r="G291" s="57">
        <v>10942</v>
      </c>
      <c r="H291" s="57">
        <v>33275</v>
      </c>
      <c r="I291" s="57">
        <v>48519</v>
      </c>
      <c r="J291" s="57">
        <v>49067</v>
      </c>
      <c r="K291" s="58">
        <v>159162</v>
      </c>
      <c r="L291" s="13">
        <f aca="true" t="shared" si="142" ref="L291:Q294">+D291/D$294*100</f>
        <v>33.45484001620089</v>
      </c>
      <c r="M291" s="3">
        <f t="shared" si="142"/>
        <v>33.994040678844414</v>
      </c>
      <c r="N291" s="3">
        <f t="shared" si="142"/>
        <v>36.59439144261347</v>
      </c>
      <c r="O291" s="3">
        <f t="shared" si="142"/>
        <v>38.62336745499471</v>
      </c>
      <c r="P291" s="3">
        <f t="shared" si="142"/>
        <v>40.702368137782564</v>
      </c>
      <c r="Q291" s="3">
        <f t="shared" si="142"/>
        <v>39.955366333698414</v>
      </c>
      <c r="R291" s="3">
        <f aca="true" t="shared" si="143" ref="R291:S294">+J291/J$294*100</f>
        <v>38.09372234212692</v>
      </c>
      <c r="S291" s="3">
        <f t="shared" si="143"/>
        <v>38.788118059058775</v>
      </c>
    </row>
    <row r="292" spans="1:19" ht="12.75">
      <c r="A292" s="92"/>
      <c r="B292" s="81"/>
      <c r="C292" s="8" t="s">
        <v>12</v>
      </c>
      <c r="D292" s="57">
        <v>2739</v>
      </c>
      <c r="E292" s="57">
        <v>2527</v>
      </c>
      <c r="F292" s="57">
        <v>2900</v>
      </c>
      <c r="G292" s="57">
        <v>4579</v>
      </c>
      <c r="H292" s="57">
        <v>9732</v>
      </c>
      <c r="I292" s="57">
        <v>11705</v>
      </c>
      <c r="J292" s="57">
        <v>10780</v>
      </c>
      <c r="K292" s="58">
        <v>44962</v>
      </c>
      <c r="L292" s="13">
        <f t="shared" si="142"/>
        <v>15.84794306544003</v>
      </c>
      <c r="M292" s="3">
        <f t="shared" si="142"/>
        <v>16.368700608887163</v>
      </c>
      <c r="N292" s="3">
        <f t="shared" si="142"/>
        <v>16.76785198034114</v>
      </c>
      <c r="O292" s="3">
        <f t="shared" si="142"/>
        <v>16.16307800917755</v>
      </c>
      <c r="P292" s="3">
        <f t="shared" si="142"/>
        <v>11.904295919365888</v>
      </c>
      <c r="Q292" s="3">
        <f t="shared" si="142"/>
        <v>9.639060222509531</v>
      </c>
      <c r="R292" s="3">
        <f t="shared" si="143"/>
        <v>8.369175348974426</v>
      </c>
      <c r="S292" s="3">
        <f t="shared" si="143"/>
        <v>10.957335068492483</v>
      </c>
    </row>
    <row r="293" spans="1:19" ht="12.75">
      <c r="A293" s="92"/>
      <c r="B293" s="81"/>
      <c r="C293" s="8" t="s">
        <v>13</v>
      </c>
      <c r="D293" s="57">
        <v>8762</v>
      </c>
      <c r="E293" s="57">
        <v>7663</v>
      </c>
      <c r="F293" s="57">
        <v>8066</v>
      </c>
      <c r="G293" s="57">
        <v>12809</v>
      </c>
      <c r="H293" s="57">
        <v>38745</v>
      </c>
      <c r="I293" s="57">
        <v>61209</v>
      </c>
      <c r="J293" s="57">
        <v>68959</v>
      </c>
      <c r="K293" s="58">
        <v>206213</v>
      </c>
      <c r="L293" s="13">
        <f t="shared" si="142"/>
        <v>50.697216918359075</v>
      </c>
      <c r="M293" s="3">
        <f t="shared" si="142"/>
        <v>49.63725871226843</v>
      </c>
      <c r="N293" s="3">
        <f t="shared" si="142"/>
        <v>46.63775657704539</v>
      </c>
      <c r="O293" s="3">
        <f t="shared" si="142"/>
        <v>45.21355453582775</v>
      </c>
      <c r="P293" s="3">
        <f t="shared" si="142"/>
        <v>47.39333594285155</v>
      </c>
      <c r="Q293" s="3">
        <f t="shared" si="142"/>
        <v>50.40557344379205</v>
      </c>
      <c r="R293" s="3">
        <f t="shared" si="143"/>
        <v>53.53710230889865</v>
      </c>
      <c r="S293" s="3">
        <f t="shared" si="143"/>
        <v>50.25454687244875</v>
      </c>
    </row>
    <row r="294" spans="1:19" ht="12.75">
      <c r="A294" s="92"/>
      <c r="B294" s="81"/>
      <c r="C294" s="9" t="s">
        <v>1</v>
      </c>
      <c r="D294" s="59">
        <v>17283</v>
      </c>
      <c r="E294" s="59">
        <v>15438</v>
      </c>
      <c r="F294" s="59">
        <v>17295</v>
      </c>
      <c r="G294" s="59">
        <v>28330</v>
      </c>
      <c r="H294" s="59">
        <v>81752</v>
      </c>
      <c r="I294" s="59">
        <v>121433</v>
      </c>
      <c r="J294" s="59">
        <v>128806</v>
      </c>
      <c r="K294" s="60">
        <v>410337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S294"/>
  <sheetViews>
    <sheetView zoomScalePageLayoutView="0" workbookViewId="0" topLeftCell="A1">
      <selection activeCell="Y314" sqref="Y31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93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81</v>
      </c>
      <c r="M6" s="36" t="s">
        <v>81</v>
      </c>
      <c r="N6" s="36" t="s">
        <v>81</v>
      </c>
      <c r="O6" s="36" t="s">
        <v>81</v>
      </c>
      <c r="P6" s="36" t="s">
        <v>81</v>
      </c>
      <c r="Q6" s="36" t="s">
        <v>81</v>
      </c>
      <c r="R6" s="36" t="s">
        <v>81</v>
      </c>
      <c r="S6" s="36" t="s">
        <v>81</v>
      </c>
    </row>
    <row r="7" spans="1:19" ht="12.75">
      <c r="A7" s="95" t="s">
        <v>83</v>
      </c>
      <c r="B7" s="84" t="s">
        <v>89</v>
      </c>
      <c r="C7" s="61" t="s">
        <v>11</v>
      </c>
      <c r="D7" s="78">
        <v>21</v>
      </c>
      <c r="E7" s="62">
        <v>14</v>
      </c>
      <c r="F7" s="62">
        <v>20</v>
      </c>
      <c r="G7" s="62">
        <v>24</v>
      </c>
      <c r="H7" s="62">
        <v>115</v>
      </c>
      <c r="I7" s="62">
        <v>245</v>
      </c>
      <c r="J7" s="62">
        <v>342</v>
      </c>
      <c r="K7" s="62">
        <v>781</v>
      </c>
      <c r="L7" s="64">
        <f aca="true" t="shared" si="0" ref="L7:O10">+D7/D$10*100</f>
        <v>2.2629310344827585</v>
      </c>
      <c r="M7" s="65">
        <f t="shared" si="0"/>
        <v>1.8276762402088773</v>
      </c>
      <c r="N7" s="65">
        <f t="shared" si="0"/>
        <v>2.8368794326241136</v>
      </c>
      <c r="O7" s="65">
        <f t="shared" si="0"/>
        <v>2.536997885835095</v>
      </c>
      <c r="P7" s="65">
        <f aca="true" t="shared" si="1" ref="P7:Q10">+H7/H$10*100</f>
        <v>3.7337662337662336</v>
      </c>
      <c r="Q7" s="65">
        <f t="shared" si="1"/>
        <v>3.760552570990023</v>
      </c>
      <c r="R7" s="65">
        <f>+J7/J$10*100</f>
        <v>3.7681798148964303</v>
      </c>
      <c r="S7" s="65">
        <f>+K7/K$10*100</f>
        <v>3.5474200581395348</v>
      </c>
    </row>
    <row r="8" spans="1:19" ht="12.75">
      <c r="A8" s="92"/>
      <c r="B8" s="81"/>
      <c r="C8" s="16" t="s">
        <v>12</v>
      </c>
      <c r="D8" s="76">
        <v>14</v>
      </c>
      <c r="E8" s="57">
        <v>9</v>
      </c>
      <c r="F8" s="57">
        <v>2</v>
      </c>
      <c r="G8" s="57">
        <v>6</v>
      </c>
      <c r="H8" s="57">
        <v>16</v>
      </c>
      <c r="I8" s="57">
        <v>48</v>
      </c>
      <c r="J8" s="57">
        <v>51</v>
      </c>
      <c r="K8" s="57">
        <v>146</v>
      </c>
      <c r="L8" s="13">
        <f t="shared" si="0"/>
        <v>1.5086206896551724</v>
      </c>
      <c r="M8" s="3">
        <f t="shared" si="0"/>
        <v>1.1749347258485638</v>
      </c>
      <c r="N8" s="3">
        <f t="shared" si="0"/>
        <v>0.28368794326241137</v>
      </c>
      <c r="O8" s="3">
        <f t="shared" si="0"/>
        <v>0.6342494714587738</v>
      </c>
      <c r="P8" s="3">
        <f t="shared" si="1"/>
        <v>0.5194805194805194</v>
      </c>
      <c r="Q8" s="3">
        <f t="shared" si="1"/>
        <v>0.7367613200306984</v>
      </c>
      <c r="R8" s="3">
        <f>+J8/J$10*100</f>
        <v>0.5619215513442045</v>
      </c>
      <c r="S8" s="3">
        <f>+K8/K$10*100</f>
        <v>0.6631540697674418</v>
      </c>
    </row>
    <row r="9" spans="1:19" ht="12.75">
      <c r="A9" s="92"/>
      <c r="B9" s="81"/>
      <c r="C9" s="16" t="s">
        <v>13</v>
      </c>
      <c r="D9" s="76">
        <v>893</v>
      </c>
      <c r="E9" s="57">
        <v>743</v>
      </c>
      <c r="F9" s="57">
        <v>683</v>
      </c>
      <c r="G9" s="57">
        <v>916</v>
      </c>
      <c r="H9" s="57">
        <v>2949</v>
      </c>
      <c r="I9" s="57">
        <v>6222</v>
      </c>
      <c r="J9" s="57">
        <v>8683</v>
      </c>
      <c r="K9" s="57">
        <v>21089</v>
      </c>
      <c r="L9" s="13">
        <f t="shared" si="0"/>
        <v>96.22844827586206</v>
      </c>
      <c r="M9" s="3">
        <f t="shared" si="0"/>
        <v>96.99738903394255</v>
      </c>
      <c r="N9" s="3">
        <f t="shared" si="0"/>
        <v>96.87943262411348</v>
      </c>
      <c r="O9" s="3">
        <f t="shared" si="0"/>
        <v>96.82875264270614</v>
      </c>
      <c r="P9" s="3">
        <f t="shared" si="1"/>
        <v>95.74675324675324</v>
      </c>
      <c r="Q9" s="3">
        <f t="shared" si="1"/>
        <v>95.50268610897928</v>
      </c>
      <c r="R9" s="3">
        <f>+J9/J$10*100</f>
        <v>95.66989863375936</v>
      </c>
      <c r="S9" s="3">
        <f>+K9/K$10*100</f>
        <v>95.78942587209302</v>
      </c>
    </row>
    <row r="10" spans="1:19" ht="12.75">
      <c r="A10" s="92"/>
      <c r="B10" s="81"/>
      <c r="C10" s="17" t="s">
        <v>1</v>
      </c>
      <c r="D10" s="77">
        <v>928</v>
      </c>
      <c r="E10" s="59">
        <v>766</v>
      </c>
      <c r="F10" s="59">
        <v>705</v>
      </c>
      <c r="G10" s="59">
        <v>946</v>
      </c>
      <c r="H10" s="59">
        <v>3080</v>
      </c>
      <c r="I10" s="59">
        <v>6515</v>
      </c>
      <c r="J10" s="59">
        <v>9076</v>
      </c>
      <c r="K10" s="59">
        <v>22016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81"/>
      <c r="B11" s="83" t="s">
        <v>90</v>
      </c>
      <c r="C11" s="8" t="s">
        <v>11</v>
      </c>
      <c r="D11" s="76">
        <v>150</v>
      </c>
      <c r="E11" s="57">
        <v>146</v>
      </c>
      <c r="F11" s="57">
        <v>109</v>
      </c>
      <c r="G11" s="57">
        <v>99</v>
      </c>
      <c r="H11" s="57">
        <v>332</v>
      </c>
      <c r="I11" s="57">
        <v>641</v>
      </c>
      <c r="J11" s="57">
        <v>808</v>
      </c>
      <c r="K11" s="57">
        <v>2285</v>
      </c>
      <c r="L11" s="13">
        <f aca="true" t="shared" si="2" ref="L11:O14">+D11/D$14*100</f>
        <v>14.763779527559054</v>
      </c>
      <c r="M11" s="3">
        <f t="shared" si="2"/>
        <v>16.441441441441444</v>
      </c>
      <c r="N11" s="3">
        <f t="shared" si="2"/>
        <v>15.638450502152079</v>
      </c>
      <c r="O11" s="3">
        <f t="shared" si="2"/>
        <v>11.592505854800937</v>
      </c>
      <c r="P11" s="3">
        <f aca="true" t="shared" si="3" ref="P11:Q14">+H11/H$14*100</f>
        <v>12.604403948367501</v>
      </c>
      <c r="Q11" s="3">
        <f t="shared" si="3"/>
        <v>11.770106500183621</v>
      </c>
      <c r="R11" s="3">
        <f>+J11/J$14*100</f>
        <v>11.100425882676191</v>
      </c>
      <c r="S11" s="3">
        <f>+K11/K$14*100</f>
        <v>12.145211013075368</v>
      </c>
    </row>
    <row r="12" spans="1:19" ht="12.75">
      <c r="A12" s="81"/>
      <c r="B12" s="81"/>
      <c r="C12" s="8" t="s">
        <v>12</v>
      </c>
      <c r="D12" s="76">
        <v>88</v>
      </c>
      <c r="E12" s="57">
        <v>58</v>
      </c>
      <c r="F12" s="57">
        <v>47</v>
      </c>
      <c r="G12" s="57">
        <v>49</v>
      </c>
      <c r="H12" s="57">
        <v>98</v>
      </c>
      <c r="I12" s="57">
        <v>177</v>
      </c>
      <c r="J12" s="57">
        <v>196</v>
      </c>
      <c r="K12" s="57">
        <v>713</v>
      </c>
      <c r="L12" s="13">
        <f t="shared" si="2"/>
        <v>8.661417322834646</v>
      </c>
      <c r="M12" s="3">
        <f t="shared" si="2"/>
        <v>6.531531531531531</v>
      </c>
      <c r="N12" s="3">
        <f t="shared" si="2"/>
        <v>6.743185078909613</v>
      </c>
      <c r="O12" s="3">
        <f t="shared" si="2"/>
        <v>5.737704918032787</v>
      </c>
      <c r="P12" s="3">
        <f t="shared" si="3"/>
        <v>3.7205770690964313</v>
      </c>
      <c r="Q12" s="3">
        <f t="shared" si="3"/>
        <v>3.250091810503122</v>
      </c>
      <c r="R12" s="3">
        <f>+J12/J$14*100</f>
        <v>2.69267756559967</v>
      </c>
      <c r="S12" s="3">
        <f>+K12/K$14*100</f>
        <v>3.7897310513447433</v>
      </c>
    </row>
    <row r="13" spans="1:19" ht="12.75">
      <c r="A13" s="81"/>
      <c r="B13" s="81"/>
      <c r="C13" s="8" t="s">
        <v>13</v>
      </c>
      <c r="D13" s="76">
        <v>778</v>
      </c>
      <c r="E13" s="57">
        <v>684</v>
      </c>
      <c r="F13" s="57">
        <v>541</v>
      </c>
      <c r="G13" s="57">
        <v>706</v>
      </c>
      <c r="H13" s="57">
        <v>2204</v>
      </c>
      <c r="I13" s="57">
        <v>4628</v>
      </c>
      <c r="J13" s="57">
        <v>6275</v>
      </c>
      <c r="K13" s="57">
        <v>15816</v>
      </c>
      <c r="L13" s="13">
        <f t="shared" si="2"/>
        <v>76.5748031496063</v>
      </c>
      <c r="M13" s="3">
        <f t="shared" si="2"/>
        <v>77.02702702702703</v>
      </c>
      <c r="N13" s="3">
        <f t="shared" si="2"/>
        <v>77.6183644189383</v>
      </c>
      <c r="O13" s="3">
        <f t="shared" si="2"/>
        <v>82.66978922716628</v>
      </c>
      <c r="P13" s="3">
        <f t="shared" si="3"/>
        <v>83.67501898253606</v>
      </c>
      <c r="Q13" s="3">
        <f t="shared" si="3"/>
        <v>84.97980168931326</v>
      </c>
      <c r="R13" s="3">
        <f>+J13/J$14*100</f>
        <v>86.20689655172413</v>
      </c>
      <c r="S13" s="3">
        <f>+K13/K$14*100</f>
        <v>84.06505793557989</v>
      </c>
    </row>
    <row r="14" spans="1:19" ht="12.75">
      <c r="A14" s="81"/>
      <c r="B14" s="82"/>
      <c r="C14" s="8" t="s">
        <v>1</v>
      </c>
      <c r="D14" s="76">
        <v>1016</v>
      </c>
      <c r="E14" s="57">
        <v>888</v>
      </c>
      <c r="F14" s="57">
        <v>697</v>
      </c>
      <c r="G14" s="57">
        <v>854</v>
      </c>
      <c r="H14" s="57">
        <v>2634</v>
      </c>
      <c r="I14" s="57">
        <v>5446</v>
      </c>
      <c r="J14" s="57">
        <v>7279</v>
      </c>
      <c r="K14" s="57">
        <v>18814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3">
        <f t="shared" si="3"/>
        <v>100</v>
      </c>
      <c r="Q14" s="3">
        <f t="shared" si="3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92"/>
      <c r="B15" s="80" t="s">
        <v>14</v>
      </c>
      <c r="C15" s="15" t="s">
        <v>11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4" ref="L15:Q18">+D15/D$18*100</f>
        <v>0</v>
      </c>
      <c r="M15" s="52">
        <f t="shared" si="4"/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>+J15/J$18*100</f>
        <v>0</v>
      </c>
      <c r="S15" s="52">
        <f>+K15/K$18*100</f>
        <v>0</v>
      </c>
    </row>
    <row r="16" spans="1:19" ht="12.75">
      <c r="A16" s="92"/>
      <c r="B16" s="81"/>
      <c r="C16" s="16" t="s">
        <v>12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4"/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>+J16/J$18*100</f>
        <v>0</v>
      </c>
      <c r="S16" s="50">
        <f>+K16/K$18*100</f>
        <v>0</v>
      </c>
    </row>
    <row r="17" spans="1:19" ht="12.75">
      <c r="A17" s="92"/>
      <c r="B17" s="81"/>
      <c r="C17" s="16" t="s">
        <v>13</v>
      </c>
      <c r="D17" s="76">
        <v>1042</v>
      </c>
      <c r="E17" s="57">
        <v>928</v>
      </c>
      <c r="F17" s="57">
        <v>894</v>
      </c>
      <c r="G17" s="57">
        <v>1048</v>
      </c>
      <c r="H17" s="57">
        <v>2970</v>
      </c>
      <c r="I17" s="57">
        <v>4891</v>
      </c>
      <c r="J17" s="57">
        <v>5378</v>
      </c>
      <c r="K17" s="57">
        <v>17151</v>
      </c>
      <c r="L17" s="49">
        <f t="shared" si="4"/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>+J17/J$18*100</f>
        <v>100</v>
      </c>
      <c r="S17" s="50">
        <f>+K17/K$18*100</f>
        <v>100</v>
      </c>
    </row>
    <row r="18" spans="1:19" ht="12.75">
      <c r="A18" s="92"/>
      <c r="B18" s="81"/>
      <c r="C18" s="17" t="s">
        <v>1</v>
      </c>
      <c r="D18" s="77">
        <v>1042</v>
      </c>
      <c r="E18" s="59">
        <v>928</v>
      </c>
      <c r="F18" s="59">
        <v>894</v>
      </c>
      <c r="G18" s="59">
        <v>1048</v>
      </c>
      <c r="H18" s="59">
        <v>2970</v>
      </c>
      <c r="I18" s="59">
        <v>4891</v>
      </c>
      <c r="J18" s="59">
        <v>5378</v>
      </c>
      <c r="K18" s="59">
        <v>17151</v>
      </c>
      <c r="L18" s="53">
        <f t="shared" si="4"/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>+J18/J$18*100</f>
        <v>100</v>
      </c>
      <c r="S18" s="54">
        <f>+K18/K$18*100</f>
        <v>100</v>
      </c>
    </row>
    <row r="19" spans="1:19" ht="12.75" customHeight="1">
      <c r="A19" s="81"/>
      <c r="B19" s="83" t="s">
        <v>15</v>
      </c>
      <c r="C19" s="8" t="s">
        <v>11</v>
      </c>
      <c r="D19" s="76">
        <v>104</v>
      </c>
      <c r="E19" s="57">
        <v>60</v>
      </c>
      <c r="F19" s="57">
        <v>69</v>
      </c>
      <c r="G19" s="57">
        <v>78</v>
      </c>
      <c r="H19" s="57">
        <v>324</v>
      </c>
      <c r="I19" s="57">
        <v>883</v>
      </c>
      <c r="J19" s="57">
        <v>1103</v>
      </c>
      <c r="K19" s="57">
        <v>2621</v>
      </c>
      <c r="L19" s="13">
        <f aca="true" t="shared" si="5" ref="L19:O22">+D19/D$22*100</f>
        <v>12.220916568742656</v>
      </c>
      <c r="M19" s="3">
        <f t="shared" si="5"/>
        <v>9.375</v>
      </c>
      <c r="N19" s="3">
        <f t="shared" si="5"/>
        <v>10.50228310502283</v>
      </c>
      <c r="O19" s="3">
        <f t="shared" si="5"/>
        <v>10.263157894736842</v>
      </c>
      <c r="P19" s="3">
        <f aca="true" t="shared" si="6" ref="P19:Q22">+H19/H$22*100</f>
        <v>13.828425096030731</v>
      </c>
      <c r="Q19" s="3">
        <f t="shared" si="6"/>
        <v>17.558162656591765</v>
      </c>
      <c r="R19" s="3">
        <f>+J19/J$22*100</f>
        <v>17.231682549601622</v>
      </c>
      <c r="S19" s="3">
        <f>+K19/K$22*100</f>
        <v>15.71248726095558</v>
      </c>
    </row>
    <row r="20" spans="1:19" ht="12.75">
      <c r="A20" s="81"/>
      <c r="B20" s="81"/>
      <c r="C20" s="8" t="s">
        <v>12</v>
      </c>
      <c r="D20" s="76">
        <v>31</v>
      </c>
      <c r="E20" s="57">
        <v>15</v>
      </c>
      <c r="F20" s="57">
        <v>27</v>
      </c>
      <c r="G20" s="57">
        <v>28</v>
      </c>
      <c r="H20" s="57">
        <v>57</v>
      </c>
      <c r="I20" s="57">
        <v>148</v>
      </c>
      <c r="J20" s="57">
        <v>187</v>
      </c>
      <c r="K20" s="57">
        <v>493</v>
      </c>
      <c r="L20" s="13">
        <f t="shared" si="5"/>
        <v>3.6427732079905994</v>
      </c>
      <c r="M20" s="3">
        <f t="shared" si="5"/>
        <v>2.34375</v>
      </c>
      <c r="N20" s="3">
        <f t="shared" si="5"/>
        <v>4.10958904109589</v>
      </c>
      <c r="O20" s="3">
        <f t="shared" si="5"/>
        <v>3.684210526315789</v>
      </c>
      <c r="P20" s="3">
        <f t="shared" si="6"/>
        <v>2.4327784891165174</v>
      </c>
      <c r="Q20" s="3">
        <f t="shared" si="6"/>
        <v>2.942931000198847</v>
      </c>
      <c r="R20" s="3">
        <f>+J20/J$22*100</f>
        <v>2.9214185283549443</v>
      </c>
      <c r="S20" s="3">
        <f>+K20/K$22*100</f>
        <v>2.955458305856963</v>
      </c>
    </row>
    <row r="21" spans="1:19" ht="12.75">
      <c r="A21" s="81"/>
      <c r="B21" s="81"/>
      <c r="C21" s="8" t="s">
        <v>13</v>
      </c>
      <c r="D21" s="76">
        <v>716</v>
      </c>
      <c r="E21" s="57">
        <v>565</v>
      </c>
      <c r="F21" s="57">
        <v>561</v>
      </c>
      <c r="G21" s="57">
        <v>654</v>
      </c>
      <c r="H21" s="57">
        <v>1962</v>
      </c>
      <c r="I21" s="57">
        <v>3998</v>
      </c>
      <c r="J21" s="57">
        <v>5111</v>
      </c>
      <c r="K21" s="57">
        <v>13567</v>
      </c>
      <c r="L21" s="13">
        <f t="shared" si="5"/>
        <v>84.13631022326675</v>
      </c>
      <c r="M21" s="3">
        <f t="shared" si="5"/>
        <v>88.28125</v>
      </c>
      <c r="N21" s="3">
        <f t="shared" si="5"/>
        <v>85.38812785388129</v>
      </c>
      <c r="O21" s="3">
        <f t="shared" si="5"/>
        <v>86.05263157894737</v>
      </c>
      <c r="P21" s="3">
        <f t="shared" si="6"/>
        <v>83.73879641485276</v>
      </c>
      <c r="Q21" s="3">
        <f t="shared" si="6"/>
        <v>79.49890634320938</v>
      </c>
      <c r="R21" s="3">
        <f>+J21/J$22*100</f>
        <v>79.84689892204344</v>
      </c>
      <c r="S21" s="3">
        <f>+K21/K$22*100</f>
        <v>81.33205443318747</v>
      </c>
    </row>
    <row r="22" spans="1:19" ht="12.75">
      <c r="A22" s="81"/>
      <c r="B22" s="82"/>
      <c r="C22" s="8" t="s">
        <v>1</v>
      </c>
      <c r="D22" s="76">
        <v>851</v>
      </c>
      <c r="E22" s="57">
        <v>640</v>
      </c>
      <c r="F22" s="57">
        <v>657</v>
      </c>
      <c r="G22" s="57">
        <v>760</v>
      </c>
      <c r="H22" s="57">
        <v>2343</v>
      </c>
      <c r="I22" s="57">
        <v>5029</v>
      </c>
      <c r="J22" s="57">
        <v>6401</v>
      </c>
      <c r="K22" s="57">
        <v>16681</v>
      </c>
      <c r="L22" s="13">
        <f t="shared" si="5"/>
        <v>100</v>
      </c>
      <c r="M22" s="3">
        <f t="shared" si="5"/>
        <v>100</v>
      </c>
      <c r="N22" s="3">
        <f t="shared" si="5"/>
        <v>100</v>
      </c>
      <c r="O22" s="3">
        <f t="shared" si="5"/>
        <v>100</v>
      </c>
      <c r="P22" s="3">
        <f t="shared" si="6"/>
        <v>100</v>
      </c>
      <c r="Q22" s="3">
        <f t="shared" si="6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92"/>
      <c r="B23" s="80" t="s">
        <v>16</v>
      </c>
      <c r="C23" s="15" t="s">
        <v>11</v>
      </c>
      <c r="D23" s="75">
        <v>106</v>
      </c>
      <c r="E23" s="55">
        <v>88</v>
      </c>
      <c r="F23" s="55">
        <v>123</v>
      </c>
      <c r="G23" s="55">
        <v>151</v>
      </c>
      <c r="H23" s="55">
        <v>626</v>
      </c>
      <c r="I23" s="55">
        <v>1316</v>
      </c>
      <c r="J23" s="55">
        <v>1320</v>
      </c>
      <c r="K23" s="55">
        <v>3730</v>
      </c>
      <c r="L23" s="12">
        <f aca="true" t="shared" si="7" ref="L23:O26">+D23/D$26*100</f>
        <v>65.83850931677019</v>
      </c>
      <c r="M23" s="10">
        <f t="shared" si="7"/>
        <v>67.6923076923077</v>
      </c>
      <c r="N23" s="10">
        <f t="shared" si="7"/>
        <v>72.7810650887574</v>
      </c>
      <c r="O23" s="10">
        <f t="shared" si="7"/>
        <v>68.63636363636364</v>
      </c>
      <c r="P23" s="10">
        <f aca="true" t="shared" si="8" ref="P23:Q26">+H23/H$26*100</f>
        <v>82.69484808454426</v>
      </c>
      <c r="Q23" s="10">
        <f t="shared" si="8"/>
        <v>83.13329121920404</v>
      </c>
      <c r="R23" s="10">
        <f>+J23/J$26*100</f>
        <v>82.91457286432161</v>
      </c>
      <c r="S23" s="10">
        <f>+K23/K$26*100</f>
        <v>80.87597571552472</v>
      </c>
    </row>
    <row r="24" spans="1:19" ht="12.75">
      <c r="A24" s="92"/>
      <c r="B24" s="81"/>
      <c r="C24" s="16" t="s">
        <v>12</v>
      </c>
      <c r="D24" s="76">
        <v>51</v>
      </c>
      <c r="E24" s="57">
        <v>40</v>
      </c>
      <c r="F24" s="57">
        <v>45</v>
      </c>
      <c r="G24" s="57">
        <v>68</v>
      </c>
      <c r="H24" s="57">
        <v>126</v>
      </c>
      <c r="I24" s="57">
        <v>255</v>
      </c>
      <c r="J24" s="57">
        <v>262</v>
      </c>
      <c r="K24" s="57">
        <v>847</v>
      </c>
      <c r="L24" s="13">
        <f t="shared" si="7"/>
        <v>31.67701863354037</v>
      </c>
      <c r="M24" s="3">
        <f t="shared" si="7"/>
        <v>30.76923076923077</v>
      </c>
      <c r="N24" s="3">
        <f t="shared" si="7"/>
        <v>26.627218934911244</v>
      </c>
      <c r="O24" s="3">
        <f t="shared" si="7"/>
        <v>30.909090909090907</v>
      </c>
      <c r="P24" s="3">
        <f t="shared" si="8"/>
        <v>16.6446499339498</v>
      </c>
      <c r="Q24" s="3">
        <f t="shared" si="8"/>
        <v>16.108654453569173</v>
      </c>
      <c r="R24" s="3">
        <f>+J24/J$26*100</f>
        <v>16.457286432160803</v>
      </c>
      <c r="S24" s="3">
        <f>+K24/K$26*100</f>
        <v>18.365134431916736</v>
      </c>
    </row>
    <row r="25" spans="1:19" ht="12.75">
      <c r="A25" s="92"/>
      <c r="B25" s="81"/>
      <c r="C25" s="16" t="s">
        <v>13</v>
      </c>
      <c r="D25" s="76">
        <v>4</v>
      </c>
      <c r="E25" s="57">
        <v>2</v>
      </c>
      <c r="F25" s="57">
        <v>1</v>
      </c>
      <c r="G25" s="57">
        <v>1</v>
      </c>
      <c r="H25" s="57">
        <v>5</v>
      </c>
      <c r="I25" s="57">
        <v>12</v>
      </c>
      <c r="J25" s="57">
        <v>10</v>
      </c>
      <c r="K25" s="57">
        <v>35</v>
      </c>
      <c r="L25" s="13">
        <f t="shared" si="7"/>
        <v>2.484472049689441</v>
      </c>
      <c r="M25" s="3">
        <f t="shared" si="7"/>
        <v>1.5384615384615385</v>
      </c>
      <c r="N25" s="3">
        <f t="shared" si="7"/>
        <v>0.591715976331361</v>
      </c>
      <c r="O25" s="3">
        <f t="shared" si="7"/>
        <v>0.45454545454545453</v>
      </c>
      <c r="P25" s="3">
        <f t="shared" si="8"/>
        <v>0.6605019815059445</v>
      </c>
      <c r="Q25" s="3">
        <f t="shared" si="8"/>
        <v>0.7580543272267846</v>
      </c>
      <c r="R25" s="3">
        <f>+J25/J$26*100</f>
        <v>0.628140703517588</v>
      </c>
      <c r="S25" s="3">
        <f>+K25/K$26*100</f>
        <v>0.7588898525585429</v>
      </c>
    </row>
    <row r="26" spans="1:19" ht="12.75">
      <c r="A26" s="92"/>
      <c r="B26" s="81"/>
      <c r="C26" s="17" t="s">
        <v>1</v>
      </c>
      <c r="D26" s="77">
        <v>161</v>
      </c>
      <c r="E26" s="59">
        <v>130</v>
      </c>
      <c r="F26" s="59">
        <v>169</v>
      </c>
      <c r="G26" s="59">
        <v>220</v>
      </c>
      <c r="H26" s="59">
        <v>757</v>
      </c>
      <c r="I26" s="59">
        <v>1583</v>
      </c>
      <c r="J26" s="59">
        <v>1592</v>
      </c>
      <c r="K26" s="59">
        <v>4612</v>
      </c>
      <c r="L26" s="14">
        <f t="shared" si="7"/>
        <v>100</v>
      </c>
      <c r="M26" s="6">
        <f t="shared" si="7"/>
        <v>100</v>
      </c>
      <c r="N26" s="6">
        <f t="shared" si="7"/>
        <v>100</v>
      </c>
      <c r="O26" s="6">
        <f t="shared" si="7"/>
        <v>100</v>
      </c>
      <c r="P26" s="6">
        <f t="shared" si="8"/>
        <v>100</v>
      </c>
      <c r="Q26" s="6">
        <f t="shared" si="8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81"/>
      <c r="B27" s="83" t="s">
        <v>17</v>
      </c>
      <c r="C27" s="8" t="s">
        <v>11</v>
      </c>
      <c r="D27" s="76">
        <v>508</v>
      </c>
      <c r="E27" s="57">
        <v>472</v>
      </c>
      <c r="F27" s="57">
        <v>492</v>
      </c>
      <c r="G27" s="57">
        <v>783</v>
      </c>
      <c r="H27" s="57">
        <v>2432</v>
      </c>
      <c r="I27" s="57">
        <v>4619</v>
      </c>
      <c r="J27" s="57">
        <v>4927</v>
      </c>
      <c r="K27" s="57">
        <v>14233</v>
      </c>
      <c r="L27" s="13">
        <f aca="true" t="shared" si="9" ref="L27:Q30">+D27/D$30*100</f>
        <v>65.37966537966537</v>
      </c>
      <c r="M27" s="3">
        <f t="shared" si="9"/>
        <v>65.37396121883657</v>
      </c>
      <c r="N27" s="3">
        <f t="shared" si="9"/>
        <v>65.68758344459279</v>
      </c>
      <c r="O27" s="3">
        <f t="shared" si="9"/>
        <v>69.84834968777876</v>
      </c>
      <c r="P27" s="3">
        <f t="shared" si="9"/>
        <v>78.22450948858155</v>
      </c>
      <c r="Q27" s="3">
        <f t="shared" si="9"/>
        <v>82.13015647226175</v>
      </c>
      <c r="R27" s="3">
        <f>+J27/J$30*100</f>
        <v>83.28262339418526</v>
      </c>
      <c r="S27" s="3">
        <f>+K27/K$30*100</f>
        <v>78.993228993229</v>
      </c>
    </row>
    <row r="28" spans="1:19" ht="12.75">
      <c r="A28" s="81"/>
      <c r="B28" s="81"/>
      <c r="C28" s="8" t="s">
        <v>12</v>
      </c>
      <c r="D28" s="76">
        <v>254</v>
      </c>
      <c r="E28" s="57">
        <v>236</v>
      </c>
      <c r="F28" s="57">
        <v>242</v>
      </c>
      <c r="G28" s="57">
        <v>314</v>
      </c>
      <c r="H28" s="57">
        <v>637</v>
      </c>
      <c r="I28" s="57">
        <v>924</v>
      </c>
      <c r="J28" s="57">
        <v>923</v>
      </c>
      <c r="K28" s="57">
        <v>3530</v>
      </c>
      <c r="L28" s="13">
        <f t="shared" si="9"/>
        <v>32.689832689832684</v>
      </c>
      <c r="M28" s="3">
        <f t="shared" si="9"/>
        <v>32.686980609418285</v>
      </c>
      <c r="N28" s="3">
        <f t="shared" si="9"/>
        <v>32.30974632843792</v>
      </c>
      <c r="O28" s="3">
        <f t="shared" si="9"/>
        <v>28.0107047279215</v>
      </c>
      <c r="P28" s="3">
        <f t="shared" si="9"/>
        <v>20.488903184303634</v>
      </c>
      <c r="Q28" s="3">
        <f t="shared" si="9"/>
        <v>16.42958748221906</v>
      </c>
      <c r="R28" s="3">
        <f>+J28/J$30*100</f>
        <v>15.601757944557132</v>
      </c>
      <c r="S28" s="3">
        <f>+K28/K$30*100</f>
        <v>19.591519591519592</v>
      </c>
    </row>
    <row r="29" spans="1:19" ht="12.75">
      <c r="A29" s="81"/>
      <c r="B29" s="81"/>
      <c r="C29" s="8" t="s">
        <v>13</v>
      </c>
      <c r="D29" s="76">
        <v>15</v>
      </c>
      <c r="E29" s="57">
        <v>14</v>
      </c>
      <c r="F29" s="57">
        <v>15</v>
      </c>
      <c r="G29" s="57">
        <v>24</v>
      </c>
      <c r="H29" s="57">
        <v>40</v>
      </c>
      <c r="I29" s="57">
        <v>81</v>
      </c>
      <c r="J29" s="57">
        <v>66</v>
      </c>
      <c r="K29" s="57">
        <v>255</v>
      </c>
      <c r="L29" s="13">
        <f t="shared" si="9"/>
        <v>1.9305019305019304</v>
      </c>
      <c r="M29" s="3">
        <f t="shared" si="9"/>
        <v>1.9390581717451523</v>
      </c>
      <c r="N29" s="3">
        <f t="shared" si="9"/>
        <v>2.0026702269692924</v>
      </c>
      <c r="O29" s="3">
        <f t="shared" si="9"/>
        <v>2.140945584299732</v>
      </c>
      <c r="P29" s="3">
        <f t="shared" si="9"/>
        <v>1.2865873271148278</v>
      </c>
      <c r="Q29" s="3">
        <f t="shared" si="9"/>
        <v>1.4402560455192033</v>
      </c>
      <c r="R29" s="3">
        <f>+J29/J$30*100</f>
        <v>1.1156186612576064</v>
      </c>
      <c r="S29" s="3">
        <f>+K29/K$30*100</f>
        <v>1.4152514152514153</v>
      </c>
    </row>
    <row r="30" spans="1:19" ht="12.75">
      <c r="A30" s="81"/>
      <c r="B30" s="82"/>
      <c r="C30" s="8" t="s">
        <v>1</v>
      </c>
      <c r="D30" s="76">
        <v>777</v>
      </c>
      <c r="E30" s="57">
        <v>722</v>
      </c>
      <c r="F30" s="57">
        <v>749</v>
      </c>
      <c r="G30" s="57">
        <v>1121</v>
      </c>
      <c r="H30" s="57">
        <v>3109</v>
      </c>
      <c r="I30" s="57">
        <v>5624</v>
      </c>
      <c r="J30" s="57">
        <v>5916</v>
      </c>
      <c r="K30" s="57">
        <v>18018</v>
      </c>
      <c r="L30" s="13">
        <f t="shared" si="9"/>
        <v>100</v>
      </c>
      <c r="M30" s="3">
        <f t="shared" si="9"/>
        <v>100</v>
      </c>
      <c r="N30" s="3">
        <f t="shared" si="9"/>
        <v>100</v>
      </c>
      <c r="O30" s="3">
        <f t="shared" si="9"/>
        <v>100</v>
      </c>
      <c r="P30" s="3">
        <f t="shared" si="9"/>
        <v>100</v>
      </c>
      <c r="Q30" s="3">
        <f t="shared" si="9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92"/>
      <c r="B31" s="80" t="s">
        <v>18</v>
      </c>
      <c r="C31" s="15" t="s">
        <v>11</v>
      </c>
      <c r="D31" s="75">
        <v>178</v>
      </c>
      <c r="E31" s="55">
        <v>160</v>
      </c>
      <c r="F31" s="55">
        <v>162</v>
      </c>
      <c r="G31" s="55">
        <v>279</v>
      </c>
      <c r="H31" s="55">
        <v>844</v>
      </c>
      <c r="I31" s="55">
        <v>1215</v>
      </c>
      <c r="J31" s="55">
        <v>1300</v>
      </c>
      <c r="K31" s="55">
        <v>4138</v>
      </c>
      <c r="L31" s="12">
        <f aca="true" t="shared" si="10" ref="L31:Q34">+D31/D$34*100</f>
        <v>74.47698744769873</v>
      </c>
      <c r="M31" s="10">
        <f t="shared" si="10"/>
        <v>70.79646017699115</v>
      </c>
      <c r="N31" s="10">
        <f t="shared" si="10"/>
        <v>73.97260273972603</v>
      </c>
      <c r="O31" s="10">
        <f t="shared" si="10"/>
        <v>73.80952380952381</v>
      </c>
      <c r="P31" s="10">
        <f t="shared" si="10"/>
        <v>78.07585568917669</v>
      </c>
      <c r="Q31" s="10">
        <f t="shared" si="10"/>
        <v>82.93515358361775</v>
      </c>
      <c r="R31" s="10">
        <f>+J31/J$34*100</f>
        <v>84.9673202614379</v>
      </c>
      <c r="S31" s="10">
        <f>+K31/K$34*100</f>
        <v>80.53717399766445</v>
      </c>
    </row>
    <row r="32" spans="1:19" ht="12.75">
      <c r="A32" s="92"/>
      <c r="B32" s="81"/>
      <c r="C32" s="16" t="s">
        <v>12</v>
      </c>
      <c r="D32" s="76">
        <v>61</v>
      </c>
      <c r="E32" s="57">
        <v>66</v>
      </c>
      <c r="F32" s="57">
        <v>57</v>
      </c>
      <c r="G32" s="57">
        <v>98</v>
      </c>
      <c r="H32" s="57">
        <v>231</v>
      </c>
      <c r="I32" s="57">
        <v>241</v>
      </c>
      <c r="J32" s="57">
        <v>225</v>
      </c>
      <c r="K32" s="57">
        <v>979</v>
      </c>
      <c r="L32" s="13">
        <f t="shared" si="10"/>
        <v>25.523012552301257</v>
      </c>
      <c r="M32" s="3">
        <f t="shared" si="10"/>
        <v>29.20353982300885</v>
      </c>
      <c r="N32" s="3">
        <f t="shared" si="10"/>
        <v>26.027397260273972</v>
      </c>
      <c r="O32" s="3">
        <f t="shared" si="10"/>
        <v>25.925925925925924</v>
      </c>
      <c r="P32" s="3">
        <f t="shared" si="10"/>
        <v>21.369102682701204</v>
      </c>
      <c r="Q32" s="3">
        <f t="shared" si="10"/>
        <v>16.450511945392492</v>
      </c>
      <c r="R32" s="3">
        <f>+J32/J$34*100</f>
        <v>14.705882352941178</v>
      </c>
      <c r="S32" s="3">
        <f>+K32/K$34*100</f>
        <v>19.054106656286493</v>
      </c>
    </row>
    <row r="33" spans="1:19" ht="12.75">
      <c r="A33" s="92"/>
      <c r="B33" s="81"/>
      <c r="C33" s="16" t="s">
        <v>13</v>
      </c>
      <c r="D33" s="76">
        <v>0</v>
      </c>
      <c r="E33" s="57">
        <v>0</v>
      </c>
      <c r="F33" s="57">
        <v>0</v>
      </c>
      <c r="G33" s="57">
        <v>1</v>
      </c>
      <c r="H33" s="57">
        <v>6</v>
      </c>
      <c r="I33" s="57">
        <v>9</v>
      </c>
      <c r="J33" s="57">
        <v>5</v>
      </c>
      <c r="K33" s="57">
        <v>21</v>
      </c>
      <c r="L33" s="13">
        <f t="shared" si="10"/>
        <v>0</v>
      </c>
      <c r="M33" s="3">
        <f t="shared" si="10"/>
        <v>0</v>
      </c>
      <c r="N33" s="3">
        <f t="shared" si="10"/>
        <v>0</v>
      </c>
      <c r="O33" s="3">
        <f t="shared" si="10"/>
        <v>0.26455026455026454</v>
      </c>
      <c r="P33" s="3">
        <f t="shared" si="10"/>
        <v>0.5550416281221091</v>
      </c>
      <c r="Q33" s="3">
        <f t="shared" si="10"/>
        <v>0.614334470989761</v>
      </c>
      <c r="R33" s="3">
        <f>+J33/J$34*100</f>
        <v>0.32679738562091504</v>
      </c>
      <c r="S33" s="3">
        <f>+K33/K$34*100</f>
        <v>0.4087193460490463</v>
      </c>
    </row>
    <row r="34" spans="1:19" ht="12.75">
      <c r="A34" s="92"/>
      <c r="B34" s="81"/>
      <c r="C34" s="17" t="s">
        <v>1</v>
      </c>
      <c r="D34" s="77">
        <v>239</v>
      </c>
      <c r="E34" s="59">
        <v>226</v>
      </c>
      <c r="F34" s="59">
        <v>219</v>
      </c>
      <c r="G34" s="59">
        <v>378</v>
      </c>
      <c r="H34" s="59">
        <v>1081</v>
      </c>
      <c r="I34" s="59">
        <v>1465</v>
      </c>
      <c r="J34" s="59">
        <v>1530</v>
      </c>
      <c r="K34" s="59">
        <v>5138</v>
      </c>
      <c r="L34" s="14">
        <f t="shared" si="10"/>
        <v>100</v>
      </c>
      <c r="M34" s="6">
        <f t="shared" si="10"/>
        <v>100</v>
      </c>
      <c r="N34" s="6">
        <f t="shared" si="10"/>
        <v>100</v>
      </c>
      <c r="O34" s="6">
        <f t="shared" si="10"/>
        <v>100</v>
      </c>
      <c r="P34" s="6">
        <f t="shared" si="10"/>
        <v>100</v>
      </c>
      <c r="Q34" s="6">
        <f t="shared" si="10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81"/>
      <c r="B35" s="83" t="s">
        <v>19</v>
      </c>
      <c r="C35" s="8" t="s">
        <v>11</v>
      </c>
      <c r="D35" s="76">
        <v>79</v>
      </c>
      <c r="E35" s="57">
        <v>113</v>
      </c>
      <c r="F35" s="57">
        <v>96</v>
      </c>
      <c r="G35" s="57">
        <v>141</v>
      </c>
      <c r="H35" s="57">
        <v>428</v>
      </c>
      <c r="I35" s="57">
        <v>611</v>
      </c>
      <c r="J35" s="57">
        <v>620</v>
      </c>
      <c r="K35" s="57">
        <v>2088</v>
      </c>
      <c r="L35" s="13">
        <f aca="true" t="shared" si="11" ref="L35:Q38">+D35/D$38*100</f>
        <v>71.81818181818181</v>
      </c>
      <c r="M35" s="3">
        <f t="shared" si="11"/>
        <v>77.93103448275862</v>
      </c>
      <c r="N35" s="3">
        <f t="shared" si="11"/>
        <v>67.13286713286713</v>
      </c>
      <c r="O35" s="3">
        <f t="shared" si="11"/>
        <v>74.21052631578947</v>
      </c>
      <c r="P35" s="3">
        <f t="shared" si="11"/>
        <v>78.82136279926335</v>
      </c>
      <c r="Q35" s="3">
        <f t="shared" si="11"/>
        <v>83.58413132694939</v>
      </c>
      <c r="R35" s="3">
        <f>+J35/J$38*100</f>
        <v>86.23087621696801</v>
      </c>
      <c r="S35" s="3">
        <f>+K35/K$38*100</f>
        <v>80.89887640449437</v>
      </c>
    </row>
    <row r="36" spans="1:19" ht="12.75">
      <c r="A36" s="81"/>
      <c r="B36" s="81"/>
      <c r="C36" s="8" t="s">
        <v>12</v>
      </c>
      <c r="D36" s="76">
        <v>31</v>
      </c>
      <c r="E36" s="57">
        <v>32</v>
      </c>
      <c r="F36" s="57">
        <v>47</v>
      </c>
      <c r="G36" s="57">
        <v>49</v>
      </c>
      <c r="H36" s="57">
        <v>115</v>
      </c>
      <c r="I36" s="57">
        <v>120</v>
      </c>
      <c r="J36" s="57">
        <v>99</v>
      </c>
      <c r="K36" s="57">
        <v>493</v>
      </c>
      <c r="L36" s="13">
        <f t="shared" si="11"/>
        <v>28.18181818181818</v>
      </c>
      <c r="M36" s="3">
        <f t="shared" si="11"/>
        <v>22.06896551724138</v>
      </c>
      <c r="N36" s="3">
        <f t="shared" si="11"/>
        <v>32.86713286713287</v>
      </c>
      <c r="O36" s="3">
        <f t="shared" si="11"/>
        <v>25.789473684210527</v>
      </c>
      <c r="P36" s="3">
        <f t="shared" si="11"/>
        <v>21.178637200736645</v>
      </c>
      <c r="Q36" s="3">
        <f t="shared" si="11"/>
        <v>16.415868673050614</v>
      </c>
      <c r="R36" s="3">
        <f>+J36/J$38*100</f>
        <v>13.76912378303199</v>
      </c>
      <c r="S36" s="3">
        <f>+K36/K$38*100</f>
        <v>19.101123595505616</v>
      </c>
    </row>
    <row r="37" spans="1:19" ht="12.75">
      <c r="A37" s="81"/>
      <c r="B37" s="81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1"/>
        <v>0</v>
      </c>
      <c r="M37" s="3">
        <f t="shared" si="11"/>
        <v>0</v>
      </c>
      <c r="N37" s="3">
        <f t="shared" si="11"/>
        <v>0</v>
      </c>
      <c r="O37" s="3">
        <f t="shared" si="11"/>
        <v>0</v>
      </c>
      <c r="P37" s="3">
        <f t="shared" si="11"/>
        <v>0</v>
      </c>
      <c r="Q37" s="3">
        <f t="shared" si="11"/>
        <v>0</v>
      </c>
      <c r="R37" s="3">
        <f>+J37/J$38*100</f>
        <v>0</v>
      </c>
      <c r="S37" s="3">
        <f>+K37/K$38*100</f>
        <v>0</v>
      </c>
    </row>
    <row r="38" spans="1:19" ht="12.75">
      <c r="A38" s="81"/>
      <c r="B38" s="82"/>
      <c r="C38" s="8" t="s">
        <v>1</v>
      </c>
      <c r="D38" s="76">
        <v>110</v>
      </c>
      <c r="E38" s="57">
        <v>145</v>
      </c>
      <c r="F38" s="57">
        <v>143</v>
      </c>
      <c r="G38" s="57">
        <v>190</v>
      </c>
      <c r="H38" s="57">
        <v>543</v>
      </c>
      <c r="I38" s="57">
        <v>731</v>
      </c>
      <c r="J38" s="57">
        <v>719</v>
      </c>
      <c r="K38" s="57">
        <v>2581</v>
      </c>
      <c r="L38" s="13">
        <f t="shared" si="11"/>
        <v>100</v>
      </c>
      <c r="M38" s="3">
        <f t="shared" si="11"/>
        <v>100</v>
      </c>
      <c r="N38" s="3">
        <f t="shared" si="11"/>
        <v>100</v>
      </c>
      <c r="O38" s="3">
        <f t="shared" si="11"/>
        <v>100</v>
      </c>
      <c r="P38" s="3">
        <f t="shared" si="11"/>
        <v>100</v>
      </c>
      <c r="Q38" s="3">
        <f t="shared" si="11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92"/>
      <c r="B39" s="80" t="s">
        <v>20</v>
      </c>
      <c r="C39" s="15" t="s">
        <v>11</v>
      </c>
      <c r="D39" s="75">
        <v>184</v>
      </c>
      <c r="E39" s="55">
        <v>169</v>
      </c>
      <c r="F39" s="55">
        <v>208</v>
      </c>
      <c r="G39" s="55">
        <v>274</v>
      </c>
      <c r="H39" s="55">
        <v>962</v>
      </c>
      <c r="I39" s="55">
        <v>2007</v>
      </c>
      <c r="J39" s="55">
        <v>2061</v>
      </c>
      <c r="K39" s="55">
        <v>5865</v>
      </c>
      <c r="L39" s="12">
        <f aca="true" t="shared" si="12" ref="L39:Q42">+D39/D$42*100</f>
        <v>66.9090909090909</v>
      </c>
      <c r="M39" s="10">
        <f t="shared" si="12"/>
        <v>67.33067729083665</v>
      </c>
      <c r="N39" s="10">
        <f t="shared" si="12"/>
        <v>71.72413793103448</v>
      </c>
      <c r="O39" s="10">
        <f t="shared" si="12"/>
        <v>70.61855670103093</v>
      </c>
      <c r="P39" s="10">
        <f t="shared" si="12"/>
        <v>80.70469798657717</v>
      </c>
      <c r="Q39" s="10">
        <f t="shared" si="12"/>
        <v>82.49075215782983</v>
      </c>
      <c r="R39" s="10">
        <f>+J39/J$42*100</f>
        <v>83.37378640776699</v>
      </c>
      <c r="S39" s="10">
        <f>+K39/K$42*100</f>
        <v>80.33146144363785</v>
      </c>
    </row>
    <row r="40" spans="1:19" ht="12.75">
      <c r="A40" s="92"/>
      <c r="B40" s="81"/>
      <c r="C40" s="16" t="s">
        <v>12</v>
      </c>
      <c r="D40" s="76">
        <v>90</v>
      </c>
      <c r="E40" s="57">
        <v>81</v>
      </c>
      <c r="F40" s="57">
        <v>82</v>
      </c>
      <c r="G40" s="57">
        <v>113</v>
      </c>
      <c r="H40" s="57">
        <v>227</v>
      </c>
      <c r="I40" s="57">
        <v>417</v>
      </c>
      <c r="J40" s="57">
        <v>400</v>
      </c>
      <c r="K40" s="57">
        <v>1410</v>
      </c>
      <c r="L40" s="13">
        <f t="shared" si="12"/>
        <v>32.72727272727273</v>
      </c>
      <c r="M40" s="3">
        <f t="shared" si="12"/>
        <v>32.27091633466135</v>
      </c>
      <c r="N40" s="3">
        <f t="shared" si="12"/>
        <v>28.27586206896552</v>
      </c>
      <c r="O40" s="3">
        <f t="shared" si="12"/>
        <v>29.12371134020619</v>
      </c>
      <c r="P40" s="3">
        <f t="shared" si="12"/>
        <v>19.043624161073826</v>
      </c>
      <c r="Q40" s="3">
        <f t="shared" si="12"/>
        <v>17.13933415536375</v>
      </c>
      <c r="R40" s="3">
        <f>+J40/J$42*100</f>
        <v>16.181229773462782</v>
      </c>
      <c r="S40" s="3">
        <f>+K40/K$42*100</f>
        <v>19.312422955759484</v>
      </c>
    </row>
    <row r="41" spans="1:19" ht="12.75">
      <c r="A41" s="92"/>
      <c r="B41" s="81"/>
      <c r="C41" s="16" t="s">
        <v>13</v>
      </c>
      <c r="D41" s="76">
        <v>1</v>
      </c>
      <c r="E41" s="57">
        <v>1</v>
      </c>
      <c r="F41" s="57">
        <v>0</v>
      </c>
      <c r="G41" s="57">
        <v>1</v>
      </c>
      <c r="H41" s="57">
        <v>3</v>
      </c>
      <c r="I41" s="57">
        <v>9</v>
      </c>
      <c r="J41" s="57">
        <v>11</v>
      </c>
      <c r="K41" s="57">
        <v>26</v>
      </c>
      <c r="L41" s="13">
        <f t="shared" si="12"/>
        <v>0.36363636363636365</v>
      </c>
      <c r="M41" s="3">
        <f t="shared" si="12"/>
        <v>0.398406374501992</v>
      </c>
      <c r="N41" s="3">
        <f t="shared" si="12"/>
        <v>0</v>
      </c>
      <c r="O41" s="3">
        <f t="shared" si="12"/>
        <v>0.25773195876288657</v>
      </c>
      <c r="P41" s="3">
        <f t="shared" si="12"/>
        <v>0.25167785234899326</v>
      </c>
      <c r="Q41" s="3">
        <f t="shared" si="12"/>
        <v>0.36991368680641185</v>
      </c>
      <c r="R41" s="3">
        <f>+J41/J$42*100</f>
        <v>0.4449838187702265</v>
      </c>
      <c r="S41" s="3">
        <f>+K41/K$42*100</f>
        <v>0.3561156006026572</v>
      </c>
    </row>
    <row r="42" spans="1:19" ht="12.75">
      <c r="A42" s="92"/>
      <c r="B42" s="81"/>
      <c r="C42" s="17" t="s">
        <v>1</v>
      </c>
      <c r="D42" s="77">
        <v>275</v>
      </c>
      <c r="E42" s="59">
        <v>251</v>
      </c>
      <c r="F42" s="59">
        <v>290</v>
      </c>
      <c r="G42" s="59">
        <v>388</v>
      </c>
      <c r="H42" s="59">
        <v>1192</v>
      </c>
      <c r="I42" s="59">
        <v>2433</v>
      </c>
      <c r="J42" s="59">
        <v>2472</v>
      </c>
      <c r="K42" s="59">
        <v>7301</v>
      </c>
      <c r="L42" s="14">
        <f t="shared" si="12"/>
        <v>100</v>
      </c>
      <c r="M42" s="6">
        <f t="shared" si="12"/>
        <v>100</v>
      </c>
      <c r="N42" s="6">
        <f t="shared" si="12"/>
        <v>100</v>
      </c>
      <c r="O42" s="6">
        <f t="shared" si="12"/>
        <v>100</v>
      </c>
      <c r="P42" s="6">
        <f t="shared" si="12"/>
        <v>100</v>
      </c>
      <c r="Q42" s="6">
        <f t="shared" si="12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81"/>
      <c r="B43" s="83" t="s">
        <v>21</v>
      </c>
      <c r="C43" s="8" t="s">
        <v>11</v>
      </c>
      <c r="D43" s="76">
        <v>8</v>
      </c>
      <c r="E43" s="57">
        <v>17</v>
      </c>
      <c r="F43" s="57">
        <v>13</v>
      </c>
      <c r="G43" s="57">
        <v>20</v>
      </c>
      <c r="H43" s="57">
        <v>86</v>
      </c>
      <c r="I43" s="57">
        <v>92</v>
      </c>
      <c r="J43" s="57">
        <v>67</v>
      </c>
      <c r="K43" s="57">
        <v>303</v>
      </c>
      <c r="L43" s="13">
        <f aca="true" t="shared" si="13" ref="L43:Q46">+D43/D$46*100</f>
        <v>1.5873015873015872</v>
      </c>
      <c r="M43" s="3">
        <f t="shared" si="13"/>
        <v>3.8461538461538463</v>
      </c>
      <c r="N43" s="3">
        <f t="shared" si="13"/>
        <v>2.8077753779697625</v>
      </c>
      <c r="O43" s="3">
        <f t="shared" si="13"/>
        <v>2.865329512893983</v>
      </c>
      <c r="P43" s="3">
        <f t="shared" si="13"/>
        <v>4.3478260869565215</v>
      </c>
      <c r="Q43" s="3">
        <f t="shared" si="13"/>
        <v>2.56338813039844</v>
      </c>
      <c r="R43" s="3">
        <f>+J43/J$46*100</f>
        <v>1.609416286331972</v>
      </c>
      <c r="S43" s="3">
        <f>+K43/K$46*100</f>
        <v>2.5597702120469714</v>
      </c>
    </row>
    <row r="44" spans="1:19" ht="12.75">
      <c r="A44" s="81"/>
      <c r="B44" s="81"/>
      <c r="C44" s="8" t="s">
        <v>12</v>
      </c>
      <c r="D44" s="76">
        <v>8</v>
      </c>
      <c r="E44" s="57">
        <v>4</v>
      </c>
      <c r="F44" s="57">
        <v>1</v>
      </c>
      <c r="G44" s="57">
        <v>5</v>
      </c>
      <c r="H44" s="57">
        <v>21</v>
      </c>
      <c r="I44" s="57">
        <v>22</v>
      </c>
      <c r="J44" s="57">
        <v>19</v>
      </c>
      <c r="K44" s="57">
        <v>80</v>
      </c>
      <c r="L44" s="13">
        <f t="shared" si="13"/>
        <v>1.5873015873015872</v>
      </c>
      <c r="M44" s="3">
        <f t="shared" si="13"/>
        <v>0.904977375565611</v>
      </c>
      <c r="N44" s="3">
        <f t="shared" si="13"/>
        <v>0.21598272138228944</v>
      </c>
      <c r="O44" s="3">
        <f t="shared" si="13"/>
        <v>0.7163323782234957</v>
      </c>
      <c r="P44" s="3">
        <f t="shared" si="13"/>
        <v>1.0616784630940344</v>
      </c>
      <c r="Q44" s="3">
        <f t="shared" si="13"/>
        <v>0.6129841181387573</v>
      </c>
      <c r="R44" s="3">
        <f>+J44/J$46*100</f>
        <v>0.45640163343742496</v>
      </c>
      <c r="S44" s="3">
        <f>+K44/K$46*100</f>
        <v>0.6758469206724677</v>
      </c>
    </row>
    <row r="45" spans="1:19" ht="12.75">
      <c r="A45" s="81"/>
      <c r="B45" s="81"/>
      <c r="C45" s="8" t="s">
        <v>13</v>
      </c>
      <c r="D45" s="76">
        <v>488</v>
      </c>
      <c r="E45" s="57">
        <v>421</v>
      </c>
      <c r="F45" s="57">
        <v>449</v>
      </c>
      <c r="G45" s="57">
        <v>673</v>
      </c>
      <c r="H45" s="57">
        <v>1871</v>
      </c>
      <c r="I45" s="57">
        <v>3475</v>
      </c>
      <c r="J45" s="57">
        <v>4077</v>
      </c>
      <c r="K45" s="57">
        <v>11454</v>
      </c>
      <c r="L45" s="13">
        <f t="shared" si="13"/>
        <v>96.82539682539682</v>
      </c>
      <c r="M45" s="3">
        <f t="shared" si="13"/>
        <v>95.24886877828054</v>
      </c>
      <c r="N45" s="3">
        <f t="shared" si="13"/>
        <v>96.97624190064795</v>
      </c>
      <c r="O45" s="3">
        <f t="shared" si="13"/>
        <v>96.41833810888252</v>
      </c>
      <c r="P45" s="3">
        <f t="shared" si="13"/>
        <v>94.59049544994944</v>
      </c>
      <c r="Q45" s="3">
        <f t="shared" si="13"/>
        <v>96.82362775146281</v>
      </c>
      <c r="R45" s="3">
        <f>+J45/J$46*100</f>
        <v>97.9341820802306</v>
      </c>
      <c r="S45" s="3">
        <f>+K45/K$46*100</f>
        <v>96.76438286728056</v>
      </c>
    </row>
    <row r="46" spans="1:19" ht="12.75">
      <c r="A46" s="81"/>
      <c r="B46" s="82"/>
      <c r="C46" s="8" t="s">
        <v>1</v>
      </c>
      <c r="D46" s="76">
        <v>504</v>
      </c>
      <c r="E46" s="57">
        <v>442</v>
      </c>
      <c r="F46" s="57">
        <v>463</v>
      </c>
      <c r="G46" s="57">
        <v>698</v>
      </c>
      <c r="H46" s="57">
        <v>1978</v>
      </c>
      <c r="I46" s="57">
        <v>3589</v>
      </c>
      <c r="J46" s="57">
        <v>4163</v>
      </c>
      <c r="K46" s="57">
        <v>11837</v>
      </c>
      <c r="L46" s="13">
        <f t="shared" si="13"/>
        <v>100</v>
      </c>
      <c r="M46" s="3">
        <f t="shared" si="13"/>
        <v>100</v>
      </c>
      <c r="N46" s="3">
        <f t="shared" si="13"/>
        <v>100</v>
      </c>
      <c r="O46" s="3">
        <f t="shared" si="13"/>
        <v>100</v>
      </c>
      <c r="P46" s="3">
        <f t="shared" si="13"/>
        <v>100</v>
      </c>
      <c r="Q46" s="3">
        <f t="shared" si="13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92"/>
      <c r="B47" s="80" t="s">
        <v>91</v>
      </c>
      <c r="C47" s="15" t="s">
        <v>11</v>
      </c>
      <c r="D47" s="75">
        <v>348</v>
      </c>
      <c r="E47" s="55">
        <v>307</v>
      </c>
      <c r="F47" s="55">
        <v>306</v>
      </c>
      <c r="G47" s="55">
        <v>410</v>
      </c>
      <c r="H47" s="55">
        <v>1405</v>
      </c>
      <c r="I47" s="55">
        <v>3106</v>
      </c>
      <c r="J47" s="55">
        <v>3709</v>
      </c>
      <c r="K47" s="55">
        <v>9591</v>
      </c>
      <c r="L47" s="12">
        <f aca="true" t="shared" si="14" ref="L47:Q50">+D47/D$50*100</f>
        <v>73.88535031847134</v>
      </c>
      <c r="M47" s="10">
        <f t="shared" si="14"/>
        <v>77.32997481108312</v>
      </c>
      <c r="N47" s="10">
        <f t="shared" si="14"/>
        <v>80.73878627968337</v>
      </c>
      <c r="O47" s="10">
        <f t="shared" si="14"/>
        <v>79.3036750483559</v>
      </c>
      <c r="P47" s="10">
        <f t="shared" si="14"/>
        <v>85.51430310407791</v>
      </c>
      <c r="Q47" s="10">
        <f t="shared" si="14"/>
        <v>87.88907753254102</v>
      </c>
      <c r="R47" s="10">
        <f>+J47/J$50*100</f>
        <v>89.26594464500602</v>
      </c>
      <c r="S47" s="10">
        <f>+K47/K$50*100</f>
        <v>86.43655371304975</v>
      </c>
    </row>
    <row r="48" spans="1:19" ht="12.75">
      <c r="A48" s="92"/>
      <c r="B48" s="81"/>
      <c r="C48" s="16" t="s">
        <v>12</v>
      </c>
      <c r="D48" s="76">
        <v>120</v>
      </c>
      <c r="E48" s="57">
        <v>86</v>
      </c>
      <c r="F48" s="57">
        <v>72</v>
      </c>
      <c r="G48" s="57">
        <v>104</v>
      </c>
      <c r="H48" s="57">
        <v>226</v>
      </c>
      <c r="I48" s="57">
        <v>417</v>
      </c>
      <c r="J48" s="57">
        <v>426</v>
      </c>
      <c r="K48" s="57">
        <v>1451</v>
      </c>
      <c r="L48" s="13">
        <f t="shared" si="14"/>
        <v>25.477707006369428</v>
      </c>
      <c r="M48" s="3">
        <f t="shared" si="14"/>
        <v>21.662468513853906</v>
      </c>
      <c r="N48" s="3">
        <f t="shared" si="14"/>
        <v>18.997361477572557</v>
      </c>
      <c r="O48" s="3">
        <f t="shared" si="14"/>
        <v>20.116054158607348</v>
      </c>
      <c r="P48" s="3">
        <f t="shared" si="14"/>
        <v>13.755325623858795</v>
      </c>
      <c r="Q48" s="3">
        <f t="shared" si="14"/>
        <v>11.799660441426147</v>
      </c>
      <c r="R48" s="3">
        <f>+J48/J$50*100</f>
        <v>10.252707581227437</v>
      </c>
      <c r="S48" s="3">
        <f>+K48/K$50*100</f>
        <v>13.076784426820476</v>
      </c>
    </row>
    <row r="49" spans="1:19" ht="12.75">
      <c r="A49" s="92"/>
      <c r="B49" s="81"/>
      <c r="C49" s="16" t="s">
        <v>13</v>
      </c>
      <c r="D49" s="76">
        <v>3</v>
      </c>
      <c r="E49" s="57">
        <v>4</v>
      </c>
      <c r="F49" s="57">
        <v>1</v>
      </c>
      <c r="G49" s="57">
        <v>3</v>
      </c>
      <c r="H49" s="57">
        <v>12</v>
      </c>
      <c r="I49" s="57">
        <v>11</v>
      </c>
      <c r="J49" s="57">
        <v>20</v>
      </c>
      <c r="K49" s="57">
        <v>54</v>
      </c>
      <c r="L49" s="13">
        <f t="shared" si="14"/>
        <v>0.6369426751592357</v>
      </c>
      <c r="M49" s="3">
        <f t="shared" si="14"/>
        <v>1.0075566750629723</v>
      </c>
      <c r="N49" s="3">
        <f t="shared" si="14"/>
        <v>0.2638522427440633</v>
      </c>
      <c r="O49" s="3">
        <f t="shared" si="14"/>
        <v>0.5802707930367506</v>
      </c>
      <c r="P49" s="3">
        <f t="shared" si="14"/>
        <v>0.7303712720632989</v>
      </c>
      <c r="Q49" s="3">
        <f t="shared" si="14"/>
        <v>0.311262026032824</v>
      </c>
      <c r="R49" s="3">
        <f>+J49/J$50*100</f>
        <v>0.48134777376654636</v>
      </c>
      <c r="S49" s="3">
        <f>+K49/K$50*100</f>
        <v>0.48666186012977647</v>
      </c>
    </row>
    <row r="50" spans="1:19" ht="12.75">
      <c r="A50" s="92"/>
      <c r="B50" s="81"/>
      <c r="C50" s="17" t="s">
        <v>1</v>
      </c>
      <c r="D50" s="77">
        <v>471</v>
      </c>
      <c r="E50" s="59">
        <v>397</v>
      </c>
      <c r="F50" s="59">
        <v>379</v>
      </c>
      <c r="G50" s="59">
        <v>517</v>
      </c>
      <c r="H50" s="59">
        <v>1643</v>
      </c>
      <c r="I50" s="59">
        <v>3534</v>
      </c>
      <c r="J50" s="59">
        <v>4155</v>
      </c>
      <c r="K50" s="59">
        <v>11096</v>
      </c>
      <c r="L50" s="14">
        <f t="shared" si="14"/>
        <v>100</v>
      </c>
      <c r="M50" s="6">
        <f t="shared" si="14"/>
        <v>100</v>
      </c>
      <c r="N50" s="6">
        <f t="shared" si="14"/>
        <v>100</v>
      </c>
      <c r="O50" s="6">
        <f t="shared" si="14"/>
        <v>100</v>
      </c>
      <c r="P50" s="6">
        <f t="shared" si="14"/>
        <v>100</v>
      </c>
      <c r="Q50" s="6">
        <f t="shared" si="14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81"/>
      <c r="B51" s="83" t="s">
        <v>22</v>
      </c>
      <c r="C51" s="8" t="s">
        <v>11</v>
      </c>
      <c r="D51" s="76">
        <v>215</v>
      </c>
      <c r="E51" s="57">
        <v>201</v>
      </c>
      <c r="F51" s="57">
        <v>212</v>
      </c>
      <c r="G51" s="57">
        <v>264</v>
      </c>
      <c r="H51" s="57">
        <v>974</v>
      </c>
      <c r="I51" s="57">
        <v>2293</v>
      </c>
      <c r="J51" s="57">
        <v>3219</v>
      </c>
      <c r="K51" s="57">
        <v>7378</v>
      </c>
      <c r="L51" s="13">
        <f aca="true" t="shared" si="15" ref="L51:Q54">+D51/D$54*100</f>
        <v>60.56338028169014</v>
      </c>
      <c r="M51" s="3">
        <f t="shared" si="15"/>
        <v>63.40694006309149</v>
      </c>
      <c r="N51" s="3">
        <f t="shared" si="15"/>
        <v>65.83850931677019</v>
      </c>
      <c r="O51" s="3">
        <f t="shared" si="15"/>
        <v>66</v>
      </c>
      <c r="P51" s="3">
        <f t="shared" si="15"/>
        <v>76.3921568627451</v>
      </c>
      <c r="Q51" s="3">
        <f t="shared" si="15"/>
        <v>80.34337771548704</v>
      </c>
      <c r="R51" s="3">
        <f>+J51/J$54*100</f>
        <v>80.33441477414524</v>
      </c>
      <c r="S51" s="3">
        <f>+K51/K$54*100</f>
        <v>77.4186778593914</v>
      </c>
    </row>
    <row r="52" spans="1:19" ht="12.75">
      <c r="A52" s="81"/>
      <c r="B52" s="81"/>
      <c r="C52" s="8" t="s">
        <v>12</v>
      </c>
      <c r="D52" s="76">
        <v>128</v>
      </c>
      <c r="E52" s="57">
        <v>100</v>
      </c>
      <c r="F52" s="57">
        <v>92</v>
      </c>
      <c r="G52" s="57">
        <v>105</v>
      </c>
      <c r="H52" s="57">
        <v>213</v>
      </c>
      <c r="I52" s="57">
        <v>382</v>
      </c>
      <c r="J52" s="57">
        <v>561</v>
      </c>
      <c r="K52" s="57">
        <v>1581</v>
      </c>
      <c r="L52" s="13">
        <f t="shared" si="15"/>
        <v>36.056338028169016</v>
      </c>
      <c r="M52" s="3">
        <f t="shared" si="15"/>
        <v>31.545741324921135</v>
      </c>
      <c r="N52" s="3">
        <f t="shared" si="15"/>
        <v>28.57142857142857</v>
      </c>
      <c r="O52" s="3">
        <f t="shared" si="15"/>
        <v>26.25</v>
      </c>
      <c r="P52" s="3">
        <f t="shared" si="15"/>
        <v>16.705882352941178</v>
      </c>
      <c r="Q52" s="3">
        <f t="shared" si="15"/>
        <v>13.384723195515067</v>
      </c>
      <c r="R52" s="3">
        <f>+J52/J$54*100</f>
        <v>14.000499126528576</v>
      </c>
      <c r="S52" s="3">
        <f>+K52/K$54*100</f>
        <v>16.5897166841553</v>
      </c>
    </row>
    <row r="53" spans="1:19" ht="12.75">
      <c r="A53" s="81"/>
      <c r="B53" s="81"/>
      <c r="C53" s="8" t="s">
        <v>13</v>
      </c>
      <c r="D53" s="76">
        <v>12</v>
      </c>
      <c r="E53" s="57">
        <v>16</v>
      </c>
      <c r="F53" s="57">
        <v>18</v>
      </c>
      <c r="G53" s="57">
        <v>31</v>
      </c>
      <c r="H53" s="57">
        <v>88</v>
      </c>
      <c r="I53" s="57">
        <v>179</v>
      </c>
      <c r="J53" s="57">
        <v>227</v>
      </c>
      <c r="K53" s="57">
        <v>571</v>
      </c>
      <c r="L53" s="13">
        <f t="shared" si="15"/>
        <v>3.3802816901408446</v>
      </c>
      <c r="M53" s="3">
        <f t="shared" si="15"/>
        <v>5.047318611987381</v>
      </c>
      <c r="N53" s="3">
        <f t="shared" si="15"/>
        <v>5.590062111801243</v>
      </c>
      <c r="O53" s="3">
        <f t="shared" si="15"/>
        <v>7.75</v>
      </c>
      <c r="P53" s="3">
        <f t="shared" si="15"/>
        <v>6.901960784313725</v>
      </c>
      <c r="Q53" s="3">
        <f t="shared" si="15"/>
        <v>6.271899088997898</v>
      </c>
      <c r="R53" s="3">
        <f>+J53/J$54*100</f>
        <v>5.665086099326179</v>
      </c>
      <c r="S53" s="3">
        <f>+K53/K$54*100</f>
        <v>5.991605456453305</v>
      </c>
    </row>
    <row r="54" spans="1:19" ht="12.75">
      <c r="A54" s="81"/>
      <c r="B54" s="82"/>
      <c r="C54" s="8" t="s">
        <v>1</v>
      </c>
      <c r="D54" s="76">
        <v>355</v>
      </c>
      <c r="E54" s="57">
        <v>317</v>
      </c>
      <c r="F54" s="57">
        <v>322</v>
      </c>
      <c r="G54" s="57">
        <v>400</v>
      </c>
      <c r="H54" s="57">
        <v>1275</v>
      </c>
      <c r="I54" s="57">
        <v>2854</v>
      </c>
      <c r="J54" s="57">
        <v>4007</v>
      </c>
      <c r="K54" s="57">
        <v>9530</v>
      </c>
      <c r="L54" s="13">
        <f t="shared" si="15"/>
        <v>100</v>
      </c>
      <c r="M54" s="3">
        <f t="shared" si="15"/>
        <v>100</v>
      </c>
      <c r="N54" s="3">
        <f t="shared" si="15"/>
        <v>100</v>
      </c>
      <c r="O54" s="3">
        <f t="shared" si="15"/>
        <v>100</v>
      </c>
      <c r="P54" s="3">
        <f t="shared" si="15"/>
        <v>100</v>
      </c>
      <c r="Q54" s="3">
        <f t="shared" si="15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92"/>
      <c r="B55" s="80" t="s">
        <v>23</v>
      </c>
      <c r="C55" s="15" t="s">
        <v>11</v>
      </c>
      <c r="D55" s="75">
        <v>170</v>
      </c>
      <c r="E55" s="55">
        <v>189</v>
      </c>
      <c r="F55" s="55">
        <v>242</v>
      </c>
      <c r="G55" s="55">
        <v>376</v>
      </c>
      <c r="H55" s="55">
        <v>949</v>
      </c>
      <c r="I55" s="55">
        <v>1114</v>
      </c>
      <c r="J55" s="55">
        <v>1188</v>
      </c>
      <c r="K55" s="55">
        <v>4228</v>
      </c>
      <c r="L55" s="12">
        <f aca="true" t="shared" si="16" ref="L55:Q58">+D55/D$58*100</f>
        <v>63.90977443609023</v>
      </c>
      <c r="M55" s="10">
        <f t="shared" si="16"/>
        <v>71.05263157894737</v>
      </c>
      <c r="N55" s="10">
        <f t="shared" si="16"/>
        <v>69.7406340057637</v>
      </c>
      <c r="O55" s="10">
        <f t="shared" si="16"/>
        <v>71.21212121212122</v>
      </c>
      <c r="P55" s="10">
        <f t="shared" si="16"/>
        <v>78.7551867219917</v>
      </c>
      <c r="Q55" s="10">
        <f t="shared" si="16"/>
        <v>83.44569288389513</v>
      </c>
      <c r="R55" s="10">
        <f>+J55/J$58*100</f>
        <v>84.43496801705757</v>
      </c>
      <c r="S55" s="10">
        <f>+K55/K$58*100</f>
        <v>78.96899514381771</v>
      </c>
    </row>
    <row r="56" spans="1:19" ht="12.75">
      <c r="A56" s="92"/>
      <c r="B56" s="81"/>
      <c r="C56" s="16" t="s">
        <v>12</v>
      </c>
      <c r="D56" s="76">
        <v>94</v>
      </c>
      <c r="E56" s="57">
        <v>77</v>
      </c>
      <c r="F56" s="57">
        <v>103</v>
      </c>
      <c r="G56" s="57">
        <v>145</v>
      </c>
      <c r="H56" s="57">
        <v>237</v>
      </c>
      <c r="I56" s="57">
        <v>209</v>
      </c>
      <c r="J56" s="57">
        <v>204</v>
      </c>
      <c r="K56" s="57">
        <v>1069</v>
      </c>
      <c r="L56" s="13">
        <f t="shared" si="16"/>
        <v>35.338345864661655</v>
      </c>
      <c r="M56" s="3">
        <f t="shared" si="16"/>
        <v>28.947368421052634</v>
      </c>
      <c r="N56" s="3">
        <f t="shared" si="16"/>
        <v>29.68299711815562</v>
      </c>
      <c r="O56" s="3">
        <f t="shared" si="16"/>
        <v>27.46212121212121</v>
      </c>
      <c r="P56" s="3">
        <f t="shared" si="16"/>
        <v>19.66804979253112</v>
      </c>
      <c r="Q56" s="3">
        <f t="shared" si="16"/>
        <v>15.655430711610489</v>
      </c>
      <c r="R56" s="3">
        <f>+J56/J$58*100</f>
        <v>14.498933901918976</v>
      </c>
      <c r="S56" s="3">
        <f>+K56/K$58*100</f>
        <v>19.96638027642884</v>
      </c>
    </row>
    <row r="57" spans="1:19" ht="12.75">
      <c r="A57" s="92"/>
      <c r="B57" s="81"/>
      <c r="C57" s="16" t="s">
        <v>13</v>
      </c>
      <c r="D57" s="76">
        <v>2</v>
      </c>
      <c r="E57" s="57">
        <v>0</v>
      </c>
      <c r="F57" s="57">
        <v>2</v>
      </c>
      <c r="G57" s="57">
        <v>7</v>
      </c>
      <c r="H57" s="57">
        <v>19</v>
      </c>
      <c r="I57" s="57">
        <v>12</v>
      </c>
      <c r="J57" s="57">
        <v>15</v>
      </c>
      <c r="K57" s="57">
        <v>57</v>
      </c>
      <c r="L57" s="13">
        <f t="shared" si="16"/>
        <v>0.7518796992481203</v>
      </c>
      <c r="M57" s="3">
        <f t="shared" si="16"/>
        <v>0</v>
      </c>
      <c r="N57" s="3">
        <f t="shared" si="16"/>
        <v>0.5763688760806917</v>
      </c>
      <c r="O57" s="3">
        <f t="shared" si="16"/>
        <v>1.3257575757575757</v>
      </c>
      <c r="P57" s="3">
        <f t="shared" si="16"/>
        <v>1.5767634854771784</v>
      </c>
      <c r="Q57" s="3">
        <f t="shared" si="16"/>
        <v>0.8988764044943821</v>
      </c>
      <c r="R57" s="3">
        <f>+J57/J$58*100</f>
        <v>1.0660980810234542</v>
      </c>
      <c r="S57" s="3">
        <f>+K57/K$58*100</f>
        <v>1.0646245797534555</v>
      </c>
    </row>
    <row r="58" spans="1:19" ht="12.75">
      <c r="A58" s="92"/>
      <c r="B58" s="81"/>
      <c r="C58" s="17" t="s">
        <v>1</v>
      </c>
      <c r="D58" s="77">
        <v>266</v>
      </c>
      <c r="E58" s="59">
        <v>266</v>
      </c>
      <c r="F58" s="59">
        <v>347</v>
      </c>
      <c r="G58" s="59">
        <v>528</v>
      </c>
      <c r="H58" s="59">
        <v>1205</v>
      </c>
      <c r="I58" s="59">
        <v>1335</v>
      </c>
      <c r="J58" s="59">
        <v>1407</v>
      </c>
      <c r="K58" s="59">
        <v>5354</v>
      </c>
      <c r="L58" s="14">
        <f t="shared" si="16"/>
        <v>100</v>
      </c>
      <c r="M58" s="6">
        <f t="shared" si="16"/>
        <v>100</v>
      </c>
      <c r="N58" s="6">
        <f t="shared" si="16"/>
        <v>100</v>
      </c>
      <c r="O58" s="6">
        <f t="shared" si="16"/>
        <v>100</v>
      </c>
      <c r="P58" s="6">
        <f t="shared" si="16"/>
        <v>100</v>
      </c>
      <c r="Q58" s="6">
        <f t="shared" si="16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81"/>
      <c r="B59" s="83" t="s">
        <v>24</v>
      </c>
      <c r="C59" s="8" t="s">
        <v>11</v>
      </c>
      <c r="D59" s="76">
        <v>340</v>
      </c>
      <c r="E59" s="57">
        <v>354</v>
      </c>
      <c r="F59" s="57">
        <v>393</v>
      </c>
      <c r="G59" s="57">
        <v>601</v>
      </c>
      <c r="H59" s="57">
        <v>1212</v>
      </c>
      <c r="I59" s="57">
        <v>1372</v>
      </c>
      <c r="J59" s="57">
        <v>1294</v>
      </c>
      <c r="K59" s="57">
        <v>5566</v>
      </c>
      <c r="L59" s="13">
        <f aca="true" t="shared" si="17" ref="L59:Q62">+D59/D$62*100</f>
        <v>75.89285714285714</v>
      </c>
      <c r="M59" s="3">
        <f t="shared" si="17"/>
        <v>77.29257641921397</v>
      </c>
      <c r="N59" s="3">
        <f t="shared" si="17"/>
        <v>74.15094339622641</v>
      </c>
      <c r="O59" s="3">
        <f t="shared" si="17"/>
        <v>76.46310432569975</v>
      </c>
      <c r="P59" s="3">
        <f t="shared" si="17"/>
        <v>81.23324396782841</v>
      </c>
      <c r="Q59" s="3">
        <f t="shared" si="17"/>
        <v>83.81185094685401</v>
      </c>
      <c r="R59" s="3">
        <f>+J59/J$62*100</f>
        <v>86.49732620320856</v>
      </c>
      <c r="S59" s="3">
        <f>+K59/K$62*100</f>
        <v>81.29107638381772</v>
      </c>
    </row>
    <row r="60" spans="1:19" ht="12.75">
      <c r="A60" s="81"/>
      <c r="B60" s="81"/>
      <c r="C60" s="8" t="s">
        <v>12</v>
      </c>
      <c r="D60" s="76">
        <v>108</v>
      </c>
      <c r="E60" s="57">
        <v>103</v>
      </c>
      <c r="F60" s="57">
        <v>133</v>
      </c>
      <c r="G60" s="57">
        <v>176</v>
      </c>
      <c r="H60" s="57">
        <v>250</v>
      </c>
      <c r="I60" s="57">
        <v>232</v>
      </c>
      <c r="J60" s="57">
        <v>149</v>
      </c>
      <c r="K60" s="57">
        <v>1151</v>
      </c>
      <c r="L60" s="13">
        <f t="shared" si="17"/>
        <v>24.107142857142858</v>
      </c>
      <c r="M60" s="3">
        <f t="shared" si="17"/>
        <v>22.489082969432314</v>
      </c>
      <c r="N60" s="3">
        <f t="shared" si="17"/>
        <v>25.09433962264151</v>
      </c>
      <c r="O60" s="3">
        <f t="shared" si="17"/>
        <v>22.391857506361323</v>
      </c>
      <c r="P60" s="3">
        <f t="shared" si="17"/>
        <v>16.75603217158177</v>
      </c>
      <c r="Q60" s="3">
        <f t="shared" si="17"/>
        <v>14.17226634086744</v>
      </c>
      <c r="R60" s="3">
        <f>+J60/J$62*100</f>
        <v>9.959893048128341</v>
      </c>
      <c r="S60" s="3">
        <f>+K60/K$62*100</f>
        <v>16.81028187527384</v>
      </c>
    </row>
    <row r="61" spans="1:19" ht="12.75">
      <c r="A61" s="81"/>
      <c r="B61" s="81"/>
      <c r="C61" s="8" t="s">
        <v>13</v>
      </c>
      <c r="D61" s="76">
        <v>0</v>
      </c>
      <c r="E61" s="57">
        <v>1</v>
      </c>
      <c r="F61" s="57">
        <v>4</v>
      </c>
      <c r="G61" s="57">
        <v>9</v>
      </c>
      <c r="H61" s="57">
        <v>30</v>
      </c>
      <c r="I61" s="57">
        <v>33</v>
      </c>
      <c r="J61" s="57">
        <v>53</v>
      </c>
      <c r="K61" s="57">
        <v>130</v>
      </c>
      <c r="L61" s="13">
        <f t="shared" si="17"/>
        <v>0</v>
      </c>
      <c r="M61" s="3">
        <f t="shared" si="17"/>
        <v>0.21834061135371177</v>
      </c>
      <c r="N61" s="3">
        <f t="shared" si="17"/>
        <v>0.7547169811320755</v>
      </c>
      <c r="O61" s="3">
        <f t="shared" si="17"/>
        <v>1.1450381679389312</v>
      </c>
      <c r="P61" s="3">
        <f t="shared" si="17"/>
        <v>2.0107238605898123</v>
      </c>
      <c r="Q61" s="3">
        <f t="shared" si="17"/>
        <v>2.0158827122785583</v>
      </c>
      <c r="R61" s="3">
        <f>+J61/J$62*100</f>
        <v>3.5427807486631018</v>
      </c>
      <c r="S61" s="3">
        <f>+K61/K$62*100</f>
        <v>1.898641740908427</v>
      </c>
    </row>
    <row r="62" spans="1:19" ht="12.75">
      <c r="A62" s="81"/>
      <c r="B62" s="82"/>
      <c r="C62" s="8" t="s">
        <v>1</v>
      </c>
      <c r="D62" s="76">
        <v>448</v>
      </c>
      <c r="E62" s="57">
        <v>458</v>
      </c>
      <c r="F62" s="57">
        <v>530</v>
      </c>
      <c r="G62" s="57">
        <v>786</v>
      </c>
      <c r="H62" s="57">
        <v>1492</v>
      </c>
      <c r="I62" s="57">
        <v>1637</v>
      </c>
      <c r="J62" s="57">
        <v>1496</v>
      </c>
      <c r="K62" s="57">
        <v>6847</v>
      </c>
      <c r="L62" s="13">
        <f t="shared" si="17"/>
        <v>100</v>
      </c>
      <c r="M62" s="3">
        <f t="shared" si="17"/>
        <v>100</v>
      </c>
      <c r="N62" s="3">
        <f t="shared" si="17"/>
        <v>100</v>
      </c>
      <c r="O62" s="3">
        <f t="shared" si="17"/>
        <v>100</v>
      </c>
      <c r="P62" s="3">
        <f t="shared" si="17"/>
        <v>100</v>
      </c>
      <c r="Q62" s="3">
        <f t="shared" si="17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92"/>
      <c r="B63" s="80" t="s">
        <v>25</v>
      </c>
      <c r="C63" s="15" t="s">
        <v>11</v>
      </c>
      <c r="D63" s="75">
        <v>149</v>
      </c>
      <c r="E63" s="55">
        <v>134</v>
      </c>
      <c r="F63" s="55">
        <v>187</v>
      </c>
      <c r="G63" s="55">
        <v>290</v>
      </c>
      <c r="H63" s="55">
        <v>711</v>
      </c>
      <c r="I63" s="55">
        <v>1076</v>
      </c>
      <c r="J63" s="55">
        <v>1035</v>
      </c>
      <c r="K63" s="55">
        <v>3582</v>
      </c>
      <c r="L63" s="12">
        <f aca="true" t="shared" si="18" ref="L63:Q66">+D63/D$66*100</f>
        <v>35.14150943396226</v>
      </c>
      <c r="M63" s="10">
        <f t="shared" si="18"/>
        <v>33.75314861460957</v>
      </c>
      <c r="N63" s="10">
        <f t="shared" si="18"/>
        <v>32.86467486818981</v>
      </c>
      <c r="O63" s="10">
        <f t="shared" si="18"/>
        <v>35.236938031591734</v>
      </c>
      <c r="P63" s="10">
        <f t="shared" si="18"/>
        <v>41.122035858877965</v>
      </c>
      <c r="Q63" s="10">
        <f t="shared" si="18"/>
        <v>48.40305892937472</v>
      </c>
      <c r="R63" s="10">
        <f>+J63/J$66*100</f>
        <v>50.024166263895594</v>
      </c>
      <c r="S63" s="10">
        <f>+K63/K$66*100</f>
        <v>43.50255040077726</v>
      </c>
    </row>
    <row r="64" spans="1:19" ht="12.75">
      <c r="A64" s="92"/>
      <c r="B64" s="81"/>
      <c r="C64" s="16" t="s">
        <v>12</v>
      </c>
      <c r="D64" s="76">
        <v>84</v>
      </c>
      <c r="E64" s="57">
        <v>75</v>
      </c>
      <c r="F64" s="57">
        <v>111</v>
      </c>
      <c r="G64" s="57">
        <v>138</v>
      </c>
      <c r="H64" s="57">
        <v>208</v>
      </c>
      <c r="I64" s="57">
        <v>248</v>
      </c>
      <c r="J64" s="57">
        <v>225</v>
      </c>
      <c r="K64" s="57">
        <v>1089</v>
      </c>
      <c r="L64" s="13">
        <f t="shared" si="18"/>
        <v>19.81132075471698</v>
      </c>
      <c r="M64" s="3">
        <f t="shared" si="18"/>
        <v>18.89168765743073</v>
      </c>
      <c r="N64" s="3">
        <f t="shared" si="18"/>
        <v>19.507908611599298</v>
      </c>
      <c r="O64" s="3">
        <f t="shared" si="18"/>
        <v>16.767922235722963</v>
      </c>
      <c r="P64" s="3">
        <f t="shared" si="18"/>
        <v>12.030075187969924</v>
      </c>
      <c r="Q64" s="3">
        <f t="shared" si="18"/>
        <v>11.156095366621683</v>
      </c>
      <c r="R64" s="3">
        <f>+J64/J$66*100</f>
        <v>10.874818753020783</v>
      </c>
      <c r="S64" s="3">
        <f>+K64/K$66*100</f>
        <v>13.225649744959922</v>
      </c>
    </row>
    <row r="65" spans="1:19" ht="12.75">
      <c r="A65" s="92"/>
      <c r="B65" s="81"/>
      <c r="C65" s="16" t="s">
        <v>13</v>
      </c>
      <c r="D65" s="76">
        <v>191</v>
      </c>
      <c r="E65" s="57">
        <v>188</v>
      </c>
      <c r="F65" s="57">
        <v>271</v>
      </c>
      <c r="G65" s="57">
        <v>395</v>
      </c>
      <c r="H65" s="57">
        <v>810</v>
      </c>
      <c r="I65" s="57">
        <v>899</v>
      </c>
      <c r="J65" s="57">
        <v>809</v>
      </c>
      <c r="K65" s="57">
        <v>3563</v>
      </c>
      <c r="L65" s="13">
        <f t="shared" si="18"/>
        <v>45.04716981132076</v>
      </c>
      <c r="M65" s="3">
        <f t="shared" si="18"/>
        <v>47.3551637279597</v>
      </c>
      <c r="N65" s="3">
        <f t="shared" si="18"/>
        <v>47.6274165202109</v>
      </c>
      <c r="O65" s="3">
        <f t="shared" si="18"/>
        <v>47.9951397326853</v>
      </c>
      <c r="P65" s="3">
        <f t="shared" si="18"/>
        <v>46.847888953152115</v>
      </c>
      <c r="Q65" s="3">
        <f t="shared" si="18"/>
        <v>40.4408457040036</v>
      </c>
      <c r="R65" s="3">
        <f>+J65/J$66*100</f>
        <v>39.101014983083616</v>
      </c>
      <c r="S65" s="3">
        <f>+K65/K$66*100</f>
        <v>43.27179985426281</v>
      </c>
    </row>
    <row r="66" spans="1:19" ht="12.75">
      <c r="A66" s="92"/>
      <c r="B66" s="81"/>
      <c r="C66" s="17" t="s">
        <v>1</v>
      </c>
      <c r="D66" s="77">
        <v>424</v>
      </c>
      <c r="E66" s="59">
        <v>397</v>
      </c>
      <c r="F66" s="59">
        <v>569</v>
      </c>
      <c r="G66" s="59">
        <v>823</v>
      </c>
      <c r="H66" s="59">
        <v>1729</v>
      </c>
      <c r="I66" s="59">
        <v>2223</v>
      </c>
      <c r="J66" s="59">
        <v>2069</v>
      </c>
      <c r="K66" s="59">
        <v>8234</v>
      </c>
      <c r="L66" s="14">
        <f t="shared" si="18"/>
        <v>100</v>
      </c>
      <c r="M66" s="6">
        <f t="shared" si="18"/>
        <v>100</v>
      </c>
      <c r="N66" s="6">
        <f t="shared" si="18"/>
        <v>100</v>
      </c>
      <c r="O66" s="6">
        <f t="shared" si="18"/>
        <v>100</v>
      </c>
      <c r="P66" s="6">
        <f t="shared" si="18"/>
        <v>100</v>
      </c>
      <c r="Q66" s="6">
        <f t="shared" si="18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81"/>
      <c r="B67" s="83" t="s">
        <v>26</v>
      </c>
      <c r="C67" s="8" t="s">
        <v>11</v>
      </c>
      <c r="D67" s="76">
        <v>171</v>
      </c>
      <c r="E67" s="57">
        <v>172</v>
      </c>
      <c r="F67" s="57">
        <v>211</v>
      </c>
      <c r="G67" s="57">
        <v>335</v>
      </c>
      <c r="H67" s="57">
        <v>1001</v>
      </c>
      <c r="I67" s="57">
        <v>1280</v>
      </c>
      <c r="J67" s="57">
        <v>1176</v>
      </c>
      <c r="K67" s="57">
        <v>4346</v>
      </c>
      <c r="L67" s="13">
        <f aca="true" t="shared" si="19" ref="L67:Q70">+D67/D$70*100</f>
        <v>71.25</v>
      </c>
      <c r="M67" s="3">
        <f t="shared" si="19"/>
        <v>76.44444444444444</v>
      </c>
      <c r="N67" s="3">
        <f t="shared" si="19"/>
        <v>77.85977859778598</v>
      </c>
      <c r="O67" s="3">
        <f t="shared" si="19"/>
        <v>77.7262180974478</v>
      </c>
      <c r="P67" s="3">
        <f t="shared" si="19"/>
        <v>82.04918032786885</v>
      </c>
      <c r="Q67" s="3">
        <f t="shared" si="19"/>
        <v>83.66013071895425</v>
      </c>
      <c r="R67" s="3">
        <f>+J67/J$70*100</f>
        <v>83.76068376068376</v>
      </c>
      <c r="S67" s="3">
        <f>+K67/K$70*100</f>
        <v>81.67637662093591</v>
      </c>
    </row>
    <row r="68" spans="1:19" ht="12.75">
      <c r="A68" s="81"/>
      <c r="B68" s="81"/>
      <c r="C68" s="8" t="s">
        <v>12</v>
      </c>
      <c r="D68" s="76">
        <v>67</v>
      </c>
      <c r="E68" s="57">
        <v>50</v>
      </c>
      <c r="F68" s="57">
        <v>57</v>
      </c>
      <c r="G68" s="57">
        <v>92</v>
      </c>
      <c r="H68" s="57">
        <v>211</v>
      </c>
      <c r="I68" s="57">
        <v>233</v>
      </c>
      <c r="J68" s="57">
        <v>209</v>
      </c>
      <c r="K68" s="57">
        <v>919</v>
      </c>
      <c r="L68" s="13">
        <f t="shared" si="19"/>
        <v>27.916666666666668</v>
      </c>
      <c r="M68" s="3">
        <f t="shared" si="19"/>
        <v>22.22222222222222</v>
      </c>
      <c r="N68" s="3">
        <f t="shared" si="19"/>
        <v>21.033210332103323</v>
      </c>
      <c r="O68" s="3">
        <f t="shared" si="19"/>
        <v>21.34570765661253</v>
      </c>
      <c r="P68" s="3">
        <f t="shared" si="19"/>
        <v>17.295081967213115</v>
      </c>
      <c r="Q68" s="3">
        <f t="shared" si="19"/>
        <v>15.22875816993464</v>
      </c>
      <c r="R68" s="3">
        <f>+J68/J$70*100</f>
        <v>14.886039886039887</v>
      </c>
      <c r="S68" s="3">
        <f>+K68/K$70*100</f>
        <v>17.27118962601015</v>
      </c>
    </row>
    <row r="69" spans="1:19" ht="12.75">
      <c r="A69" s="81"/>
      <c r="B69" s="81"/>
      <c r="C69" s="8" t="s">
        <v>13</v>
      </c>
      <c r="D69" s="76">
        <v>2</v>
      </c>
      <c r="E69" s="57">
        <v>3</v>
      </c>
      <c r="F69" s="57">
        <v>3</v>
      </c>
      <c r="G69" s="57">
        <v>4</v>
      </c>
      <c r="H69" s="57">
        <v>8</v>
      </c>
      <c r="I69" s="57">
        <v>17</v>
      </c>
      <c r="J69" s="57">
        <v>19</v>
      </c>
      <c r="K69" s="57">
        <v>56</v>
      </c>
      <c r="L69" s="13">
        <f t="shared" si="19"/>
        <v>0.8333333333333334</v>
      </c>
      <c r="M69" s="3">
        <f t="shared" si="19"/>
        <v>1.3333333333333335</v>
      </c>
      <c r="N69" s="3">
        <f t="shared" si="19"/>
        <v>1.107011070110701</v>
      </c>
      <c r="O69" s="3">
        <f t="shared" si="19"/>
        <v>0.9280742459396751</v>
      </c>
      <c r="P69" s="3">
        <f t="shared" si="19"/>
        <v>0.6557377049180327</v>
      </c>
      <c r="Q69" s="3">
        <f t="shared" si="19"/>
        <v>1.1111111111111112</v>
      </c>
      <c r="R69" s="3">
        <f>+J69/J$70*100</f>
        <v>1.3532763532763532</v>
      </c>
      <c r="S69" s="3">
        <f>+K69/K$70*100</f>
        <v>1.0524337530539374</v>
      </c>
    </row>
    <row r="70" spans="1:19" ht="12.75">
      <c r="A70" s="81"/>
      <c r="B70" s="82"/>
      <c r="C70" s="8" t="s">
        <v>1</v>
      </c>
      <c r="D70" s="76">
        <v>240</v>
      </c>
      <c r="E70" s="57">
        <v>225</v>
      </c>
      <c r="F70" s="57">
        <v>271</v>
      </c>
      <c r="G70" s="57">
        <v>431</v>
      </c>
      <c r="H70" s="57">
        <v>1220</v>
      </c>
      <c r="I70" s="57">
        <v>1530</v>
      </c>
      <c r="J70" s="57">
        <v>1404</v>
      </c>
      <c r="K70" s="57">
        <v>5321</v>
      </c>
      <c r="L70" s="13">
        <f t="shared" si="19"/>
        <v>100</v>
      </c>
      <c r="M70" s="3">
        <f t="shared" si="19"/>
        <v>100</v>
      </c>
      <c r="N70" s="3">
        <f t="shared" si="19"/>
        <v>100</v>
      </c>
      <c r="O70" s="3">
        <f t="shared" si="19"/>
        <v>100</v>
      </c>
      <c r="P70" s="3">
        <f t="shared" si="19"/>
        <v>100</v>
      </c>
      <c r="Q70" s="3">
        <f t="shared" si="19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92"/>
      <c r="B71" s="80" t="s">
        <v>1</v>
      </c>
      <c r="C71" s="15" t="s">
        <v>11</v>
      </c>
      <c r="D71" s="75">
        <v>2731</v>
      </c>
      <c r="E71" s="55">
        <v>2596</v>
      </c>
      <c r="F71" s="55">
        <v>2843</v>
      </c>
      <c r="G71" s="55">
        <v>4125</v>
      </c>
      <c r="H71" s="55">
        <v>12401</v>
      </c>
      <c r="I71" s="55">
        <v>21870</v>
      </c>
      <c r="J71" s="55">
        <v>24169</v>
      </c>
      <c r="K71" s="55">
        <v>70735</v>
      </c>
      <c r="L71" s="12">
        <f aca="true" t="shared" si="20" ref="L71:Q74">+D71/D$74*100</f>
        <v>33.68693721475268</v>
      </c>
      <c r="M71" s="10">
        <f t="shared" si="20"/>
        <v>36.0655737704918</v>
      </c>
      <c r="N71" s="10">
        <f t="shared" si="20"/>
        <v>38.39816315505132</v>
      </c>
      <c r="O71" s="10">
        <f t="shared" si="20"/>
        <v>40.89016653449643</v>
      </c>
      <c r="P71" s="10">
        <f t="shared" si="20"/>
        <v>43.89579129942303</v>
      </c>
      <c r="Q71" s="10">
        <f t="shared" si="20"/>
        <v>43.376504889029924</v>
      </c>
      <c r="R71" s="10">
        <f>+J71/J$74*100</f>
        <v>40.92001896248137</v>
      </c>
      <c r="S71" s="10">
        <f>+K71/K$74*100</f>
        <v>41.47926183509157</v>
      </c>
    </row>
    <row r="72" spans="1:19" ht="12.75">
      <c r="A72" s="92"/>
      <c r="B72" s="81"/>
      <c r="C72" s="16" t="s">
        <v>12</v>
      </c>
      <c r="D72" s="76">
        <v>1229</v>
      </c>
      <c r="E72" s="57">
        <v>1032</v>
      </c>
      <c r="F72" s="57">
        <v>1118</v>
      </c>
      <c r="G72" s="57">
        <v>1490</v>
      </c>
      <c r="H72" s="57">
        <v>2873</v>
      </c>
      <c r="I72" s="57">
        <v>4073</v>
      </c>
      <c r="J72" s="57">
        <v>4136</v>
      </c>
      <c r="K72" s="57">
        <v>15951</v>
      </c>
      <c r="L72" s="13">
        <f t="shared" si="20"/>
        <v>15.159738497594672</v>
      </c>
      <c r="M72" s="3">
        <f t="shared" si="20"/>
        <v>14.337315921089191</v>
      </c>
      <c r="N72" s="3">
        <f t="shared" si="20"/>
        <v>15.099945975148568</v>
      </c>
      <c r="O72" s="3">
        <f t="shared" si="20"/>
        <v>14.770023790642348</v>
      </c>
      <c r="P72" s="3">
        <f t="shared" si="20"/>
        <v>10.169551520300166</v>
      </c>
      <c r="Q72" s="3">
        <f t="shared" si="20"/>
        <v>8.078303814038359</v>
      </c>
      <c r="R72" s="3">
        <f>+J72/J$74*100</f>
        <v>7.002573479615333</v>
      </c>
      <c r="S72" s="3">
        <f>+K72/K$74*100</f>
        <v>9.353724542751758</v>
      </c>
    </row>
    <row r="73" spans="1:19" ht="12.75">
      <c r="A73" s="92"/>
      <c r="B73" s="81"/>
      <c r="C73" s="16" t="s">
        <v>13</v>
      </c>
      <c r="D73" s="76">
        <v>4147</v>
      </c>
      <c r="E73" s="57">
        <v>3570</v>
      </c>
      <c r="F73" s="57">
        <v>3443</v>
      </c>
      <c r="G73" s="57">
        <v>4473</v>
      </c>
      <c r="H73" s="57">
        <v>12977</v>
      </c>
      <c r="I73" s="57">
        <v>24476</v>
      </c>
      <c r="J73" s="57">
        <v>30759</v>
      </c>
      <c r="K73" s="57">
        <v>83845</v>
      </c>
      <c r="L73" s="13">
        <f t="shared" si="20"/>
        <v>51.153324287652644</v>
      </c>
      <c r="M73" s="3">
        <f t="shared" si="20"/>
        <v>49.597110308419005</v>
      </c>
      <c r="N73" s="3">
        <f t="shared" si="20"/>
        <v>46.50189086980011</v>
      </c>
      <c r="O73" s="3">
        <f t="shared" si="20"/>
        <v>44.33980967486122</v>
      </c>
      <c r="P73" s="3">
        <f t="shared" si="20"/>
        <v>45.93465718027681</v>
      </c>
      <c r="Q73" s="3">
        <f t="shared" si="20"/>
        <v>48.54519129693171</v>
      </c>
      <c r="R73" s="3">
        <f>+J73/J$74*100</f>
        <v>52.077407557903285</v>
      </c>
      <c r="S73" s="3">
        <f>+K73/K$74*100</f>
        <v>49.167013622156674</v>
      </c>
    </row>
    <row r="74" spans="1:19" ht="13.5" thickBot="1">
      <c r="A74" s="96"/>
      <c r="B74" s="85"/>
      <c r="C74" s="68" t="s">
        <v>1</v>
      </c>
      <c r="D74" s="79">
        <v>8107</v>
      </c>
      <c r="E74" s="69">
        <v>7198</v>
      </c>
      <c r="F74" s="69">
        <v>7404</v>
      </c>
      <c r="G74" s="69">
        <v>10088</v>
      </c>
      <c r="H74" s="69">
        <v>28251</v>
      </c>
      <c r="I74" s="69">
        <v>50419</v>
      </c>
      <c r="J74" s="69">
        <v>59064</v>
      </c>
      <c r="K74" s="69">
        <v>170531</v>
      </c>
      <c r="L74" s="71">
        <f t="shared" si="20"/>
        <v>100</v>
      </c>
      <c r="M74" s="72">
        <f t="shared" si="20"/>
        <v>100</v>
      </c>
      <c r="N74" s="72">
        <f t="shared" si="20"/>
        <v>100</v>
      </c>
      <c r="O74" s="72">
        <f t="shared" si="20"/>
        <v>100</v>
      </c>
      <c r="P74" s="72">
        <f t="shared" si="20"/>
        <v>100</v>
      </c>
      <c r="Q74" s="72">
        <f t="shared" si="20"/>
        <v>100</v>
      </c>
      <c r="R74" s="72">
        <f>+J74/J$74*100</f>
        <v>100</v>
      </c>
      <c r="S74" s="72">
        <f>+K74/K$74*100</f>
        <v>100</v>
      </c>
    </row>
    <row r="75" spans="1:19" ht="12.75" customHeight="1">
      <c r="A75" s="83" t="s">
        <v>82</v>
      </c>
      <c r="B75" s="83" t="s">
        <v>27</v>
      </c>
      <c r="C75" s="8" t="s">
        <v>11</v>
      </c>
      <c r="D75" s="76">
        <v>21</v>
      </c>
      <c r="E75" s="57">
        <v>14</v>
      </c>
      <c r="F75" s="57">
        <v>20</v>
      </c>
      <c r="G75" s="57">
        <v>24</v>
      </c>
      <c r="H75" s="57">
        <v>115</v>
      </c>
      <c r="I75" s="57">
        <v>245</v>
      </c>
      <c r="J75" s="57">
        <v>342</v>
      </c>
      <c r="K75" s="57">
        <v>781</v>
      </c>
      <c r="L75" s="13">
        <f aca="true" t="shared" si="21" ref="L75:Q78">+D75/D$78*100</f>
        <v>2.2629310344827585</v>
      </c>
      <c r="M75" s="3">
        <f t="shared" si="21"/>
        <v>1.8276762402088773</v>
      </c>
      <c r="N75" s="3">
        <f t="shared" si="21"/>
        <v>2.8368794326241136</v>
      </c>
      <c r="O75" s="3">
        <f t="shared" si="21"/>
        <v>2.536997885835095</v>
      </c>
      <c r="P75" s="3">
        <f t="shared" si="21"/>
        <v>3.7337662337662336</v>
      </c>
      <c r="Q75" s="3">
        <f t="shared" si="21"/>
        <v>3.760552570990023</v>
      </c>
      <c r="R75" s="3">
        <f>+J75/J$78*100</f>
        <v>3.7681798148964303</v>
      </c>
      <c r="S75" s="3">
        <f>+K75/K$78*100</f>
        <v>3.5474200581395348</v>
      </c>
    </row>
    <row r="76" spans="1:19" ht="12.75">
      <c r="A76" s="81"/>
      <c r="B76" s="81"/>
      <c r="C76" s="8" t="s">
        <v>12</v>
      </c>
      <c r="D76" s="76">
        <v>14</v>
      </c>
      <c r="E76" s="57">
        <v>9</v>
      </c>
      <c r="F76" s="57">
        <v>2</v>
      </c>
      <c r="G76" s="57">
        <v>6</v>
      </c>
      <c r="H76" s="57">
        <v>16</v>
      </c>
      <c r="I76" s="57">
        <v>48</v>
      </c>
      <c r="J76" s="57">
        <v>51</v>
      </c>
      <c r="K76" s="57">
        <v>146</v>
      </c>
      <c r="L76" s="13">
        <f t="shared" si="21"/>
        <v>1.5086206896551724</v>
      </c>
      <c r="M76" s="3">
        <f t="shared" si="21"/>
        <v>1.1749347258485638</v>
      </c>
      <c r="N76" s="3">
        <f t="shared" si="21"/>
        <v>0.28368794326241137</v>
      </c>
      <c r="O76" s="3">
        <f t="shared" si="21"/>
        <v>0.6342494714587738</v>
      </c>
      <c r="P76" s="3">
        <f t="shared" si="21"/>
        <v>0.5194805194805194</v>
      </c>
      <c r="Q76" s="3">
        <f t="shared" si="21"/>
        <v>0.7367613200306984</v>
      </c>
      <c r="R76" s="3">
        <f>+J76/J$78*100</f>
        <v>0.5619215513442045</v>
      </c>
      <c r="S76" s="3">
        <f>+K76/K$78*100</f>
        <v>0.6631540697674418</v>
      </c>
    </row>
    <row r="77" spans="1:19" ht="12.75">
      <c r="A77" s="81"/>
      <c r="B77" s="81"/>
      <c r="C77" s="8" t="s">
        <v>13</v>
      </c>
      <c r="D77" s="76">
        <v>893</v>
      </c>
      <c r="E77" s="57">
        <v>743</v>
      </c>
      <c r="F77" s="57">
        <v>683</v>
      </c>
      <c r="G77" s="57">
        <v>916</v>
      </c>
      <c r="H77" s="57">
        <v>2949</v>
      </c>
      <c r="I77" s="57">
        <v>6222</v>
      </c>
      <c r="J77" s="57">
        <v>8683</v>
      </c>
      <c r="K77" s="57">
        <v>21089</v>
      </c>
      <c r="L77" s="13">
        <f t="shared" si="21"/>
        <v>96.22844827586206</v>
      </c>
      <c r="M77" s="3">
        <f t="shared" si="21"/>
        <v>96.99738903394255</v>
      </c>
      <c r="N77" s="3">
        <f t="shared" si="21"/>
        <v>96.87943262411348</v>
      </c>
      <c r="O77" s="3">
        <f t="shared" si="21"/>
        <v>96.82875264270614</v>
      </c>
      <c r="P77" s="3">
        <f t="shared" si="21"/>
        <v>95.74675324675324</v>
      </c>
      <c r="Q77" s="3">
        <f t="shared" si="21"/>
        <v>95.50268610897928</v>
      </c>
      <c r="R77" s="3">
        <f>+J77/J$78*100</f>
        <v>95.66989863375936</v>
      </c>
      <c r="S77" s="3">
        <f>+K77/K$78*100</f>
        <v>95.78942587209302</v>
      </c>
    </row>
    <row r="78" spans="1:19" ht="13.5" thickBot="1">
      <c r="A78" s="81"/>
      <c r="B78" s="82"/>
      <c r="C78" s="8" t="s">
        <v>1</v>
      </c>
      <c r="D78" s="76">
        <v>928</v>
      </c>
      <c r="E78" s="57">
        <v>766</v>
      </c>
      <c r="F78" s="57">
        <v>705</v>
      </c>
      <c r="G78" s="57">
        <v>946</v>
      </c>
      <c r="H78" s="57">
        <v>3080</v>
      </c>
      <c r="I78" s="57">
        <v>6515</v>
      </c>
      <c r="J78" s="57">
        <v>9076</v>
      </c>
      <c r="K78" s="57">
        <v>22016</v>
      </c>
      <c r="L78" s="13">
        <f t="shared" si="21"/>
        <v>100</v>
      </c>
      <c r="M78" s="3">
        <f t="shared" si="21"/>
        <v>100</v>
      </c>
      <c r="N78" s="3">
        <f t="shared" si="21"/>
        <v>100</v>
      </c>
      <c r="O78" s="3">
        <f t="shared" si="21"/>
        <v>100</v>
      </c>
      <c r="P78" s="3">
        <f t="shared" si="21"/>
        <v>100</v>
      </c>
      <c r="Q78" s="3">
        <f t="shared" si="21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92"/>
      <c r="B79" s="84" t="s">
        <v>28</v>
      </c>
      <c r="C79" s="61" t="s">
        <v>11</v>
      </c>
      <c r="D79" s="78">
        <v>150</v>
      </c>
      <c r="E79" s="62">
        <v>146</v>
      </c>
      <c r="F79" s="62">
        <v>109</v>
      </c>
      <c r="G79" s="62">
        <v>99</v>
      </c>
      <c r="H79" s="62">
        <v>332</v>
      </c>
      <c r="I79" s="62">
        <v>641</v>
      </c>
      <c r="J79" s="62">
        <v>808</v>
      </c>
      <c r="K79" s="62">
        <v>2285</v>
      </c>
      <c r="L79" s="64">
        <f aca="true" t="shared" si="22" ref="L79:Q82">+D79/D$82*100</f>
        <v>14.763779527559054</v>
      </c>
      <c r="M79" s="65">
        <f t="shared" si="22"/>
        <v>16.441441441441444</v>
      </c>
      <c r="N79" s="65">
        <f t="shared" si="22"/>
        <v>15.638450502152079</v>
      </c>
      <c r="O79" s="65">
        <f t="shared" si="22"/>
        <v>11.592505854800937</v>
      </c>
      <c r="P79" s="65">
        <f t="shared" si="22"/>
        <v>12.604403948367501</v>
      </c>
      <c r="Q79" s="65">
        <f t="shared" si="22"/>
        <v>11.770106500183621</v>
      </c>
      <c r="R79" s="65">
        <f>+J79/J$82*100</f>
        <v>11.100425882676191</v>
      </c>
      <c r="S79" s="65">
        <f>+K79/K$82*100</f>
        <v>12.145211013075368</v>
      </c>
    </row>
    <row r="80" spans="1:19" ht="12.75">
      <c r="A80" s="92"/>
      <c r="B80" s="81"/>
      <c r="C80" s="16" t="s">
        <v>12</v>
      </c>
      <c r="D80" s="76">
        <v>88</v>
      </c>
      <c r="E80" s="57">
        <v>58</v>
      </c>
      <c r="F80" s="57">
        <v>47</v>
      </c>
      <c r="G80" s="57">
        <v>49</v>
      </c>
      <c r="H80" s="57">
        <v>98</v>
      </c>
      <c r="I80" s="57">
        <v>177</v>
      </c>
      <c r="J80" s="57">
        <v>196</v>
      </c>
      <c r="K80" s="57">
        <v>713</v>
      </c>
      <c r="L80" s="13">
        <f t="shared" si="22"/>
        <v>8.661417322834646</v>
      </c>
      <c r="M80" s="3">
        <f t="shared" si="22"/>
        <v>6.531531531531531</v>
      </c>
      <c r="N80" s="3">
        <f t="shared" si="22"/>
        <v>6.743185078909613</v>
      </c>
      <c r="O80" s="3">
        <f t="shared" si="22"/>
        <v>5.737704918032787</v>
      </c>
      <c r="P80" s="3">
        <f t="shared" si="22"/>
        <v>3.7205770690964313</v>
      </c>
      <c r="Q80" s="3">
        <f t="shared" si="22"/>
        <v>3.250091810503122</v>
      </c>
      <c r="R80" s="3">
        <f>+J80/J$82*100</f>
        <v>2.69267756559967</v>
      </c>
      <c r="S80" s="3">
        <f>+K80/K$82*100</f>
        <v>3.7897310513447433</v>
      </c>
    </row>
    <row r="81" spans="1:19" ht="12.75">
      <c r="A81" s="92"/>
      <c r="B81" s="81"/>
      <c r="C81" s="16" t="s">
        <v>13</v>
      </c>
      <c r="D81" s="76">
        <v>778</v>
      </c>
      <c r="E81" s="57">
        <v>684</v>
      </c>
      <c r="F81" s="57">
        <v>541</v>
      </c>
      <c r="G81" s="57">
        <v>706</v>
      </c>
      <c r="H81" s="57">
        <v>2204</v>
      </c>
      <c r="I81" s="57">
        <v>4628</v>
      </c>
      <c r="J81" s="57">
        <v>6275</v>
      </c>
      <c r="K81" s="57">
        <v>15816</v>
      </c>
      <c r="L81" s="13">
        <f t="shared" si="22"/>
        <v>76.5748031496063</v>
      </c>
      <c r="M81" s="3">
        <f t="shared" si="22"/>
        <v>77.02702702702703</v>
      </c>
      <c r="N81" s="3">
        <f t="shared" si="22"/>
        <v>77.6183644189383</v>
      </c>
      <c r="O81" s="3">
        <f t="shared" si="22"/>
        <v>82.66978922716628</v>
      </c>
      <c r="P81" s="3">
        <f t="shared" si="22"/>
        <v>83.67501898253606</v>
      </c>
      <c r="Q81" s="3">
        <f t="shared" si="22"/>
        <v>84.97980168931326</v>
      </c>
      <c r="R81" s="3">
        <f>+J81/J$82*100</f>
        <v>86.20689655172413</v>
      </c>
      <c r="S81" s="3">
        <f>+K81/K$82*100</f>
        <v>84.06505793557989</v>
      </c>
    </row>
    <row r="82" spans="1:19" ht="13.5" thickBot="1">
      <c r="A82" s="92"/>
      <c r="B82" s="85"/>
      <c r="C82" s="68" t="s">
        <v>1</v>
      </c>
      <c r="D82" s="79">
        <v>1016</v>
      </c>
      <c r="E82" s="69">
        <v>888</v>
      </c>
      <c r="F82" s="69">
        <v>697</v>
      </c>
      <c r="G82" s="69">
        <v>854</v>
      </c>
      <c r="H82" s="69">
        <v>2634</v>
      </c>
      <c r="I82" s="69">
        <v>5446</v>
      </c>
      <c r="J82" s="69">
        <v>7279</v>
      </c>
      <c r="K82" s="69">
        <v>18814</v>
      </c>
      <c r="L82" s="71">
        <f t="shared" si="22"/>
        <v>100</v>
      </c>
      <c r="M82" s="72">
        <f t="shared" si="22"/>
        <v>100</v>
      </c>
      <c r="N82" s="72">
        <f t="shared" si="22"/>
        <v>100</v>
      </c>
      <c r="O82" s="72">
        <f t="shared" si="22"/>
        <v>100</v>
      </c>
      <c r="P82" s="72">
        <f t="shared" si="22"/>
        <v>100</v>
      </c>
      <c r="Q82" s="72">
        <f t="shared" si="22"/>
        <v>100</v>
      </c>
      <c r="R82" s="72">
        <f>+J82/J$82*100</f>
        <v>100</v>
      </c>
      <c r="S82" s="72">
        <f>+K82/K$82*100</f>
        <v>100</v>
      </c>
    </row>
    <row r="83" spans="1:19" ht="12.75" customHeight="1">
      <c r="A83" s="81"/>
      <c r="B83" s="83" t="s">
        <v>29</v>
      </c>
      <c r="C83" s="8" t="s">
        <v>11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23" ref="L83:Q86">+D83/D$86*100</f>
        <v>0</v>
      </c>
      <c r="M83" s="3">
        <f t="shared" si="23"/>
        <v>0</v>
      </c>
      <c r="N83" s="3">
        <f t="shared" si="23"/>
        <v>0</v>
      </c>
      <c r="O83" s="3">
        <f t="shared" si="23"/>
        <v>0</v>
      </c>
      <c r="P83" s="3">
        <f t="shared" si="23"/>
        <v>0</v>
      </c>
      <c r="Q83" s="3">
        <f t="shared" si="23"/>
        <v>0</v>
      </c>
      <c r="R83" s="3">
        <f>+J83/J$86*100</f>
        <v>0</v>
      </c>
      <c r="S83" s="3">
        <f>+K83/K$86*100</f>
        <v>0</v>
      </c>
    </row>
    <row r="84" spans="1:19" ht="12.75">
      <c r="A84" s="81"/>
      <c r="B84" s="81"/>
      <c r="C84" s="8" t="s">
        <v>12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23"/>
        <v>0</v>
      </c>
      <c r="M84" s="3">
        <f t="shared" si="23"/>
        <v>0</v>
      </c>
      <c r="N84" s="3">
        <f t="shared" si="23"/>
        <v>0</v>
      </c>
      <c r="O84" s="3">
        <f t="shared" si="23"/>
        <v>0</v>
      </c>
      <c r="P84" s="3">
        <f t="shared" si="23"/>
        <v>0</v>
      </c>
      <c r="Q84" s="3">
        <f t="shared" si="23"/>
        <v>0</v>
      </c>
      <c r="R84" s="3">
        <f>+J84/J$86*100</f>
        <v>0</v>
      </c>
      <c r="S84" s="3">
        <f>+K84/K$86*100</f>
        <v>0</v>
      </c>
    </row>
    <row r="85" spans="1:19" ht="12.75">
      <c r="A85" s="81"/>
      <c r="B85" s="81"/>
      <c r="C85" s="8" t="s">
        <v>13</v>
      </c>
      <c r="D85" s="76">
        <v>796</v>
      </c>
      <c r="E85" s="57">
        <v>722</v>
      </c>
      <c r="F85" s="57">
        <v>735</v>
      </c>
      <c r="G85" s="57">
        <v>835</v>
      </c>
      <c r="H85" s="57">
        <v>2308</v>
      </c>
      <c r="I85" s="57">
        <v>3753</v>
      </c>
      <c r="J85" s="57">
        <v>4081</v>
      </c>
      <c r="K85" s="57">
        <v>13230</v>
      </c>
      <c r="L85" s="13">
        <f t="shared" si="23"/>
        <v>100</v>
      </c>
      <c r="M85" s="3">
        <f t="shared" si="23"/>
        <v>100</v>
      </c>
      <c r="N85" s="3">
        <f t="shared" si="23"/>
        <v>100</v>
      </c>
      <c r="O85" s="3">
        <f t="shared" si="23"/>
        <v>100</v>
      </c>
      <c r="P85" s="3">
        <f t="shared" si="23"/>
        <v>100</v>
      </c>
      <c r="Q85" s="3">
        <f t="shared" si="23"/>
        <v>100</v>
      </c>
      <c r="R85" s="3">
        <f>+J85/J$86*100</f>
        <v>100</v>
      </c>
      <c r="S85" s="3">
        <f>+K85/K$86*100</f>
        <v>100</v>
      </c>
    </row>
    <row r="86" spans="1:19" ht="12.75">
      <c r="A86" s="81"/>
      <c r="B86" s="82"/>
      <c r="C86" s="8" t="s">
        <v>1</v>
      </c>
      <c r="D86" s="76">
        <v>796</v>
      </c>
      <c r="E86" s="57">
        <v>722</v>
      </c>
      <c r="F86" s="57">
        <v>735</v>
      </c>
      <c r="G86" s="57">
        <v>835</v>
      </c>
      <c r="H86" s="57">
        <v>2308</v>
      </c>
      <c r="I86" s="57">
        <v>3753</v>
      </c>
      <c r="J86" s="57">
        <v>4081</v>
      </c>
      <c r="K86" s="57">
        <v>13230</v>
      </c>
      <c r="L86" s="13">
        <f t="shared" si="23"/>
        <v>100</v>
      </c>
      <c r="M86" s="3">
        <f t="shared" si="23"/>
        <v>100</v>
      </c>
      <c r="N86" s="3">
        <f t="shared" si="23"/>
        <v>100</v>
      </c>
      <c r="O86" s="3">
        <f t="shared" si="23"/>
        <v>100</v>
      </c>
      <c r="P86" s="3">
        <f t="shared" si="23"/>
        <v>100</v>
      </c>
      <c r="Q86" s="3">
        <f t="shared" si="23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92"/>
      <c r="B87" s="80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24" ref="L87:Q90">+D87/D$90*100</f>
        <v>0</v>
      </c>
      <c r="M87" s="10">
        <f t="shared" si="24"/>
        <v>0</v>
      </c>
      <c r="N87" s="10">
        <f t="shared" si="24"/>
        <v>0</v>
      </c>
      <c r="O87" s="10">
        <f t="shared" si="24"/>
        <v>0</v>
      </c>
      <c r="P87" s="10">
        <f t="shared" si="24"/>
        <v>0</v>
      </c>
      <c r="Q87" s="10">
        <f t="shared" si="24"/>
        <v>0</v>
      </c>
      <c r="R87" s="10">
        <f>+J87/J$90*100</f>
        <v>0</v>
      </c>
      <c r="S87" s="10">
        <f>+K87/K$90*100</f>
        <v>0</v>
      </c>
    </row>
    <row r="88" spans="1:19" ht="12.75">
      <c r="A88" s="92"/>
      <c r="B88" s="81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24"/>
        <v>0</v>
      </c>
      <c r="M88" s="3">
        <f t="shared" si="24"/>
        <v>0</v>
      </c>
      <c r="N88" s="3">
        <f t="shared" si="24"/>
        <v>0</v>
      </c>
      <c r="O88" s="3">
        <f t="shared" si="24"/>
        <v>0</v>
      </c>
      <c r="P88" s="3">
        <f t="shared" si="24"/>
        <v>0</v>
      </c>
      <c r="Q88" s="3">
        <f t="shared" si="24"/>
        <v>0</v>
      </c>
      <c r="R88" s="3">
        <f>+J88/J$90*100</f>
        <v>0</v>
      </c>
      <c r="S88" s="3">
        <f>+K88/K$90*100</f>
        <v>0</v>
      </c>
    </row>
    <row r="89" spans="1:19" ht="12.75">
      <c r="A89" s="92"/>
      <c r="B89" s="81"/>
      <c r="C89" s="16" t="s">
        <v>13</v>
      </c>
      <c r="D89" s="76">
        <v>246</v>
      </c>
      <c r="E89" s="57">
        <v>206</v>
      </c>
      <c r="F89" s="57">
        <v>159</v>
      </c>
      <c r="G89" s="57">
        <v>213</v>
      </c>
      <c r="H89" s="57">
        <v>662</v>
      </c>
      <c r="I89" s="57">
        <v>1138</v>
      </c>
      <c r="J89" s="57">
        <v>1297</v>
      </c>
      <c r="K89" s="57">
        <v>3921</v>
      </c>
      <c r="L89" s="13">
        <f t="shared" si="24"/>
        <v>100</v>
      </c>
      <c r="M89" s="3">
        <f t="shared" si="24"/>
        <v>100</v>
      </c>
      <c r="N89" s="3">
        <f t="shared" si="24"/>
        <v>100</v>
      </c>
      <c r="O89" s="3">
        <f t="shared" si="24"/>
        <v>100</v>
      </c>
      <c r="P89" s="3">
        <f t="shared" si="24"/>
        <v>100</v>
      </c>
      <c r="Q89" s="3">
        <f t="shared" si="24"/>
        <v>100</v>
      </c>
      <c r="R89" s="3">
        <f>+J89/J$90*100</f>
        <v>100</v>
      </c>
      <c r="S89" s="3">
        <f>+K89/K$90*100</f>
        <v>100</v>
      </c>
    </row>
    <row r="90" spans="1:19" ht="13.5" thickBot="1">
      <c r="A90" s="92"/>
      <c r="B90" s="82"/>
      <c r="C90" s="16" t="s">
        <v>1</v>
      </c>
      <c r="D90" s="76">
        <v>246</v>
      </c>
      <c r="E90" s="57">
        <v>206</v>
      </c>
      <c r="F90" s="57">
        <v>159</v>
      </c>
      <c r="G90" s="57">
        <v>213</v>
      </c>
      <c r="H90" s="57">
        <v>662</v>
      </c>
      <c r="I90" s="57">
        <v>1138</v>
      </c>
      <c r="J90" s="57">
        <v>1297</v>
      </c>
      <c r="K90" s="57">
        <v>3921</v>
      </c>
      <c r="L90" s="13">
        <f t="shared" si="24"/>
        <v>100</v>
      </c>
      <c r="M90" s="3">
        <f t="shared" si="24"/>
        <v>100</v>
      </c>
      <c r="N90" s="3">
        <f t="shared" si="24"/>
        <v>100</v>
      </c>
      <c r="O90" s="3">
        <f t="shared" si="24"/>
        <v>100</v>
      </c>
      <c r="P90" s="3">
        <f t="shared" si="24"/>
        <v>100</v>
      </c>
      <c r="Q90" s="3">
        <f t="shared" si="24"/>
        <v>100</v>
      </c>
      <c r="R90" s="3">
        <f>+J90/J$90*100</f>
        <v>100</v>
      </c>
      <c r="S90" s="3">
        <f>+K90/K$90*100</f>
        <v>100</v>
      </c>
    </row>
    <row r="91" spans="1:19" ht="12.75" customHeight="1">
      <c r="A91" s="92"/>
      <c r="B91" s="84" t="s">
        <v>31</v>
      </c>
      <c r="C91" s="67" t="s">
        <v>11</v>
      </c>
      <c r="D91" s="78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4">
        <f aca="true" t="shared" si="25" ref="L91:Q94">+D91/D$94*100</f>
        <v>0</v>
      </c>
      <c r="M91" s="65">
        <f t="shared" si="25"/>
        <v>0</v>
      </c>
      <c r="N91" s="65">
        <f t="shared" si="25"/>
        <v>0</v>
      </c>
      <c r="O91" s="65">
        <f t="shared" si="25"/>
        <v>0</v>
      </c>
      <c r="P91" s="65">
        <f t="shared" si="25"/>
        <v>0</v>
      </c>
      <c r="Q91" s="65">
        <f t="shared" si="25"/>
        <v>0</v>
      </c>
      <c r="R91" s="65">
        <f>+J91/J$94*100</f>
        <v>0</v>
      </c>
      <c r="S91" s="65">
        <f>+K91/K$94*100</f>
        <v>0</v>
      </c>
    </row>
    <row r="92" spans="1:19" ht="12.75">
      <c r="A92" s="92"/>
      <c r="B92" s="81"/>
      <c r="C92" s="8" t="s">
        <v>12</v>
      </c>
      <c r="D92" s="76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13">
        <f t="shared" si="25"/>
        <v>0</v>
      </c>
      <c r="M92" s="3">
        <f t="shared" si="25"/>
        <v>0</v>
      </c>
      <c r="N92" s="3">
        <f t="shared" si="25"/>
        <v>0</v>
      </c>
      <c r="O92" s="3">
        <f t="shared" si="25"/>
        <v>0</v>
      </c>
      <c r="P92" s="3">
        <f t="shared" si="25"/>
        <v>0</v>
      </c>
      <c r="Q92" s="3">
        <f t="shared" si="25"/>
        <v>0</v>
      </c>
      <c r="R92" s="3">
        <f>+J92/J$94*100</f>
        <v>0</v>
      </c>
      <c r="S92" s="3">
        <f>+K92/K$94*100</f>
        <v>0</v>
      </c>
    </row>
    <row r="93" spans="1:19" ht="12.75">
      <c r="A93" s="92"/>
      <c r="B93" s="81"/>
      <c r="C93" s="8" t="s">
        <v>13</v>
      </c>
      <c r="D93" s="76">
        <v>560</v>
      </c>
      <c r="E93" s="57">
        <v>416</v>
      </c>
      <c r="F93" s="57">
        <v>404</v>
      </c>
      <c r="G93" s="57">
        <v>486</v>
      </c>
      <c r="H93" s="57">
        <v>1395</v>
      </c>
      <c r="I93" s="57">
        <v>2638</v>
      </c>
      <c r="J93" s="57">
        <v>3308</v>
      </c>
      <c r="K93" s="57">
        <v>9207</v>
      </c>
      <c r="L93" s="13">
        <f t="shared" si="25"/>
        <v>100</v>
      </c>
      <c r="M93" s="3">
        <f t="shared" si="25"/>
        <v>100</v>
      </c>
      <c r="N93" s="3">
        <f t="shared" si="25"/>
        <v>100</v>
      </c>
      <c r="O93" s="3">
        <f t="shared" si="25"/>
        <v>100</v>
      </c>
      <c r="P93" s="3">
        <f t="shared" si="25"/>
        <v>100</v>
      </c>
      <c r="Q93" s="3">
        <f t="shared" si="25"/>
        <v>100</v>
      </c>
      <c r="R93" s="3">
        <f>+J93/J$94*100</f>
        <v>100</v>
      </c>
      <c r="S93" s="3">
        <f>+K93/K$94*100</f>
        <v>100</v>
      </c>
    </row>
    <row r="94" spans="1:19" ht="12.75">
      <c r="A94" s="92"/>
      <c r="B94" s="82"/>
      <c r="C94" s="8" t="s">
        <v>1</v>
      </c>
      <c r="D94" s="76">
        <v>560</v>
      </c>
      <c r="E94" s="57">
        <v>416</v>
      </c>
      <c r="F94" s="57">
        <v>404</v>
      </c>
      <c r="G94" s="57">
        <v>486</v>
      </c>
      <c r="H94" s="57">
        <v>1395</v>
      </c>
      <c r="I94" s="57">
        <v>2638</v>
      </c>
      <c r="J94" s="57">
        <v>3308</v>
      </c>
      <c r="K94" s="57">
        <v>9207</v>
      </c>
      <c r="L94" s="13">
        <f t="shared" si="25"/>
        <v>100</v>
      </c>
      <c r="M94" s="3">
        <f t="shared" si="25"/>
        <v>100</v>
      </c>
      <c r="N94" s="3">
        <f t="shared" si="25"/>
        <v>100</v>
      </c>
      <c r="O94" s="3">
        <f t="shared" si="25"/>
        <v>100</v>
      </c>
      <c r="P94" s="3">
        <f t="shared" si="25"/>
        <v>100</v>
      </c>
      <c r="Q94" s="3">
        <f t="shared" si="25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92"/>
      <c r="B95" s="80" t="s">
        <v>32</v>
      </c>
      <c r="C95" s="15" t="s">
        <v>11</v>
      </c>
      <c r="D95" s="75">
        <v>18</v>
      </c>
      <c r="E95" s="55">
        <v>4</v>
      </c>
      <c r="F95" s="55">
        <v>4</v>
      </c>
      <c r="G95" s="55">
        <v>10</v>
      </c>
      <c r="H95" s="55">
        <v>60</v>
      </c>
      <c r="I95" s="55">
        <v>177</v>
      </c>
      <c r="J95" s="55">
        <v>179</v>
      </c>
      <c r="K95" s="55">
        <v>452</v>
      </c>
      <c r="L95" s="12">
        <f aca="true" t="shared" si="26" ref="L95:Q98">+D95/D$98*100</f>
        <v>10.05586592178771</v>
      </c>
      <c r="M95" s="10">
        <f t="shared" si="26"/>
        <v>2.547770700636943</v>
      </c>
      <c r="N95" s="10">
        <f t="shared" si="26"/>
        <v>2.3391812865497075</v>
      </c>
      <c r="O95" s="10">
        <f t="shared" si="26"/>
        <v>5.46448087431694</v>
      </c>
      <c r="P95" s="10">
        <f t="shared" si="26"/>
        <v>9.345794392523365</v>
      </c>
      <c r="Q95" s="10">
        <f t="shared" si="26"/>
        <v>11.309904153354633</v>
      </c>
      <c r="R95" s="10">
        <f>+J95/J$98*100</f>
        <v>8.95</v>
      </c>
      <c r="S95" s="10">
        <f>+K95/K$98*100</f>
        <v>9.230140902593424</v>
      </c>
    </row>
    <row r="96" spans="1:19" ht="12.75">
      <c r="A96" s="92"/>
      <c r="B96" s="81"/>
      <c r="C96" s="16" t="s">
        <v>12</v>
      </c>
      <c r="D96" s="76">
        <v>5</v>
      </c>
      <c r="E96" s="57">
        <v>4</v>
      </c>
      <c r="F96" s="57">
        <v>10</v>
      </c>
      <c r="G96" s="57">
        <v>5</v>
      </c>
      <c r="H96" s="57">
        <v>15</v>
      </c>
      <c r="I96" s="57">
        <v>31</v>
      </c>
      <c r="J96" s="57">
        <v>25</v>
      </c>
      <c r="K96" s="57">
        <v>95</v>
      </c>
      <c r="L96" s="13">
        <f t="shared" si="26"/>
        <v>2.793296089385475</v>
      </c>
      <c r="M96" s="3">
        <f t="shared" si="26"/>
        <v>2.547770700636943</v>
      </c>
      <c r="N96" s="3">
        <f t="shared" si="26"/>
        <v>5.847953216374268</v>
      </c>
      <c r="O96" s="3">
        <f t="shared" si="26"/>
        <v>2.73224043715847</v>
      </c>
      <c r="P96" s="3">
        <f t="shared" si="26"/>
        <v>2.336448598130841</v>
      </c>
      <c r="Q96" s="3">
        <f t="shared" si="26"/>
        <v>1.9808306709265175</v>
      </c>
      <c r="R96" s="3">
        <f>+J96/J$98*100</f>
        <v>1.25</v>
      </c>
      <c r="S96" s="3">
        <f>+K96/K$98*100</f>
        <v>1.9399632428017153</v>
      </c>
    </row>
    <row r="97" spans="1:19" ht="12.75">
      <c r="A97" s="92"/>
      <c r="B97" s="81"/>
      <c r="C97" s="16" t="s">
        <v>13</v>
      </c>
      <c r="D97" s="76">
        <v>156</v>
      </c>
      <c r="E97" s="57">
        <v>149</v>
      </c>
      <c r="F97" s="57">
        <v>157</v>
      </c>
      <c r="G97" s="57">
        <v>168</v>
      </c>
      <c r="H97" s="57">
        <v>567</v>
      </c>
      <c r="I97" s="57">
        <v>1357</v>
      </c>
      <c r="J97" s="57">
        <v>1796</v>
      </c>
      <c r="K97" s="57">
        <v>4350</v>
      </c>
      <c r="L97" s="13">
        <f t="shared" si="26"/>
        <v>87.15083798882681</v>
      </c>
      <c r="M97" s="3">
        <f t="shared" si="26"/>
        <v>94.90445859872611</v>
      </c>
      <c r="N97" s="3">
        <f t="shared" si="26"/>
        <v>91.81286549707602</v>
      </c>
      <c r="O97" s="3">
        <f t="shared" si="26"/>
        <v>91.80327868852459</v>
      </c>
      <c r="P97" s="3">
        <f t="shared" si="26"/>
        <v>88.3177570093458</v>
      </c>
      <c r="Q97" s="3">
        <f t="shared" si="26"/>
        <v>86.70926517571885</v>
      </c>
      <c r="R97" s="3">
        <f>+J97/J$98*100</f>
        <v>89.8</v>
      </c>
      <c r="S97" s="3">
        <f>+K97/K$98*100</f>
        <v>88.82989585460486</v>
      </c>
    </row>
    <row r="98" spans="1:19" ht="12.75">
      <c r="A98" s="92"/>
      <c r="B98" s="81"/>
      <c r="C98" s="17" t="s">
        <v>1</v>
      </c>
      <c r="D98" s="77">
        <v>179</v>
      </c>
      <c r="E98" s="59">
        <v>157</v>
      </c>
      <c r="F98" s="59">
        <v>171</v>
      </c>
      <c r="G98" s="59">
        <v>183</v>
      </c>
      <c r="H98" s="59">
        <v>642</v>
      </c>
      <c r="I98" s="59">
        <v>1565</v>
      </c>
      <c r="J98" s="59">
        <v>2000</v>
      </c>
      <c r="K98" s="59">
        <v>4897</v>
      </c>
      <c r="L98" s="14">
        <f t="shared" si="26"/>
        <v>100</v>
      </c>
      <c r="M98" s="6">
        <f t="shared" si="26"/>
        <v>100</v>
      </c>
      <c r="N98" s="6">
        <f t="shared" si="26"/>
        <v>100</v>
      </c>
      <c r="O98" s="6">
        <f t="shared" si="26"/>
        <v>100</v>
      </c>
      <c r="P98" s="6">
        <f t="shared" si="26"/>
        <v>100</v>
      </c>
      <c r="Q98" s="6">
        <f t="shared" si="26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92"/>
      <c r="B99" s="83" t="s">
        <v>33</v>
      </c>
      <c r="C99" s="8" t="s">
        <v>11</v>
      </c>
      <c r="D99" s="76">
        <v>86</v>
      </c>
      <c r="E99" s="57">
        <v>56</v>
      </c>
      <c r="F99" s="57">
        <v>65</v>
      </c>
      <c r="G99" s="57">
        <v>68</v>
      </c>
      <c r="H99" s="57">
        <v>264</v>
      </c>
      <c r="I99" s="57">
        <v>706</v>
      </c>
      <c r="J99" s="57">
        <v>924</v>
      </c>
      <c r="K99" s="57">
        <v>2169</v>
      </c>
      <c r="L99" s="13">
        <f aca="true" t="shared" si="27" ref="L99:Q102">+D99/D$102*100</f>
        <v>76.78571428571429</v>
      </c>
      <c r="M99" s="3">
        <f t="shared" si="27"/>
        <v>83.5820895522388</v>
      </c>
      <c r="N99" s="3">
        <f t="shared" si="27"/>
        <v>79.26829268292683</v>
      </c>
      <c r="O99" s="3">
        <f t="shared" si="27"/>
        <v>74.72527472527473</v>
      </c>
      <c r="P99" s="3">
        <f t="shared" si="27"/>
        <v>86.27450980392157</v>
      </c>
      <c r="Q99" s="3">
        <f t="shared" si="27"/>
        <v>85.4721549636804</v>
      </c>
      <c r="R99" s="3">
        <f>+J99/J$102*100</f>
        <v>84.53796889295518</v>
      </c>
      <c r="S99" s="3">
        <f>+K99/K$102*100</f>
        <v>84.16763678696158</v>
      </c>
    </row>
    <row r="100" spans="1:19" ht="12.75">
      <c r="A100" s="92"/>
      <c r="B100" s="81"/>
      <c r="C100" s="8" t="s">
        <v>12</v>
      </c>
      <c r="D100" s="76">
        <v>26</v>
      </c>
      <c r="E100" s="57">
        <v>11</v>
      </c>
      <c r="F100" s="57">
        <v>17</v>
      </c>
      <c r="G100" s="57">
        <v>23</v>
      </c>
      <c r="H100" s="57">
        <v>42</v>
      </c>
      <c r="I100" s="57">
        <v>117</v>
      </c>
      <c r="J100" s="57">
        <v>162</v>
      </c>
      <c r="K100" s="57">
        <v>398</v>
      </c>
      <c r="L100" s="13">
        <f t="shared" si="27"/>
        <v>23.214285714285715</v>
      </c>
      <c r="M100" s="3">
        <f t="shared" si="27"/>
        <v>16.417910447761194</v>
      </c>
      <c r="N100" s="3">
        <f t="shared" si="27"/>
        <v>20.73170731707317</v>
      </c>
      <c r="O100" s="3">
        <f t="shared" si="27"/>
        <v>25.274725274725274</v>
      </c>
      <c r="P100" s="3">
        <f t="shared" si="27"/>
        <v>13.725490196078432</v>
      </c>
      <c r="Q100" s="3">
        <f t="shared" si="27"/>
        <v>14.164648910411623</v>
      </c>
      <c r="R100" s="3">
        <f>+J100/J$102*100</f>
        <v>14.821591948764867</v>
      </c>
      <c r="S100" s="3">
        <f>+K100/K$102*100</f>
        <v>15.44431509507179</v>
      </c>
    </row>
    <row r="101" spans="1:19" ht="12.75">
      <c r="A101" s="92"/>
      <c r="B101" s="81"/>
      <c r="C101" s="8" t="s">
        <v>13</v>
      </c>
      <c r="D101" s="76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3</v>
      </c>
      <c r="J101" s="57">
        <v>7</v>
      </c>
      <c r="K101" s="57">
        <v>10</v>
      </c>
      <c r="L101" s="13">
        <f t="shared" si="27"/>
        <v>0</v>
      </c>
      <c r="M101" s="3">
        <f t="shared" si="27"/>
        <v>0</v>
      </c>
      <c r="N101" s="3">
        <f t="shared" si="27"/>
        <v>0</v>
      </c>
      <c r="O101" s="3">
        <f t="shared" si="27"/>
        <v>0</v>
      </c>
      <c r="P101" s="3">
        <f t="shared" si="27"/>
        <v>0</v>
      </c>
      <c r="Q101" s="3">
        <f t="shared" si="27"/>
        <v>0.36319612590799033</v>
      </c>
      <c r="R101" s="3">
        <f>+J101/J$102*100</f>
        <v>0.6404391582799633</v>
      </c>
      <c r="S101" s="3">
        <f>+K101/K$102*100</f>
        <v>0.38804811796662786</v>
      </c>
    </row>
    <row r="102" spans="1:19" ht="13.5" thickBot="1">
      <c r="A102" s="92"/>
      <c r="B102" s="85"/>
      <c r="C102" s="74" t="s">
        <v>1</v>
      </c>
      <c r="D102" s="79">
        <v>112</v>
      </c>
      <c r="E102" s="69">
        <v>67</v>
      </c>
      <c r="F102" s="69">
        <v>82</v>
      </c>
      <c r="G102" s="69">
        <v>91</v>
      </c>
      <c r="H102" s="69">
        <v>306</v>
      </c>
      <c r="I102" s="69">
        <v>826</v>
      </c>
      <c r="J102" s="69">
        <v>1093</v>
      </c>
      <c r="K102" s="69">
        <v>2577</v>
      </c>
      <c r="L102" s="71">
        <f t="shared" si="27"/>
        <v>100</v>
      </c>
      <c r="M102" s="72">
        <f t="shared" si="27"/>
        <v>100</v>
      </c>
      <c r="N102" s="72">
        <f t="shared" si="27"/>
        <v>100</v>
      </c>
      <c r="O102" s="72">
        <f t="shared" si="27"/>
        <v>100</v>
      </c>
      <c r="P102" s="72">
        <f t="shared" si="27"/>
        <v>100</v>
      </c>
      <c r="Q102" s="72">
        <f t="shared" si="27"/>
        <v>100</v>
      </c>
      <c r="R102" s="72">
        <f>+J102/J$102*100</f>
        <v>100</v>
      </c>
      <c r="S102" s="72">
        <f>+K102/K$102*100</f>
        <v>100</v>
      </c>
    </row>
    <row r="103" spans="1:19" ht="12.75" customHeight="1">
      <c r="A103" s="92"/>
      <c r="B103" s="83" t="s">
        <v>34</v>
      </c>
      <c r="C103" s="16" t="s">
        <v>11</v>
      </c>
      <c r="D103" s="76">
        <v>106</v>
      </c>
      <c r="E103" s="57">
        <v>88</v>
      </c>
      <c r="F103" s="57">
        <v>123</v>
      </c>
      <c r="G103" s="57">
        <v>151</v>
      </c>
      <c r="H103" s="57">
        <v>626</v>
      </c>
      <c r="I103" s="57">
        <v>1316</v>
      </c>
      <c r="J103" s="57">
        <v>1320</v>
      </c>
      <c r="K103" s="57">
        <v>3730</v>
      </c>
      <c r="L103" s="13">
        <f aca="true" t="shared" si="28" ref="L103:Q106">+D103/D$106*100</f>
        <v>65.83850931677019</v>
      </c>
      <c r="M103" s="3">
        <f t="shared" si="28"/>
        <v>67.6923076923077</v>
      </c>
      <c r="N103" s="3">
        <f t="shared" si="28"/>
        <v>72.7810650887574</v>
      </c>
      <c r="O103" s="3">
        <f t="shared" si="28"/>
        <v>68.63636363636364</v>
      </c>
      <c r="P103" s="3">
        <f t="shared" si="28"/>
        <v>82.69484808454426</v>
      </c>
      <c r="Q103" s="3">
        <f t="shared" si="28"/>
        <v>83.13329121920404</v>
      </c>
      <c r="R103" s="3">
        <f>+J103/J$106*100</f>
        <v>82.91457286432161</v>
      </c>
      <c r="S103" s="3">
        <f>+K103/K$106*100</f>
        <v>80.87597571552472</v>
      </c>
    </row>
    <row r="104" spans="1:19" ht="12.75">
      <c r="A104" s="92"/>
      <c r="B104" s="81"/>
      <c r="C104" s="16" t="s">
        <v>12</v>
      </c>
      <c r="D104" s="76">
        <v>51</v>
      </c>
      <c r="E104" s="57">
        <v>40</v>
      </c>
      <c r="F104" s="57">
        <v>45</v>
      </c>
      <c r="G104" s="57">
        <v>68</v>
      </c>
      <c r="H104" s="57">
        <v>126</v>
      </c>
      <c r="I104" s="57">
        <v>255</v>
      </c>
      <c r="J104" s="57">
        <v>262</v>
      </c>
      <c r="K104" s="57">
        <v>847</v>
      </c>
      <c r="L104" s="13">
        <f t="shared" si="28"/>
        <v>31.67701863354037</v>
      </c>
      <c r="M104" s="3">
        <f t="shared" si="28"/>
        <v>30.76923076923077</v>
      </c>
      <c r="N104" s="3">
        <f t="shared" si="28"/>
        <v>26.627218934911244</v>
      </c>
      <c r="O104" s="3">
        <f t="shared" si="28"/>
        <v>30.909090909090907</v>
      </c>
      <c r="P104" s="3">
        <f t="shared" si="28"/>
        <v>16.6446499339498</v>
      </c>
      <c r="Q104" s="3">
        <f t="shared" si="28"/>
        <v>16.108654453569173</v>
      </c>
      <c r="R104" s="3">
        <f>+J104/J$106*100</f>
        <v>16.457286432160803</v>
      </c>
      <c r="S104" s="3">
        <f>+K104/K$106*100</f>
        <v>18.365134431916736</v>
      </c>
    </row>
    <row r="105" spans="1:19" ht="12.75">
      <c r="A105" s="92"/>
      <c r="B105" s="81"/>
      <c r="C105" s="16" t="s">
        <v>13</v>
      </c>
      <c r="D105" s="76">
        <v>4</v>
      </c>
      <c r="E105" s="57">
        <v>2</v>
      </c>
      <c r="F105" s="57">
        <v>1</v>
      </c>
      <c r="G105" s="57">
        <v>1</v>
      </c>
      <c r="H105" s="57">
        <v>5</v>
      </c>
      <c r="I105" s="57">
        <v>12</v>
      </c>
      <c r="J105" s="57">
        <v>10</v>
      </c>
      <c r="K105" s="57">
        <v>35</v>
      </c>
      <c r="L105" s="13">
        <f t="shared" si="28"/>
        <v>2.484472049689441</v>
      </c>
      <c r="M105" s="3">
        <f t="shared" si="28"/>
        <v>1.5384615384615385</v>
      </c>
      <c r="N105" s="3">
        <f t="shared" si="28"/>
        <v>0.591715976331361</v>
      </c>
      <c r="O105" s="3">
        <f t="shared" si="28"/>
        <v>0.45454545454545453</v>
      </c>
      <c r="P105" s="3">
        <f t="shared" si="28"/>
        <v>0.6605019815059445</v>
      </c>
      <c r="Q105" s="3">
        <f t="shared" si="28"/>
        <v>0.7580543272267846</v>
      </c>
      <c r="R105" s="3">
        <f>+J105/J$106*100</f>
        <v>0.628140703517588</v>
      </c>
      <c r="S105" s="3">
        <f>+K105/K$106*100</f>
        <v>0.7588898525585429</v>
      </c>
    </row>
    <row r="106" spans="1:19" ht="13.5" thickBot="1">
      <c r="A106" s="92"/>
      <c r="B106" s="82"/>
      <c r="C106" s="16" t="s">
        <v>1</v>
      </c>
      <c r="D106" s="76">
        <v>161</v>
      </c>
      <c r="E106" s="57">
        <v>130</v>
      </c>
      <c r="F106" s="57">
        <v>169</v>
      </c>
      <c r="G106" s="57">
        <v>220</v>
      </c>
      <c r="H106" s="57">
        <v>757</v>
      </c>
      <c r="I106" s="57">
        <v>1583</v>
      </c>
      <c r="J106" s="57">
        <v>1592</v>
      </c>
      <c r="K106" s="57">
        <v>4612</v>
      </c>
      <c r="L106" s="13">
        <f t="shared" si="28"/>
        <v>100</v>
      </c>
      <c r="M106" s="3">
        <f t="shared" si="28"/>
        <v>100</v>
      </c>
      <c r="N106" s="3">
        <f t="shared" si="28"/>
        <v>100</v>
      </c>
      <c r="O106" s="3">
        <f t="shared" si="28"/>
        <v>100</v>
      </c>
      <c r="P106" s="3">
        <f t="shared" si="28"/>
        <v>100</v>
      </c>
      <c r="Q106" s="3">
        <f t="shared" si="28"/>
        <v>100</v>
      </c>
      <c r="R106" s="3">
        <f>+J106/J$106*100</f>
        <v>100</v>
      </c>
      <c r="S106" s="3">
        <f>+K106/K$106*100</f>
        <v>100</v>
      </c>
    </row>
    <row r="107" spans="1:19" ht="12.75" customHeight="1">
      <c r="A107" s="92"/>
      <c r="B107" s="84" t="s">
        <v>35</v>
      </c>
      <c r="C107" s="67" t="s">
        <v>11</v>
      </c>
      <c r="D107" s="78">
        <v>91</v>
      </c>
      <c r="E107" s="62">
        <v>94</v>
      </c>
      <c r="F107" s="62">
        <v>86</v>
      </c>
      <c r="G107" s="62">
        <v>153</v>
      </c>
      <c r="H107" s="62">
        <v>429</v>
      </c>
      <c r="I107" s="62">
        <v>711</v>
      </c>
      <c r="J107" s="62">
        <v>639</v>
      </c>
      <c r="K107" s="62">
        <v>2203</v>
      </c>
      <c r="L107" s="64">
        <f aca="true" t="shared" si="29" ref="L107:Q110">+D107/D$110*100</f>
        <v>65</v>
      </c>
      <c r="M107" s="65">
        <f t="shared" si="29"/>
        <v>65.73426573426573</v>
      </c>
      <c r="N107" s="65">
        <f t="shared" si="29"/>
        <v>69.35483870967742</v>
      </c>
      <c r="O107" s="65">
        <f t="shared" si="29"/>
        <v>69.54545454545455</v>
      </c>
      <c r="P107" s="65">
        <f t="shared" si="29"/>
        <v>79.44444444444444</v>
      </c>
      <c r="Q107" s="65">
        <f t="shared" si="29"/>
        <v>82.67441860465117</v>
      </c>
      <c r="R107" s="65">
        <f>+J107/J$110*100</f>
        <v>85.31375166889185</v>
      </c>
      <c r="S107" s="65">
        <f>+K107/K$110*100</f>
        <v>79.35878962536023</v>
      </c>
    </row>
    <row r="108" spans="1:19" ht="12.75">
      <c r="A108" s="92"/>
      <c r="B108" s="81"/>
      <c r="C108" s="8" t="s">
        <v>12</v>
      </c>
      <c r="D108" s="76">
        <v>48</v>
      </c>
      <c r="E108" s="57">
        <v>48</v>
      </c>
      <c r="F108" s="57">
        <v>37</v>
      </c>
      <c r="G108" s="57">
        <v>66</v>
      </c>
      <c r="H108" s="57">
        <v>106</v>
      </c>
      <c r="I108" s="57">
        <v>143</v>
      </c>
      <c r="J108" s="57">
        <v>105</v>
      </c>
      <c r="K108" s="57">
        <v>553</v>
      </c>
      <c r="L108" s="13">
        <f t="shared" si="29"/>
        <v>34.285714285714285</v>
      </c>
      <c r="M108" s="3">
        <f t="shared" si="29"/>
        <v>33.56643356643357</v>
      </c>
      <c r="N108" s="3">
        <f t="shared" si="29"/>
        <v>29.838709677419356</v>
      </c>
      <c r="O108" s="3">
        <f t="shared" si="29"/>
        <v>30</v>
      </c>
      <c r="P108" s="3">
        <f t="shared" si="29"/>
        <v>19.62962962962963</v>
      </c>
      <c r="Q108" s="3">
        <f t="shared" si="29"/>
        <v>16.627906976744185</v>
      </c>
      <c r="R108" s="3">
        <f>+J108/J$110*100</f>
        <v>14.018691588785046</v>
      </c>
      <c r="S108" s="3">
        <f>+K108/K$110*100</f>
        <v>19.920749279538903</v>
      </c>
    </row>
    <row r="109" spans="1:19" ht="12.75">
      <c r="A109" s="92"/>
      <c r="B109" s="81"/>
      <c r="C109" s="8" t="s">
        <v>13</v>
      </c>
      <c r="D109" s="76">
        <v>1</v>
      </c>
      <c r="E109" s="57">
        <v>1</v>
      </c>
      <c r="F109" s="57">
        <v>1</v>
      </c>
      <c r="G109" s="57">
        <v>1</v>
      </c>
      <c r="H109" s="57">
        <v>5</v>
      </c>
      <c r="I109" s="57">
        <v>6</v>
      </c>
      <c r="J109" s="57">
        <v>5</v>
      </c>
      <c r="K109" s="57">
        <v>20</v>
      </c>
      <c r="L109" s="13">
        <f t="shared" si="29"/>
        <v>0.7142857142857143</v>
      </c>
      <c r="M109" s="3">
        <f t="shared" si="29"/>
        <v>0.6993006993006993</v>
      </c>
      <c r="N109" s="3">
        <f t="shared" si="29"/>
        <v>0.8064516129032258</v>
      </c>
      <c r="O109" s="3">
        <f t="shared" si="29"/>
        <v>0.45454545454545453</v>
      </c>
      <c r="P109" s="3">
        <f t="shared" si="29"/>
        <v>0.9259259259259258</v>
      </c>
      <c r="Q109" s="3">
        <f t="shared" si="29"/>
        <v>0.6976744186046512</v>
      </c>
      <c r="R109" s="3">
        <f>+J109/J$110*100</f>
        <v>0.6675567423230975</v>
      </c>
      <c r="S109" s="3">
        <f>+K109/K$110*100</f>
        <v>0.7204610951008645</v>
      </c>
    </row>
    <row r="110" spans="1:19" ht="12.75">
      <c r="A110" s="92"/>
      <c r="B110" s="82"/>
      <c r="C110" s="8" t="s">
        <v>1</v>
      </c>
      <c r="D110" s="76">
        <v>140</v>
      </c>
      <c r="E110" s="57">
        <v>143</v>
      </c>
      <c r="F110" s="57">
        <v>124</v>
      </c>
      <c r="G110" s="57">
        <v>220</v>
      </c>
      <c r="H110" s="57">
        <v>540</v>
      </c>
      <c r="I110" s="57">
        <v>860</v>
      </c>
      <c r="J110" s="57">
        <v>749</v>
      </c>
      <c r="K110" s="57">
        <v>2776</v>
      </c>
      <c r="L110" s="13">
        <f t="shared" si="29"/>
        <v>100</v>
      </c>
      <c r="M110" s="3">
        <f t="shared" si="29"/>
        <v>100</v>
      </c>
      <c r="N110" s="3">
        <f t="shared" si="29"/>
        <v>100</v>
      </c>
      <c r="O110" s="3">
        <f t="shared" si="29"/>
        <v>100</v>
      </c>
      <c r="P110" s="3">
        <f t="shared" si="29"/>
        <v>100</v>
      </c>
      <c r="Q110" s="3">
        <f t="shared" si="29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92"/>
      <c r="B111" s="80" t="s">
        <v>36</v>
      </c>
      <c r="C111" s="15" t="s">
        <v>11</v>
      </c>
      <c r="D111" s="75">
        <v>100</v>
      </c>
      <c r="E111" s="55">
        <v>87</v>
      </c>
      <c r="F111" s="55">
        <v>80</v>
      </c>
      <c r="G111" s="55">
        <v>135</v>
      </c>
      <c r="H111" s="55">
        <v>456</v>
      </c>
      <c r="I111" s="55">
        <v>1087</v>
      </c>
      <c r="J111" s="55">
        <v>1299</v>
      </c>
      <c r="K111" s="55">
        <v>3244</v>
      </c>
      <c r="L111" s="12">
        <f aca="true" t="shared" si="30" ref="L111:Q114">+D111/D$114*100</f>
        <v>63.29113924050633</v>
      </c>
      <c r="M111" s="10">
        <f t="shared" si="30"/>
        <v>65.9090909090909</v>
      </c>
      <c r="N111" s="10">
        <f t="shared" si="30"/>
        <v>66.11570247933885</v>
      </c>
      <c r="O111" s="10">
        <f t="shared" si="30"/>
        <v>71.05263157894737</v>
      </c>
      <c r="P111" s="10">
        <f t="shared" si="30"/>
        <v>79.44250871080139</v>
      </c>
      <c r="Q111" s="10">
        <f t="shared" si="30"/>
        <v>80.75780089153047</v>
      </c>
      <c r="R111" s="10">
        <f>+J111/J$114*100</f>
        <v>82.89725590299936</v>
      </c>
      <c r="S111" s="10">
        <f>+K111/K$114*100</f>
        <v>79.35420743639922</v>
      </c>
    </row>
    <row r="112" spans="1:19" ht="12.75">
      <c r="A112" s="92"/>
      <c r="B112" s="81"/>
      <c r="C112" s="16" t="s">
        <v>12</v>
      </c>
      <c r="D112" s="76">
        <v>46</v>
      </c>
      <c r="E112" s="57">
        <v>33</v>
      </c>
      <c r="F112" s="57">
        <v>30</v>
      </c>
      <c r="G112" s="57">
        <v>35</v>
      </c>
      <c r="H112" s="57">
        <v>101</v>
      </c>
      <c r="I112" s="57">
        <v>208</v>
      </c>
      <c r="J112" s="57">
        <v>232</v>
      </c>
      <c r="K112" s="57">
        <v>685</v>
      </c>
      <c r="L112" s="13">
        <f t="shared" si="30"/>
        <v>29.11392405063291</v>
      </c>
      <c r="M112" s="3">
        <f t="shared" si="30"/>
        <v>25</v>
      </c>
      <c r="N112" s="3">
        <f t="shared" si="30"/>
        <v>24.793388429752067</v>
      </c>
      <c r="O112" s="3">
        <f t="shared" si="30"/>
        <v>18.421052631578945</v>
      </c>
      <c r="P112" s="3">
        <f t="shared" si="30"/>
        <v>17.59581881533101</v>
      </c>
      <c r="Q112" s="3">
        <f t="shared" si="30"/>
        <v>15.453194650817236</v>
      </c>
      <c r="R112" s="3">
        <f>+J112/J$114*100</f>
        <v>14.805360561582642</v>
      </c>
      <c r="S112" s="3">
        <f>+K112/K$114*100</f>
        <v>16.756360078277886</v>
      </c>
    </row>
    <row r="113" spans="1:19" ht="12.75">
      <c r="A113" s="92"/>
      <c r="B113" s="81"/>
      <c r="C113" s="16" t="s">
        <v>13</v>
      </c>
      <c r="D113" s="76">
        <v>12</v>
      </c>
      <c r="E113" s="57">
        <v>12</v>
      </c>
      <c r="F113" s="57">
        <v>11</v>
      </c>
      <c r="G113" s="57">
        <v>20</v>
      </c>
      <c r="H113" s="57">
        <v>17</v>
      </c>
      <c r="I113" s="57">
        <v>51</v>
      </c>
      <c r="J113" s="57">
        <v>36</v>
      </c>
      <c r="K113" s="57">
        <v>159</v>
      </c>
      <c r="L113" s="13">
        <f t="shared" si="30"/>
        <v>7.59493670886076</v>
      </c>
      <c r="M113" s="3">
        <f t="shared" si="30"/>
        <v>9.090909090909092</v>
      </c>
      <c r="N113" s="3">
        <f t="shared" si="30"/>
        <v>9.090909090909092</v>
      </c>
      <c r="O113" s="3">
        <f t="shared" si="30"/>
        <v>10.526315789473683</v>
      </c>
      <c r="P113" s="3">
        <f t="shared" si="30"/>
        <v>2.961672473867596</v>
      </c>
      <c r="Q113" s="3">
        <f t="shared" si="30"/>
        <v>3.789004457652303</v>
      </c>
      <c r="R113" s="3">
        <f>+J113/J$114*100</f>
        <v>2.297383535417996</v>
      </c>
      <c r="S113" s="3">
        <f>+K113/K$114*100</f>
        <v>3.889432485322896</v>
      </c>
    </row>
    <row r="114" spans="1:19" ht="12.75">
      <c r="A114" s="92"/>
      <c r="B114" s="81"/>
      <c r="C114" s="17" t="s">
        <v>1</v>
      </c>
      <c r="D114" s="77">
        <v>158</v>
      </c>
      <c r="E114" s="59">
        <v>132</v>
      </c>
      <c r="F114" s="59">
        <v>121</v>
      </c>
      <c r="G114" s="59">
        <v>190</v>
      </c>
      <c r="H114" s="59">
        <v>574</v>
      </c>
      <c r="I114" s="59">
        <v>1346</v>
      </c>
      <c r="J114" s="59">
        <v>1567</v>
      </c>
      <c r="K114" s="59">
        <v>4088</v>
      </c>
      <c r="L114" s="14">
        <f t="shared" si="30"/>
        <v>100</v>
      </c>
      <c r="M114" s="6">
        <f t="shared" si="30"/>
        <v>100</v>
      </c>
      <c r="N114" s="6">
        <f t="shared" si="30"/>
        <v>100</v>
      </c>
      <c r="O114" s="6">
        <f t="shared" si="30"/>
        <v>100</v>
      </c>
      <c r="P114" s="6">
        <f t="shared" si="30"/>
        <v>100</v>
      </c>
      <c r="Q114" s="6">
        <f t="shared" si="30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92"/>
      <c r="B115" s="83" t="s">
        <v>37</v>
      </c>
      <c r="C115" s="8" t="s">
        <v>11</v>
      </c>
      <c r="D115" s="76">
        <v>71</v>
      </c>
      <c r="E115" s="57">
        <v>38</v>
      </c>
      <c r="F115" s="57">
        <v>37</v>
      </c>
      <c r="G115" s="57">
        <v>67</v>
      </c>
      <c r="H115" s="57">
        <v>270</v>
      </c>
      <c r="I115" s="57">
        <v>723</v>
      </c>
      <c r="J115" s="57">
        <v>884</v>
      </c>
      <c r="K115" s="57">
        <v>2090</v>
      </c>
      <c r="L115" s="13">
        <f aca="true" t="shared" si="31" ref="L115:Q118">+D115/D$118*100</f>
        <v>74.73684210526315</v>
      </c>
      <c r="M115" s="3">
        <f t="shared" si="31"/>
        <v>63.33333333333333</v>
      </c>
      <c r="N115" s="3">
        <f t="shared" si="31"/>
        <v>59.67741935483871</v>
      </c>
      <c r="O115" s="3">
        <f t="shared" si="31"/>
        <v>74.44444444444444</v>
      </c>
      <c r="P115" s="3">
        <f t="shared" si="31"/>
        <v>84.375</v>
      </c>
      <c r="Q115" s="3">
        <f t="shared" si="31"/>
        <v>84.56140350877193</v>
      </c>
      <c r="R115" s="3">
        <f>+J115/J$118*100</f>
        <v>84.35114503816794</v>
      </c>
      <c r="S115" s="3">
        <f>+K115/K$118*100</f>
        <v>82.6086956521739</v>
      </c>
    </row>
    <row r="116" spans="1:19" ht="12.75">
      <c r="A116" s="92"/>
      <c r="B116" s="81"/>
      <c r="C116" s="8" t="s">
        <v>12</v>
      </c>
      <c r="D116" s="76">
        <v>24</v>
      </c>
      <c r="E116" s="57">
        <v>22</v>
      </c>
      <c r="F116" s="57">
        <v>24</v>
      </c>
      <c r="G116" s="57">
        <v>23</v>
      </c>
      <c r="H116" s="57">
        <v>48</v>
      </c>
      <c r="I116" s="57">
        <v>126</v>
      </c>
      <c r="J116" s="57">
        <v>160</v>
      </c>
      <c r="K116" s="57">
        <v>427</v>
      </c>
      <c r="L116" s="13">
        <f t="shared" si="31"/>
        <v>25.263157894736842</v>
      </c>
      <c r="M116" s="3">
        <f t="shared" si="31"/>
        <v>36.666666666666664</v>
      </c>
      <c r="N116" s="3">
        <f t="shared" si="31"/>
        <v>38.70967741935484</v>
      </c>
      <c r="O116" s="3">
        <f t="shared" si="31"/>
        <v>25.555555555555554</v>
      </c>
      <c r="P116" s="3">
        <f t="shared" si="31"/>
        <v>15</v>
      </c>
      <c r="Q116" s="3">
        <f t="shared" si="31"/>
        <v>14.736842105263156</v>
      </c>
      <c r="R116" s="3">
        <f>+J116/J$118*100</f>
        <v>15.267175572519085</v>
      </c>
      <c r="S116" s="3">
        <f>+K116/K$118*100</f>
        <v>16.877470355731226</v>
      </c>
    </row>
    <row r="117" spans="1:19" ht="12.75">
      <c r="A117" s="92"/>
      <c r="B117" s="81"/>
      <c r="C117" s="8" t="s">
        <v>13</v>
      </c>
      <c r="D117" s="76">
        <v>0</v>
      </c>
      <c r="E117" s="57">
        <v>0</v>
      </c>
      <c r="F117" s="57">
        <v>1</v>
      </c>
      <c r="G117" s="57">
        <v>0</v>
      </c>
      <c r="H117" s="57">
        <v>2</v>
      </c>
      <c r="I117" s="57">
        <v>6</v>
      </c>
      <c r="J117" s="57">
        <v>4</v>
      </c>
      <c r="K117" s="57">
        <v>13</v>
      </c>
      <c r="L117" s="13">
        <f t="shared" si="31"/>
        <v>0</v>
      </c>
      <c r="M117" s="3">
        <f t="shared" si="31"/>
        <v>0</v>
      </c>
      <c r="N117" s="3">
        <f t="shared" si="31"/>
        <v>1.6129032258064515</v>
      </c>
      <c r="O117" s="3">
        <f t="shared" si="31"/>
        <v>0</v>
      </c>
      <c r="P117" s="3">
        <f t="shared" si="31"/>
        <v>0.625</v>
      </c>
      <c r="Q117" s="3">
        <f t="shared" si="31"/>
        <v>0.7017543859649122</v>
      </c>
      <c r="R117" s="3">
        <f>+J117/J$118*100</f>
        <v>0.38167938931297707</v>
      </c>
      <c r="S117" s="3">
        <f>+K117/K$118*100</f>
        <v>0.5138339920948617</v>
      </c>
    </row>
    <row r="118" spans="1:19" ht="12.75">
      <c r="A118" s="92"/>
      <c r="B118" s="82"/>
      <c r="C118" s="8" t="s">
        <v>1</v>
      </c>
      <c r="D118" s="76">
        <v>95</v>
      </c>
      <c r="E118" s="57">
        <v>60</v>
      </c>
      <c r="F118" s="57">
        <v>62</v>
      </c>
      <c r="G118" s="57">
        <v>90</v>
      </c>
      <c r="H118" s="57">
        <v>320</v>
      </c>
      <c r="I118" s="57">
        <v>855</v>
      </c>
      <c r="J118" s="57">
        <v>1048</v>
      </c>
      <c r="K118" s="57">
        <v>2530</v>
      </c>
      <c r="L118" s="13">
        <f t="shared" si="31"/>
        <v>100</v>
      </c>
      <c r="M118" s="3">
        <f t="shared" si="31"/>
        <v>100</v>
      </c>
      <c r="N118" s="3">
        <f t="shared" si="31"/>
        <v>100</v>
      </c>
      <c r="O118" s="3">
        <f t="shared" si="31"/>
        <v>100</v>
      </c>
      <c r="P118" s="3">
        <f t="shared" si="31"/>
        <v>100</v>
      </c>
      <c r="Q118" s="3">
        <f t="shared" si="31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92"/>
      <c r="B119" s="80" t="s">
        <v>38</v>
      </c>
      <c r="C119" s="15" t="s">
        <v>11</v>
      </c>
      <c r="D119" s="75">
        <v>66</v>
      </c>
      <c r="E119" s="55">
        <v>77</v>
      </c>
      <c r="F119" s="55">
        <v>82</v>
      </c>
      <c r="G119" s="55">
        <v>107</v>
      </c>
      <c r="H119" s="55">
        <v>266</v>
      </c>
      <c r="I119" s="55">
        <v>433</v>
      </c>
      <c r="J119" s="55">
        <v>412</v>
      </c>
      <c r="K119" s="55">
        <v>1443</v>
      </c>
      <c r="L119" s="12">
        <f aca="true" t="shared" si="32" ref="L119:Q122">+D119/D$122*100</f>
        <v>60</v>
      </c>
      <c r="M119" s="10">
        <f t="shared" si="32"/>
        <v>64.16666666666667</v>
      </c>
      <c r="N119" s="10">
        <f t="shared" si="32"/>
        <v>57.74647887323944</v>
      </c>
      <c r="O119" s="10">
        <f t="shared" si="32"/>
        <v>61.142857142857146</v>
      </c>
      <c r="P119" s="10">
        <f t="shared" si="32"/>
        <v>69.0909090909091</v>
      </c>
      <c r="Q119" s="10">
        <f t="shared" si="32"/>
        <v>77.737881508079</v>
      </c>
      <c r="R119" s="10">
        <f>+J119/J$122*100</f>
        <v>78.17836812144212</v>
      </c>
      <c r="S119" s="10">
        <f>+K119/K$122*100</f>
        <v>71.57738095238095</v>
      </c>
    </row>
    <row r="120" spans="1:19" ht="12.75">
      <c r="A120" s="92"/>
      <c r="B120" s="81"/>
      <c r="C120" s="16" t="s">
        <v>12</v>
      </c>
      <c r="D120" s="76">
        <v>44</v>
      </c>
      <c r="E120" s="57">
        <v>43</v>
      </c>
      <c r="F120" s="57">
        <v>60</v>
      </c>
      <c r="G120" s="57">
        <v>68</v>
      </c>
      <c r="H120" s="57">
        <v>119</v>
      </c>
      <c r="I120" s="57">
        <v>124</v>
      </c>
      <c r="J120" s="57">
        <v>115</v>
      </c>
      <c r="K120" s="57">
        <v>573</v>
      </c>
      <c r="L120" s="13">
        <f t="shared" si="32"/>
        <v>40</v>
      </c>
      <c r="M120" s="3">
        <f t="shared" si="32"/>
        <v>35.833333333333336</v>
      </c>
      <c r="N120" s="3">
        <f t="shared" si="32"/>
        <v>42.25352112676056</v>
      </c>
      <c r="O120" s="3">
        <f t="shared" si="32"/>
        <v>38.857142857142854</v>
      </c>
      <c r="P120" s="3">
        <f t="shared" si="32"/>
        <v>30.909090909090907</v>
      </c>
      <c r="Q120" s="3">
        <f t="shared" si="32"/>
        <v>22.262118491921004</v>
      </c>
      <c r="R120" s="3">
        <f>+J120/J$122*100</f>
        <v>21.821631878557877</v>
      </c>
      <c r="S120" s="3">
        <f>+K120/K$122*100</f>
        <v>28.422619047619047</v>
      </c>
    </row>
    <row r="121" spans="1:19" ht="12.75">
      <c r="A121" s="92"/>
      <c r="B121" s="81"/>
      <c r="C121" s="16" t="s">
        <v>13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32"/>
        <v>0</v>
      </c>
      <c r="M121" s="3">
        <f t="shared" si="32"/>
        <v>0</v>
      </c>
      <c r="N121" s="3">
        <f t="shared" si="32"/>
        <v>0</v>
      </c>
      <c r="O121" s="3">
        <f t="shared" si="32"/>
        <v>0</v>
      </c>
      <c r="P121" s="3">
        <f t="shared" si="32"/>
        <v>0</v>
      </c>
      <c r="Q121" s="3">
        <f t="shared" si="32"/>
        <v>0</v>
      </c>
      <c r="R121" s="3">
        <f>+J121/J$122*100</f>
        <v>0</v>
      </c>
      <c r="S121" s="3">
        <f>+K121/K$122*100</f>
        <v>0</v>
      </c>
    </row>
    <row r="122" spans="1:19" ht="12.75">
      <c r="A122" s="92"/>
      <c r="B122" s="81"/>
      <c r="C122" s="17" t="s">
        <v>1</v>
      </c>
      <c r="D122" s="77">
        <v>110</v>
      </c>
      <c r="E122" s="59">
        <v>120</v>
      </c>
      <c r="F122" s="59">
        <v>142</v>
      </c>
      <c r="G122" s="59">
        <v>175</v>
      </c>
      <c r="H122" s="59">
        <v>385</v>
      </c>
      <c r="I122" s="59">
        <v>557</v>
      </c>
      <c r="J122" s="59">
        <v>527</v>
      </c>
      <c r="K122" s="59">
        <v>2016</v>
      </c>
      <c r="L122" s="14">
        <f t="shared" si="32"/>
        <v>100</v>
      </c>
      <c r="M122" s="6">
        <f t="shared" si="32"/>
        <v>100</v>
      </c>
      <c r="N122" s="6">
        <f t="shared" si="32"/>
        <v>100</v>
      </c>
      <c r="O122" s="6">
        <f t="shared" si="32"/>
        <v>100</v>
      </c>
      <c r="P122" s="6">
        <f t="shared" si="32"/>
        <v>100</v>
      </c>
      <c r="Q122" s="6">
        <f t="shared" si="32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92"/>
      <c r="B123" s="83" t="s">
        <v>39</v>
      </c>
      <c r="C123" s="8" t="s">
        <v>11</v>
      </c>
      <c r="D123" s="76">
        <v>43</v>
      </c>
      <c r="E123" s="57">
        <v>54</v>
      </c>
      <c r="F123" s="57">
        <v>57</v>
      </c>
      <c r="G123" s="57">
        <v>101</v>
      </c>
      <c r="H123" s="57">
        <v>311</v>
      </c>
      <c r="I123" s="57">
        <v>501</v>
      </c>
      <c r="J123" s="57">
        <v>443</v>
      </c>
      <c r="K123" s="57">
        <v>1510</v>
      </c>
      <c r="L123" s="13">
        <f aca="true" t="shared" si="33" ref="L123:Q126">+D123/D$126*100</f>
        <v>61.42857142857143</v>
      </c>
      <c r="M123" s="3">
        <f t="shared" si="33"/>
        <v>66.66666666666666</v>
      </c>
      <c r="N123" s="3">
        <f t="shared" si="33"/>
        <v>64.77272727272727</v>
      </c>
      <c r="O123" s="3">
        <f t="shared" si="33"/>
        <v>71.63120567375887</v>
      </c>
      <c r="P123" s="3">
        <f t="shared" si="33"/>
        <v>76.03911980440098</v>
      </c>
      <c r="Q123" s="3">
        <f t="shared" si="33"/>
        <v>84.62837837837837</v>
      </c>
      <c r="R123" s="3">
        <f>+J123/J$126*100</f>
        <v>84.54198473282443</v>
      </c>
      <c r="S123" s="3">
        <f>+K123/K$126*100</f>
        <v>79.26509186351706</v>
      </c>
    </row>
    <row r="124" spans="1:19" ht="12.75">
      <c r="A124" s="92"/>
      <c r="B124" s="81"/>
      <c r="C124" s="8" t="s">
        <v>12</v>
      </c>
      <c r="D124" s="76">
        <v>27</v>
      </c>
      <c r="E124" s="57">
        <v>27</v>
      </c>
      <c r="F124" s="57">
        <v>31</v>
      </c>
      <c r="G124" s="57">
        <v>40</v>
      </c>
      <c r="H124" s="57">
        <v>98</v>
      </c>
      <c r="I124" s="57">
        <v>91</v>
      </c>
      <c r="J124" s="57">
        <v>81</v>
      </c>
      <c r="K124" s="57">
        <v>395</v>
      </c>
      <c r="L124" s="13">
        <f t="shared" si="33"/>
        <v>38.57142857142858</v>
      </c>
      <c r="M124" s="3">
        <f t="shared" si="33"/>
        <v>33.33333333333333</v>
      </c>
      <c r="N124" s="3">
        <f t="shared" si="33"/>
        <v>35.22727272727273</v>
      </c>
      <c r="O124" s="3">
        <f t="shared" si="33"/>
        <v>28.368794326241137</v>
      </c>
      <c r="P124" s="3">
        <f t="shared" si="33"/>
        <v>23.96088019559902</v>
      </c>
      <c r="Q124" s="3">
        <f t="shared" si="33"/>
        <v>15.371621621621623</v>
      </c>
      <c r="R124" s="3">
        <f>+J124/J$126*100</f>
        <v>15.458015267175574</v>
      </c>
      <c r="S124" s="3">
        <f>+K124/K$126*100</f>
        <v>20.73490813648294</v>
      </c>
    </row>
    <row r="125" spans="1:19" ht="12.75">
      <c r="A125" s="92"/>
      <c r="B125" s="81"/>
      <c r="C125" s="8" t="s">
        <v>13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33"/>
        <v>0</v>
      </c>
      <c r="M125" s="3">
        <f t="shared" si="33"/>
        <v>0</v>
      </c>
      <c r="N125" s="3">
        <f t="shared" si="33"/>
        <v>0</v>
      </c>
      <c r="O125" s="3">
        <f t="shared" si="33"/>
        <v>0</v>
      </c>
      <c r="P125" s="3">
        <f t="shared" si="33"/>
        <v>0</v>
      </c>
      <c r="Q125" s="3">
        <f t="shared" si="33"/>
        <v>0</v>
      </c>
      <c r="R125" s="3">
        <f>+J125/J$126*100</f>
        <v>0</v>
      </c>
      <c r="S125" s="3">
        <f>+K125/K$126*100</f>
        <v>0</v>
      </c>
    </row>
    <row r="126" spans="1:19" ht="12.75">
      <c r="A126" s="92"/>
      <c r="B126" s="82"/>
      <c r="C126" s="8" t="s">
        <v>1</v>
      </c>
      <c r="D126" s="76">
        <v>70</v>
      </c>
      <c r="E126" s="57">
        <v>81</v>
      </c>
      <c r="F126" s="57">
        <v>88</v>
      </c>
      <c r="G126" s="57">
        <v>141</v>
      </c>
      <c r="H126" s="57">
        <v>409</v>
      </c>
      <c r="I126" s="57">
        <v>592</v>
      </c>
      <c r="J126" s="57">
        <v>524</v>
      </c>
      <c r="K126" s="57">
        <v>1905</v>
      </c>
      <c r="L126" s="13">
        <f t="shared" si="33"/>
        <v>100</v>
      </c>
      <c r="M126" s="3">
        <f t="shared" si="33"/>
        <v>100</v>
      </c>
      <c r="N126" s="3">
        <f t="shared" si="33"/>
        <v>100</v>
      </c>
      <c r="O126" s="3">
        <f t="shared" si="33"/>
        <v>100</v>
      </c>
      <c r="P126" s="3">
        <f t="shared" si="33"/>
        <v>100</v>
      </c>
      <c r="Q126" s="3">
        <f t="shared" si="33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92"/>
      <c r="B127" s="80" t="s">
        <v>40</v>
      </c>
      <c r="C127" s="15" t="s">
        <v>11</v>
      </c>
      <c r="D127" s="75">
        <v>65</v>
      </c>
      <c r="E127" s="55">
        <v>48</v>
      </c>
      <c r="F127" s="55">
        <v>62</v>
      </c>
      <c r="G127" s="55">
        <v>70</v>
      </c>
      <c r="H127" s="55">
        <v>232</v>
      </c>
      <c r="I127" s="55">
        <v>509</v>
      </c>
      <c r="J127" s="55">
        <v>587</v>
      </c>
      <c r="K127" s="55">
        <v>1573</v>
      </c>
      <c r="L127" s="12">
        <f aca="true" t="shared" si="34" ref="L127:Q130">+D127/D$130*100</f>
        <v>65.65656565656566</v>
      </c>
      <c r="M127" s="10">
        <f t="shared" si="34"/>
        <v>64.86486486486487</v>
      </c>
      <c r="N127" s="10">
        <f t="shared" si="34"/>
        <v>77.5</v>
      </c>
      <c r="O127" s="10">
        <f t="shared" si="34"/>
        <v>72.91666666666666</v>
      </c>
      <c r="P127" s="10">
        <f t="shared" si="34"/>
        <v>82.85714285714286</v>
      </c>
      <c r="Q127" s="10">
        <f t="shared" si="34"/>
        <v>83.993399339934</v>
      </c>
      <c r="R127" s="10">
        <f>+J127/J$130*100</f>
        <v>84.82658959537572</v>
      </c>
      <c r="S127" s="10">
        <f>+K127/K$130*100</f>
        <v>81.62947586922678</v>
      </c>
    </row>
    <row r="128" spans="1:19" ht="12.75">
      <c r="A128" s="92"/>
      <c r="B128" s="81"/>
      <c r="C128" s="16" t="s">
        <v>12</v>
      </c>
      <c r="D128" s="76">
        <v>34</v>
      </c>
      <c r="E128" s="57">
        <v>26</v>
      </c>
      <c r="F128" s="57">
        <v>18</v>
      </c>
      <c r="G128" s="57">
        <v>25</v>
      </c>
      <c r="H128" s="57">
        <v>47</v>
      </c>
      <c r="I128" s="57">
        <v>96</v>
      </c>
      <c r="J128" s="57">
        <v>105</v>
      </c>
      <c r="K128" s="57">
        <v>351</v>
      </c>
      <c r="L128" s="13">
        <f t="shared" si="34"/>
        <v>34.34343434343434</v>
      </c>
      <c r="M128" s="3">
        <f t="shared" si="34"/>
        <v>35.13513513513514</v>
      </c>
      <c r="N128" s="3">
        <f t="shared" si="34"/>
        <v>22.5</v>
      </c>
      <c r="O128" s="3">
        <f t="shared" si="34"/>
        <v>26.041666666666668</v>
      </c>
      <c r="P128" s="3">
        <f t="shared" si="34"/>
        <v>16.785714285714285</v>
      </c>
      <c r="Q128" s="3">
        <f t="shared" si="34"/>
        <v>15.841584158415841</v>
      </c>
      <c r="R128" s="3">
        <f>+J128/J$130*100</f>
        <v>15.173410404624278</v>
      </c>
      <c r="S128" s="3">
        <f>+K128/K$130*100</f>
        <v>18.214841722885314</v>
      </c>
    </row>
    <row r="129" spans="1:19" ht="12.75">
      <c r="A129" s="92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1</v>
      </c>
      <c r="H129" s="57">
        <v>1</v>
      </c>
      <c r="I129" s="57">
        <v>1</v>
      </c>
      <c r="J129" s="57">
        <v>0</v>
      </c>
      <c r="K129" s="57">
        <v>3</v>
      </c>
      <c r="L129" s="13">
        <f t="shared" si="34"/>
        <v>0</v>
      </c>
      <c r="M129" s="3">
        <f t="shared" si="34"/>
        <v>0</v>
      </c>
      <c r="N129" s="3">
        <f t="shared" si="34"/>
        <v>0</v>
      </c>
      <c r="O129" s="3">
        <f t="shared" si="34"/>
        <v>1.0416666666666665</v>
      </c>
      <c r="P129" s="3">
        <f t="shared" si="34"/>
        <v>0.35714285714285715</v>
      </c>
      <c r="Q129" s="3">
        <f t="shared" si="34"/>
        <v>0.16501650165016502</v>
      </c>
      <c r="R129" s="3">
        <f>+J129/J$130*100</f>
        <v>0</v>
      </c>
      <c r="S129" s="3">
        <f>+K129/K$130*100</f>
        <v>0.15568240788790866</v>
      </c>
    </row>
    <row r="130" spans="1:19" ht="12.75">
      <c r="A130" s="92"/>
      <c r="B130" s="81"/>
      <c r="C130" s="17" t="s">
        <v>1</v>
      </c>
      <c r="D130" s="77">
        <v>99</v>
      </c>
      <c r="E130" s="59">
        <v>74</v>
      </c>
      <c r="F130" s="59">
        <v>80</v>
      </c>
      <c r="G130" s="59">
        <v>96</v>
      </c>
      <c r="H130" s="59">
        <v>280</v>
      </c>
      <c r="I130" s="59">
        <v>606</v>
      </c>
      <c r="J130" s="59">
        <v>692</v>
      </c>
      <c r="K130" s="59">
        <v>1927</v>
      </c>
      <c r="L130" s="14">
        <f t="shared" si="34"/>
        <v>100</v>
      </c>
      <c r="M130" s="6">
        <f t="shared" si="34"/>
        <v>100</v>
      </c>
      <c r="N130" s="6">
        <f t="shared" si="34"/>
        <v>100</v>
      </c>
      <c r="O130" s="6">
        <f t="shared" si="34"/>
        <v>100</v>
      </c>
      <c r="P130" s="6">
        <f t="shared" si="34"/>
        <v>100</v>
      </c>
      <c r="Q130" s="6">
        <f t="shared" si="34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92"/>
      <c r="B131" s="83" t="s">
        <v>41</v>
      </c>
      <c r="C131" s="8" t="s">
        <v>11</v>
      </c>
      <c r="D131" s="76">
        <v>44</v>
      </c>
      <c r="E131" s="57">
        <v>48</v>
      </c>
      <c r="F131" s="57">
        <v>65</v>
      </c>
      <c r="G131" s="57">
        <v>101</v>
      </c>
      <c r="H131" s="57">
        <v>281</v>
      </c>
      <c r="I131" s="57">
        <v>367</v>
      </c>
      <c r="J131" s="57">
        <v>339</v>
      </c>
      <c r="K131" s="57">
        <v>1245</v>
      </c>
      <c r="L131" s="13">
        <f aca="true" t="shared" si="35" ref="L131:Q134">+D131/D$134*100</f>
        <v>65.67164179104478</v>
      </c>
      <c r="M131" s="3">
        <f t="shared" si="35"/>
        <v>64.86486486486487</v>
      </c>
      <c r="N131" s="3">
        <f t="shared" si="35"/>
        <v>66.3265306122449</v>
      </c>
      <c r="O131" s="3">
        <f t="shared" si="35"/>
        <v>73.18840579710145</v>
      </c>
      <c r="P131" s="3">
        <f t="shared" si="35"/>
        <v>78.05555555555556</v>
      </c>
      <c r="Q131" s="3">
        <f t="shared" si="35"/>
        <v>83.78995433789954</v>
      </c>
      <c r="R131" s="3">
        <f>+J131/J$134*100</f>
        <v>83.08823529411765</v>
      </c>
      <c r="S131" s="3">
        <f>+K131/K$134*100</f>
        <v>78.6481364497789</v>
      </c>
    </row>
    <row r="132" spans="1:19" ht="12.75">
      <c r="A132" s="92"/>
      <c r="B132" s="81"/>
      <c r="C132" s="8" t="s">
        <v>12</v>
      </c>
      <c r="D132" s="76">
        <v>23</v>
      </c>
      <c r="E132" s="57">
        <v>26</v>
      </c>
      <c r="F132" s="57">
        <v>33</v>
      </c>
      <c r="G132" s="57">
        <v>37</v>
      </c>
      <c r="H132" s="57">
        <v>79</v>
      </c>
      <c r="I132" s="57">
        <v>71</v>
      </c>
      <c r="J132" s="57">
        <v>68</v>
      </c>
      <c r="K132" s="57">
        <v>337</v>
      </c>
      <c r="L132" s="13">
        <f t="shared" si="35"/>
        <v>34.32835820895522</v>
      </c>
      <c r="M132" s="3">
        <f t="shared" si="35"/>
        <v>35.13513513513514</v>
      </c>
      <c r="N132" s="3">
        <f t="shared" si="35"/>
        <v>33.6734693877551</v>
      </c>
      <c r="O132" s="3">
        <f t="shared" si="35"/>
        <v>26.811594202898554</v>
      </c>
      <c r="P132" s="3">
        <f t="shared" si="35"/>
        <v>21.944444444444443</v>
      </c>
      <c r="Q132" s="3">
        <f t="shared" si="35"/>
        <v>16.210045662100455</v>
      </c>
      <c r="R132" s="3">
        <f>+J132/J$134*100</f>
        <v>16.666666666666664</v>
      </c>
      <c r="S132" s="3">
        <f>+K132/K$134*100</f>
        <v>21.288692356285534</v>
      </c>
    </row>
    <row r="133" spans="1:19" ht="12.75">
      <c r="A133" s="92"/>
      <c r="B133" s="81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1</v>
      </c>
      <c r="K133" s="57">
        <v>1</v>
      </c>
      <c r="L133" s="13">
        <f t="shared" si="35"/>
        <v>0</v>
      </c>
      <c r="M133" s="3">
        <f t="shared" si="35"/>
        <v>0</v>
      </c>
      <c r="N133" s="3">
        <f t="shared" si="35"/>
        <v>0</v>
      </c>
      <c r="O133" s="3">
        <f t="shared" si="35"/>
        <v>0</v>
      </c>
      <c r="P133" s="3">
        <f t="shared" si="35"/>
        <v>0</v>
      </c>
      <c r="Q133" s="3">
        <f t="shared" si="35"/>
        <v>0</v>
      </c>
      <c r="R133" s="3">
        <f>+J133/J$134*100</f>
        <v>0.24509803921568626</v>
      </c>
      <c r="S133" s="3">
        <f>+K133/K$134*100</f>
        <v>0.06317119393556538</v>
      </c>
    </row>
    <row r="134" spans="1:19" ht="12.75">
      <c r="A134" s="92"/>
      <c r="B134" s="82"/>
      <c r="C134" s="8" t="s">
        <v>1</v>
      </c>
      <c r="D134" s="76">
        <v>67</v>
      </c>
      <c r="E134" s="57">
        <v>74</v>
      </c>
      <c r="F134" s="57">
        <v>98</v>
      </c>
      <c r="G134" s="57">
        <v>138</v>
      </c>
      <c r="H134" s="57">
        <v>360</v>
      </c>
      <c r="I134" s="57">
        <v>438</v>
      </c>
      <c r="J134" s="57">
        <v>408</v>
      </c>
      <c r="K134" s="57">
        <v>1583</v>
      </c>
      <c r="L134" s="13">
        <f t="shared" si="35"/>
        <v>100</v>
      </c>
      <c r="M134" s="3">
        <f t="shared" si="35"/>
        <v>100</v>
      </c>
      <c r="N134" s="3">
        <f t="shared" si="35"/>
        <v>100</v>
      </c>
      <c r="O134" s="3">
        <f t="shared" si="35"/>
        <v>100</v>
      </c>
      <c r="P134" s="3">
        <f t="shared" si="35"/>
        <v>100</v>
      </c>
      <c r="Q134" s="3">
        <f t="shared" si="35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92"/>
      <c r="B135" s="80" t="s">
        <v>42</v>
      </c>
      <c r="C135" s="15" t="s">
        <v>11</v>
      </c>
      <c r="D135" s="75">
        <v>14</v>
      </c>
      <c r="E135" s="55">
        <v>18</v>
      </c>
      <c r="F135" s="55">
        <v>11</v>
      </c>
      <c r="G135" s="55">
        <v>15</v>
      </c>
      <c r="H135" s="55">
        <v>74</v>
      </c>
      <c r="I135" s="55">
        <v>150</v>
      </c>
      <c r="J135" s="55">
        <v>198</v>
      </c>
      <c r="K135" s="55">
        <v>480</v>
      </c>
      <c r="L135" s="12">
        <f aca="true" t="shared" si="36" ref="L135:R138">+D135/D$138*100</f>
        <v>77.77777777777779</v>
      </c>
      <c r="M135" s="10">
        <f t="shared" si="36"/>
        <v>78.26086956521739</v>
      </c>
      <c r="N135" s="10">
        <f t="shared" si="36"/>
        <v>68.75</v>
      </c>
      <c r="O135" s="10">
        <f t="shared" si="36"/>
        <v>68.18181818181817</v>
      </c>
      <c r="P135" s="10">
        <f t="shared" si="36"/>
        <v>74</v>
      </c>
      <c r="Q135" s="10">
        <f t="shared" si="36"/>
        <v>76.14213197969542</v>
      </c>
      <c r="R135" s="10">
        <f>+J135/J$138*100</f>
        <v>82.84518828451883</v>
      </c>
      <c r="S135" s="10">
        <f>+K135/K$138*100</f>
        <v>78.04878048780488</v>
      </c>
    </row>
    <row r="136" spans="1:19" ht="12.75">
      <c r="A136" s="92"/>
      <c r="B136" s="81"/>
      <c r="C136" s="16" t="s">
        <v>12</v>
      </c>
      <c r="D136" s="76">
        <v>2</v>
      </c>
      <c r="E136" s="57">
        <v>4</v>
      </c>
      <c r="F136" s="57">
        <v>3</v>
      </c>
      <c r="G136" s="57">
        <v>5</v>
      </c>
      <c r="H136" s="57">
        <v>11</v>
      </c>
      <c r="I136" s="57">
        <v>30</v>
      </c>
      <c r="J136" s="57">
        <v>24</v>
      </c>
      <c r="K136" s="57">
        <v>79</v>
      </c>
      <c r="L136" s="13">
        <f t="shared" si="36"/>
        <v>11.11111111111111</v>
      </c>
      <c r="M136" s="3">
        <f t="shared" si="36"/>
        <v>17.391304347826086</v>
      </c>
      <c r="N136" s="3">
        <f t="shared" si="36"/>
        <v>18.75</v>
      </c>
      <c r="O136" s="3">
        <f t="shared" si="36"/>
        <v>22.727272727272727</v>
      </c>
      <c r="P136" s="3">
        <f t="shared" si="36"/>
        <v>11</v>
      </c>
      <c r="Q136" s="3">
        <f t="shared" si="36"/>
        <v>15.228426395939088</v>
      </c>
      <c r="R136" s="3">
        <f>+J136/J$138*100</f>
        <v>10.0418410041841</v>
      </c>
      <c r="S136" s="3">
        <f>+K136/K$138*100</f>
        <v>12.845528455284553</v>
      </c>
    </row>
    <row r="137" spans="1:19" ht="12.75">
      <c r="A137" s="92"/>
      <c r="B137" s="81"/>
      <c r="C137" s="16" t="s">
        <v>13</v>
      </c>
      <c r="D137" s="76">
        <v>2</v>
      </c>
      <c r="E137" s="57">
        <v>1</v>
      </c>
      <c r="F137" s="57">
        <v>2</v>
      </c>
      <c r="G137" s="57">
        <v>2</v>
      </c>
      <c r="H137" s="57">
        <v>15</v>
      </c>
      <c r="I137" s="57">
        <v>17</v>
      </c>
      <c r="J137" s="57">
        <v>17</v>
      </c>
      <c r="K137" s="57">
        <v>56</v>
      </c>
      <c r="L137" s="13">
        <f t="shared" si="36"/>
        <v>11.11111111111111</v>
      </c>
      <c r="M137" s="3">
        <f t="shared" si="36"/>
        <v>4.3478260869565215</v>
      </c>
      <c r="N137" s="3">
        <f t="shared" si="36"/>
        <v>12.5</v>
      </c>
      <c r="O137" s="3">
        <f t="shared" si="36"/>
        <v>9.090909090909092</v>
      </c>
      <c r="P137" s="3">
        <f t="shared" si="36"/>
        <v>15</v>
      </c>
      <c r="Q137" s="3">
        <f t="shared" si="36"/>
        <v>8.629441624365482</v>
      </c>
      <c r="R137" s="3">
        <f>+J137/J$138*100</f>
        <v>7.112970711297072</v>
      </c>
      <c r="S137" s="3">
        <f>+K137/K$138*100</f>
        <v>9.105691056910569</v>
      </c>
    </row>
    <row r="138" spans="1:19" ht="12.75">
      <c r="A138" s="92"/>
      <c r="B138" s="81"/>
      <c r="C138" s="17" t="s">
        <v>1</v>
      </c>
      <c r="D138" s="77">
        <v>18</v>
      </c>
      <c r="E138" s="59">
        <v>23</v>
      </c>
      <c r="F138" s="59">
        <v>16</v>
      </c>
      <c r="G138" s="59">
        <v>22</v>
      </c>
      <c r="H138" s="59">
        <v>100</v>
      </c>
      <c r="I138" s="59">
        <v>197</v>
      </c>
      <c r="J138" s="59">
        <v>239</v>
      </c>
      <c r="K138" s="59">
        <v>615</v>
      </c>
      <c r="L138" s="14">
        <f t="shared" si="36"/>
        <v>100</v>
      </c>
      <c r="M138" s="6">
        <f t="shared" si="36"/>
        <v>100</v>
      </c>
      <c r="N138" s="6">
        <f t="shared" si="36"/>
        <v>100</v>
      </c>
      <c r="O138" s="6">
        <f t="shared" si="36"/>
        <v>100</v>
      </c>
      <c r="P138" s="6">
        <f t="shared" si="36"/>
        <v>100</v>
      </c>
      <c r="Q138" s="6">
        <f t="shared" si="36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92"/>
      <c r="B139" s="83" t="s">
        <v>43</v>
      </c>
      <c r="C139" s="8" t="s">
        <v>11</v>
      </c>
      <c r="D139" s="76">
        <v>14</v>
      </c>
      <c r="E139" s="57">
        <v>8</v>
      </c>
      <c r="F139" s="57">
        <v>12</v>
      </c>
      <c r="G139" s="57">
        <v>34</v>
      </c>
      <c r="H139" s="57">
        <v>113</v>
      </c>
      <c r="I139" s="57">
        <v>138</v>
      </c>
      <c r="J139" s="57">
        <v>126</v>
      </c>
      <c r="K139" s="57">
        <v>445</v>
      </c>
      <c r="L139" s="13">
        <f aca="true" t="shared" si="37" ref="L139:Q142">+D139/D$142*100</f>
        <v>70</v>
      </c>
      <c r="M139" s="3">
        <f t="shared" si="37"/>
        <v>53.333333333333336</v>
      </c>
      <c r="N139" s="3">
        <f t="shared" si="37"/>
        <v>66.66666666666666</v>
      </c>
      <c r="O139" s="3">
        <f t="shared" si="37"/>
        <v>69.38775510204081</v>
      </c>
      <c r="P139" s="3">
        <f t="shared" si="37"/>
        <v>80.1418439716312</v>
      </c>
      <c r="Q139" s="3">
        <f t="shared" si="37"/>
        <v>79.76878612716763</v>
      </c>
      <c r="R139" s="3">
        <f>+J139/J$142*100</f>
        <v>77.77777777777779</v>
      </c>
      <c r="S139" s="3">
        <f>+K139/K$142*100</f>
        <v>76.98961937716263</v>
      </c>
    </row>
    <row r="140" spans="1:19" ht="12.75">
      <c r="A140" s="92"/>
      <c r="B140" s="81"/>
      <c r="C140" s="8" t="s">
        <v>12</v>
      </c>
      <c r="D140" s="76">
        <v>6</v>
      </c>
      <c r="E140" s="57">
        <v>7</v>
      </c>
      <c r="F140" s="57">
        <v>6</v>
      </c>
      <c r="G140" s="57">
        <v>15</v>
      </c>
      <c r="H140" s="57">
        <v>28</v>
      </c>
      <c r="I140" s="57">
        <v>35</v>
      </c>
      <c r="J140" s="57">
        <v>33</v>
      </c>
      <c r="K140" s="57">
        <v>130</v>
      </c>
      <c r="L140" s="13">
        <f t="shared" si="37"/>
        <v>30</v>
      </c>
      <c r="M140" s="3">
        <f t="shared" si="37"/>
        <v>46.666666666666664</v>
      </c>
      <c r="N140" s="3">
        <f t="shared" si="37"/>
        <v>33.33333333333333</v>
      </c>
      <c r="O140" s="3">
        <f t="shared" si="37"/>
        <v>30.612244897959183</v>
      </c>
      <c r="P140" s="3">
        <f t="shared" si="37"/>
        <v>19.858156028368796</v>
      </c>
      <c r="Q140" s="3">
        <f t="shared" si="37"/>
        <v>20.23121387283237</v>
      </c>
      <c r="R140" s="3">
        <f>+J140/J$142*100</f>
        <v>20.37037037037037</v>
      </c>
      <c r="S140" s="3">
        <f>+K140/K$142*100</f>
        <v>22.491349480968857</v>
      </c>
    </row>
    <row r="141" spans="1:19" ht="12.75">
      <c r="A141" s="92"/>
      <c r="B141" s="81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3</v>
      </c>
      <c r="K141" s="57">
        <v>3</v>
      </c>
      <c r="L141" s="13">
        <f t="shared" si="37"/>
        <v>0</v>
      </c>
      <c r="M141" s="3">
        <f t="shared" si="37"/>
        <v>0</v>
      </c>
      <c r="N141" s="3">
        <f t="shared" si="37"/>
        <v>0</v>
      </c>
      <c r="O141" s="3">
        <f t="shared" si="37"/>
        <v>0</v>
      </c>
      <c r="P141" s="3">
        <f t="shared" si="37"/>
        <v>0</v>
      </c>
      <c r="Q141" s="3">
        <f t="shared" si="37"/>
        <v>0</v>
      </c>
      <c r="R141" s="3">
        <f>+J141/J$142*100</f>
        <v>1.8518518518518516</v>
      </c>
      <c r="S141" s="3">
        <f>+K141/K$142*100</f>
        <v>0.5190311418685121</v>
      </c>
    </row>
    <row r="142" spans="1:19" ht="13.5" thickBot="1">
      <c r="A142" s="92"/>
      <c r="B142" s="85"/>
      <c r="C142" s="74" t="s">
        <v>1</v>
      </c>
      <c r="D142" s="79">
        <v>20</v>
      </c>
      <c r="E142" s="69">
        <v>15</v>
      </c>
      <c r="F142" s="69">
        <v>18</v>
      </c>
      <c r="G142" s="69">
        <v>49</v>
      </c>
      <c r="H142" s="69">
        <v>141</v>
      </c>
      <c r="I142" s="69">
        <v>173</v>
      </c>
      <c r="J142" s="69">
        <v>162</v>
      </c>
      <c r="K142" s="69">
        <v>578</v>
      </c>
      <c r="L142" s="71">
        <f t="shared" si="37"/>
        <v>100</v>
      </c>
      <c r="M142" s="72">
        <f t="shared" si="37"/>
        <v>100</v>
      </c>
      <c r="N142" s="72">
        <f t="shared" si="37"/>
        <v>100</v>
      </c>
      <c r="O142" s="72">
        <f t="shared" si="37"/>
        <v>100</v>
      </c>
      <c r="P142" s="72">
        <f t="shared" si="37"/>
        <v>100</v>
      </c>
      <c r="Q142" s="72">
        <f t="shared" si="37"/>
        <v>100</v>
      </c>
      <c r="R142" s="72">
        <f>+J142/J$142*100</f>
        <v>100</v>
      </c>
      <c r="S142" s="72">
        <f>+K142/K$142*100</f>
        <v>100</v>
      </c>
    </row>
    <row r="143" spans="1:19" ht="12.75" customHeight="1">
      <c r="A143" s="92"/>
      <c r="B143" s="83" t="s">
        <v>44</v>
      </c>
      <c r="C143" s="16" t="s">
        <v>11</v>
      </c>
      <c r="D143" s="76">
        <v>91</v>
      </c>
      <c r="E143" s="57">
        <v>87</v>
      </c>
      <c r="F143" s="57">
        <v>72</v>
      </c>
      <c r="G143" s="57">
        <v>130</v>
      </c>
      <c r="H143" s="57">
        <v>419</v>
      </c>
      <c r="I143" s="57">
        <v>591</v>
      </c>
      <c r="J143" s="57">
        <v>662</v>
      </c>
      <c r="K143" s="57">
        <v>2052</v>
      </c>
      <c r="L143" s="13">
        <f aca="true" t="shared" si="38" ref="L143:Q146">+D143/D$146*100</f>
        <v>71.09375</v>
      </c>
      <c r="M143" s="3">
        <f t="shared" si="38"/>
        <v>73.72881355932203</v>
      </c>
      <c r="N143" s="3">
        <f t="shared" si="38"/>
        <v>68.57142857142857</v>
      </c>
      <c r="O143" s="3">
        <f t="shared" si="38"/>
        <v>73.86363636363636</v>
      </c>
      <c r="P143" s="3">
        <f t="shared" si="38"/>
        <v>79.9618320610687</v>
      </c>
      <c r="Q143" s="3">
        <f t="shared" si="38"/>
        <v>80.40816326530611</v>
      </c>
      <c r="R143" s="3">
        <f>+J143/J$146*100</f>
        <v>85.52971576227391</v>
      </c>
      <c r="S143" s="3">
        <f>+K143/K$146*100</f>
        <v>80.15625</v>
      </c>
    </row>
    <row r="144" spans="1:19" ht="12.75">
      <c r="A144" s="92"/>
      <c r="B144" s="81"/>
      <c r="C144" s="16" t="s">
        <v>12</v>
      </c>
      <c r="D144" s="76">
        <v>37</v>
      </c>
      <c r="E144" s="57">
        <v>31</v>
      </c>
      <c r="F144" s="57">
        <v>33</v>
      </c>
      <c r="G144" s="57">
        <v>45</v>
      </c>
      <c r="H144" s="57">
        <v>102</v>
      </c>
      <c r="I144" s="57">
        <v>136</v>
      </c>
      <c r="J144" s="57">
        <v>108</v>
      </c>
      <c r="K144" s="57">
        <v>492</v>
      </c>
      <c r="L144" s="13">
        <f t="shared" si="38"/>
        <v>28.90625</v>
      </c>
      <c r="M144" s="3">
        <f t="shared" si="38"/>
        <v>26.27118644067797</v>
      </c>
      <c r="N144" s="3">
        <f t="shared" si="38"/>
        <v>31.428571428571427</v>
      </c>
      <c r="O144" s="3">
        <f t="shared" si="38"/>
        <v>25.568181818181817</v>
      </c>
      <c r="P144" s="3">
        <f t="shared" si="38"/>
        <v>19.46564885496183</v>
      </c>
      <c r="Q144" s="3">
        <f t="shared" si="38"/>
        <v>18.503401360544217</v>
      </c>
      <c r="R144" s="3">
        <f>+J144/J$146*100</f>
        <v>13.953488372093023</v>
      </c>
      <c r="S144" s="3">
        <f>+K144/K$146*100</f>
        <v>19.21875</v>
      </c>
    </row>
    <row r="145" spans="1:19" ht="12.75">
      <c r="A145" s="92"/>
      <c r="B145" s="81"/>
      <c r="C145" s="16" t="s">
        <v>13</v>
      </c>
      <c r="D145" s="76">
        <v>0</v>
      </c>
      <c r="E145" s="57">
        <v>0</v>
      </c>
      <c r="F145" s="57">
        <v>0</v>
      </c>
      <c r="G145" s="57">
        <v>1</v>
      </c>
      <c r="H145" s="57">
        <v>3</v>
      </c>
      <c r="I145" s="57">
        <v>8</v>
      </c>
      <c r="J145" s="57">
        <v>4</v>
      </c>
      <c r="K145" s="57">
        <v>16</v>
      </c>
      <c r="L145" s="13">
        <f t="shared" si="38"/>
        <v>0</v>
      </c>
      <c r="M145" s="3">
        <f t="shared" si="38"/>
        <v>0</v>
      </c>
      <c r="N145" s="3">
        <f t="shared" si="38"/>
        <v>0</v>
      </c>
      <c r="O145" s="3">
        <f t="shared" si="38"/>
        <v>0.5681818181818182</v>
      </c>
      <c r="P145" s="3">
        <f t="shared" si="38"/>
        <v>0.5725190839694656</v>
      </c>
      <c r="Q145" s="3">
        <f t="shared" si="38"/>
        <v>1.0884353741496597</v>
      </c>
      <c r="R145" s="3">
        <f>+J145/J$146*100</f>
        <v>0.516795865633075</v>
      </c>
      <c r="S145" s="3">
        <f>+K145/K$146*100</f>
        <v>0.625</v>
      </c>
    </row>
    <row r="146" spans="1:19" ht="12.75">
      <c r="A146" s="92"/>
      <c r="B146" s="81"/>
      <c r="C146" s="17" t="s">
        <v>1</v>
      </c>
      <c r="D146" s="77">
        <v>128</v>
      </c>
      <c r="E146" s="59">
        <v>118</v>
      </c>
      <c r="F146" s="59">
        <v>105</v>
      </c>
      <c r="G146" s="59">
        <v>176</v>
      </c>
      <c r="H146" s="59">
        <v>524</v>
      </c>
      <c r="I146" s="59">
        <v>735</v>
      </c>
      <c r="J146" s="59">
        <v>774</v>
      </c>
      <c r="K146" s="59">
        <v>2560</v>
      </c>
      <c r="L146" s="14">
        <f t="shared" si="38"/>
        <v>100</v>
      </c>
      <c r="M146" s="6">
        <f t="shared" si="38"/>
        <v>100</v>
      </c>
      <c r="N146" s="6">
        <f t="shared" si="38"/>
        <v>100</v>
      </c>
      <c r="O146" s="6">
        <f t="shared" si="38"/>
        <v>100</v>
      </c>
      <c r="P146" s="6">
        <f t="shared" si="38"/>
        <v>100</v>
      </c>
      <c r="Q146" s="6">
        <f t="shared" si="38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81"/>
      <c r="B147" s="83" t="s">
        <v>45</v>
      </c>
      <c r="C147" s="8" t="s">
        <v>11</v>
      </c>
      <c r="D147" s="76">
        <v>19</v>
      </c>
      <c r="E147" s="57">
        <v>19</v>
      </c>
      <c r="F147" s="57">
        <v>25</v>
      </c>
      <c r="G147" s="57">
        <v>32</v>
      </c>
      <c r="H147" s="57">
        <v>90</v>
      </c>
      <c r="I147" s="57">
        <v>117</v>
      </c>
      <c r="J147" s="57">
        <v>141</v>
      </c>
      <c r="K147" s="57">
        <v>443</v>
      </c>
      <c r="L147" s="13">
        <f aca="true" t="shared" si="39" ref="L147:R150">+D147/D$150*100</f>
        <v>73.07692307692307</v>
      </c>
      <c r="M147" s="3">
        <f t="shared" si="39"/>
        <v>67.85714285714286</v>
      </c>
      <c r="N147" s="3">
        <f t="shared" si="39"/>
        <v>92.5925925925926</v>
      </c>
      <c r="O147" s="3">
        <f t="shared" si="39"/>
        <v>80</v>
      </c>
      <c r="P147" s="3">
        <f t="shared" si="39"/>
        <v>80.35714285714286</v>
      </c>
      <c r="Q147" s="3">
        <f t="shared" si="39"/>
        <v>86.66666666666667</v>
      </c>
      <c r="R147" s="3">
        <f>+J147/J$150*100</f>
        <v>88.67924528301887</v>
      </c>
      <c r="S147" s="3">
        <f>+K147/K$150*100</f>
        <v>84.0607210626186</v>
      </c>
    </row>
    <row r="148" spans="1:19" ht="12.75">
      <c r="A148" s="81"/>
      <c r="B148" s="81"/>
      <c r="C148" s="8" t="s">
        <v>12</v>
      </c>
      <c r="D148" s="76">
        <v>7</v>
      </c>
      <c r="E148" s="57">
        <v>9</v>
      </c>
      <c r="F148" s="57">
        <v>2</v>
      </c>
      <c r="G148" s="57">
        <v>8</v>
      </c>
      <c r="H148" s="57">
        <v>22</v>
      </c>
      <c r="I148" s="57">
        <v>18</v>
      </c>
      <c r="J148" s="57">
        <v>18</v>
      </c>
      <c r="K148" s="57">
        <v>84</v>
      </c>
      <c r="L148" s="13">
        <f t="shared" si="39"/>
        <v>26.923076923076923</v>
      </c>
      <c r="M148" s="3">
        <f t="shared" si="39"/>
        <v>32.142857142857146</v>
      </c>
      <c r="N148" s="3">
        <f t="shared" si="39"/>
        <v>7.4074074074074066</v>
      </c>
      <c r="O148" s="3">
        <f t="shared" si="39"/>
        <v>20</v>
      </c>
      <c r="P148" s="3">
        <f t="shared" si="39"/>
        <v>19.642857142857142</v>
      </c>
      <c r="Q148" s="3">
        <f t="shared" si="39"/>
        <v>13.333333333333334</v>
      </c>
      <c r="R148" s="3">
        <f>+J148/J$150*100</f>
        <v>11.320754716981133</v>
      </c>
      <c r="S148" s="3">
        <f>+K148/K$150*100</f>
        <v>15.939278937381404</v>
      </c>
    </row>
    <row r="149" spans="1:19" ht="12.75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39"/>
        <v>0</v>
      </c>
      <c r="M149" s="3">
        <f t="shared" si="39"/>
        <v>0</v>
      </c>
      <c r="N149" s="3">
        <f t="shared" si="39"/>
        <v>0</v>
      </c>
      <c r="O149" s="3">
        <f t="shared" si="39"/>
        <v>0</v>
      </c>
      <c r="P149" s="3">
        <f t="shared" si="39"/>
        <v>0</v>
      </c>
      <c r="Q149" s="3">
        <f t="shared" si="39"/>
        <v>0</v>
      </c>
      <c r="R149" s="3">
        <f>+J149/J$150*100</f>
        <v>0</v>
      </c>
      <c r="S149" s="3">
        <f>+K149/K$150*100</f>
        <v>0</v>
      </c>
    </row>
    <row r="150" spans="1:19" ht="12.75">
      <c r="A150" s="81"/>
      <c r="B150" s="82"/>
      <c r="C150" s="8" t="s">
        <v>1</v>
      </c>
      <c r="D150" s="76">
        <v>26</v>
      </c>
      <c r="E150" s="57">
        <v>28</v>
      </c>
      <c r="F150" s="57">
        <v>27</v>
      </c>
      <c r="G150" s="57">
        <v>40</v>
      </c>
      <c r="H150" s="57">
        <v>112</v>
      </c>
      <c r="I150" s="57">
        <v>135</v>
      </c>
      <c r="J150" s="57">
        <v>159</v>
      </c>
      <c r="K150" s="57">
        <v>527</v>
      </c>
      <c r="L150" s="13">
        <f t="shared" si="39"/>
        <v>100</v>
      </c>
      <c r="M150" s="3">
        <f t="shared" si="39"/>
        <v>100</v>
      </c>
      <c r="N150" s="3">
        <f t="shared" si="39"/>
        <v>100</v>
      </c>
      <c r="O150" s="3">
        <f t="shared" si="39"/>
        <v>100</v>
      </c>
      <c r="P150" s="3">
        <f t="shared" si="39"/>
        <v>100</v>
      </c>
      <c r="Q150" s="3">
        <f t="shared" si="39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92"/>
      <c r="B151" s="80" t="s">
        <v>46</v>
      </c>
      <c r="C151" s="15" t="s">
        <v>11</v>
      </c>
      <c r="D151" s="75">
        <v>7</v>
      </c>
      <c r="E151" s="55">
        <v>7</v>
      </c>
      <c r="F151" s="55">
        <v>8</v>
      </c>
      <c r="G151" s="55">
        <v>20</v>
      </c>
      <c r="H151" s="55">
        <v>62</v>
      </c>
      <c r="I151" s="55">
        <v>103</v>
      </c>
      <c r="J151" s="55">
        <v>87</v>
      </c>
      <c r="K151" s="55">
        <v>294</v>
      </c>
      <c r="L151" s="12">
        <f aca="true" t="shared" si="40" ref="L151:Q154">+D151/D$154*100</f>
        <v>70</v>
      </c>
      <c r="M151" s="10">
        <f t="shared" si="40"/>
        <v>53.84615384615385</v>
      </c>
      <c r="N151" s="10">
        <f t="shared" si="40"/>
        <v>80</v>
      </c>
      <c r="O151" s="10">
        <f t="shared" si="40"/>
        <v>74.07407407407408</v>
      </c>
      <c r="P151" s="10">
        <f t="shared" si="40"/>
        <v>81.57894736842105</v>
      </c>
      <c r="Q151" s="10">
        <f t="shared" si="40"/>
        <v>84.42622950819673</v>
      </c>
      <c r="R151" s="10">
        <f>+J151/J$154*100</f>
        <v>82.0754716981132</v>
      </c>
      <c r="S151" s="10">
        <f>+K151/K$154*100</f>
        <v>80.76923076923077</v>
      </c>
    </row>
    <row r="152" spans="1:19" ht="12.75">
      <c r="A152" s="92"/>
      <c r="B152" s="81"/>
      <c r="C152" s="16" t="s">
        <v>12</v>
      </c>
      <c r="D152" s="76">
        <v>3</v>
      </c>
      <c r="E152" s="57">
        <v>6</v>
      </c>
      <c r="F152" s="57">
        <v>2</v>
      </c>
      <c r="G152" s="57">
        <v>7</v>
      </c>
      <c r="H152" s="57">
        <v>14</v>
      </c>
      <c r="I152" s="57">
        <v>19</v>
      </c>
      <c r="J152" s="57">
        <v>19</v>
      </c>
      <c r="K152" s="57">
        <v>70</v>
      </c>
      <c r="L152" s="13">
        <f t="shared" si="40"/>
        <v>30</v>
      </c>
      <c r="M152" s="3">
        <f t="shared" si="40"/>
        <v>46.15384615384615</v>
      </c>
      <c r="N152" s="3">
        <f t="shared" si="40"/>
        <v>20</v>
      </c>
      <c r="O152" s="3">
        <f t="shared" si="40"/>
        <v>25.925925925925924</v>
      </c>
      <c r="P152" s="3">
        <f t="shared" si="40"/>
        <v>18.421052631578945</v>
      </c>
      <c r="Q152" s="3">
        <f t="shared" si="40"/>
        <v>15.573770491803279</v>
      </c>
      <c r="R152" s="3">
        <f>+J152/J$154*100</f>
        <v>17.92452830188679</v>
      </c>
      <c r="S152" s="3">
        <f>+K152/K$154*100</f>
        <v>19.230769230769234</v>
      </c>
    </row>
    <row r="153" spans="1:19" ht="12.75">
      <c r="A153" s="92"/>
      <c r="B153" s="81"/>
      <c r="C153" s="16" t="s">
        <v>13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40"/>
        <v>0</v>
      </c>
      <c r="M153" s="3">
        <f t="shared" si="40"/>
        <v>0</v>
      </c>
      <c r="N153" s="3">
        <f t="shared" si="40"/>
        <v>0</v>
      </c>
      <c r="O153" s="3">
        <f t="shared" si="40"/>
        <v>0</v>
      </c>
      <c r="P153" s="3">
        <f t="shared" si="40"/>
        <v>0</v>
      </c>
      <c r="Q153" s="3">
        <f t="shared" si="40"/>
        <v>0</v>
      </c>
      <c r="R153" s="3">
        <f>+J153/J$154*100</f>
        <v>0</v>
      </c>
      <c r="S153" s="3">
        <f>+K153/K$154*100</f>
        <v>0</v>
      </c>
    </row>
    <row r="154" spans="1:19" ht="12.75">
      <c r="A154" s="92"/>
      <c r="B154" s="81"/>
      <c r="C154" s="17" t="s">
        <v>1</v>
      </c>
      <c r="D154" s="77">
        <v>10</v>
      </c>
      <c r="E154" s="59">
        <v>13</v>
      </c>
      <c r="F154" s="59">
        <v>10</v>
      </c>
      <c r="G154" s="59">
        <v>27</v>
      </c>
      <c r="H154" s="59">
        <v>76</v>
      </c>
      <c r="I154" s="59">
        <v>122</v>
      </c>
      <c r="J154" s="59">
        <v>106</v>
      </c>
      <c r="K154" s="59">
        <v>364</v>
      </c>
      <c r="L154" s="14">
        <f t="shared" si="40"/>
        <v>100</v>
      </c>
      <c r="M154" s="6">
        <f t="shared" si="40"/>
        <v>100</v>
      </c>
      <c r="N154" s="6">
        <f t="shared" si="40"/>
        <v>100</v>
      </c>
      <c r="O154" s="6">
        <f t="shared" si="40"/>
        <v>100</v>
      </c>
      <c r="P154" s="6">
        <f t="shared" si="40"/>
        <v>100</v>
      </c>
      <c r="Q154" s="6">
        <f t="shared" si="40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81"/>
      <c r="B155" s="83" t="s">
        <v>47</v>
      </c>
      <c r="C155" s="8" t="s">
        <v>11</v>
      </c>
      <c r="D155" s="76">
        <v>31</v>
      </c>
      <c r="E155" s="57">
        <v>23</v>
      </c>
      <c r="F155" s="57">
        <v>21</v>
      </c>
      <c r="G155" s="57">
        <v>29</v>
      </c>
      <c r="H155" s="57">
        <v>102</v>
      </c>
      <c r="I155" s="57">
        <v>153</v>
      </c>
      <c r="J155" s="57">
        <v>134</v>
      </c>
      <c r="K155" s="57">
        <v>493</v>
      </c>
      <c r="L155" s="13">
        <f aca="true" t="shared" si="41" ref="L155:Q158">+D155/D$158*100</f>
        <v>83.78378378378379</v>
      </c>
      <c r="M155" s="3">
        <f t="shared" si="41"/>
        <v>76.66666666666667</v>
      </c>
      <c r="N155" s="3">
        <f t="shared" si="41"/>
        <v>70</v>
      </c>
      <c r="O155" s="3">
        <f t="shared" si="41"/>
        <v>74.35897435897436</v>
      </c>
      <c r="P155" s="3">
        <f t="shared" si="41"/>
        <v>79.06976744186046</v>
      </c>
      <c r="Q155" s="3">
        <f t="shared" si="41"/>
        <v>85.95505617977528</v>
      </c>
      <c r="R155" s="3">
        <f>+J155/J$158*100</f>
        <v>81.70731707317073</v>
      </c>
      <c r="S155" s="3">
        <f>+K155/K$158*100</f>
        <v>81.21911037891269</v>
      </c>
    </row>
    <row r="156" spans="1:19" ht="12.75">
      <c r="A156" s="81"/>
      <c r="B156" s="81"/>
      <c r="C156" s="8" t="s">
        <v>12</v>
      </c>
      <c r="D156" s="76">
        <v>6</v>
      </c>
      <c r="E156" s="57">
        <v>7</v>
      </c>
      <c r="F156" s="57">
        <v>9</v>
      </c>
      <c r="G156" s="57">
        <v>10</v>
      </c>
      <c r="H156" s="57">
        <v>27</v>
      </c>
      <c r="I156" s="57">
        <v>25</v>
      </c>
      <c r="J156" s="57">
        <v>30</v>
      </c>
      <c r="K156" s="57">
        <v>114</v>
      </c>
      <c r="L156" s="13">
        <f t="shared" si="41"/>
        <v>16.216216216216218</v>
      </c>
      <c r="M156" s="3">
        <f t="shared" si="41"/>
        <v>23.333333333333332</v>
      </c>
      <c r="N156" s="3">
        <f t="shared" si="41"/>
        <v>30</v>
      </c>
      <c r="O156" s="3">
        <f t="shared" si="41"/>
        <v>25.64102564102564</v>
      </c>
      <c r="P156" s="3">
        <f t="shared" si="41"/>
        <v>20.930232558139537</v>
      </c>
      <c r="Q156" s="3">
        <f t="shared" si="41"/>
        <v>14.04494382022472</v>
      </c>
      <c r="R156" s="3">
        <f>+J156/J$158*100</f>
        <v>18.29268292682927</v>
      </c>
      <c r="S156" s="3">
        <f>+K156/K$158*100</f>
        <v>18.780889621087315</v>
      </c>
    </row>
    <row r="157" spans="1:19" ht="12.75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41"/>
        <v>0</v>
      </c>
      <c r="M157" s="3">
        <f t="shared" si="41"/>
        <v>0</v>
      </c>
      <c r="N157" s="3">
        <f t="shared" si="41"/>
        <v>0</v>
      </c>
      <c r="O157" s="3">
        <f t="shared" si="41"/>
        <v>0</v>
      </c>
      <c r="P157" s="3">
        <f t="shared" si="41"/>
        <v>0</v>
      </c>
      <c r="Q157" s="3">
        <f t="shared" si="41"/>
        <v>0</v>
      </c>
      <c r="R157" s="3">
        <f>+J157/J$158*100</f>
        <v>0</v>
      </c>
      <c r="S157" s="3">
        <f>+K157/K$158*100</f>
        <v>0</v>
      </c>
    </row>
    <row r="158" spans="1:19" ht="12.75">
      <c r="A158" s="81"/>
      <c r="B158" s="82"/>
      <c r="C158" s="8" t="s">
        <v>1</v>
      </c>
      <c r="D158" s="76">
        <v>37</v>
      </c>
      <c r="E158" s="57">
        <v>30</v>
      </c>
      <c r="F158" s="57">
        <v>30</v>
      </c>
      <c r="G158" s="57">
        <v>39</v>
      </c>
      <c r="H158" s="57">
        <v>129</v>
      </c>
      <c r="I158" s="57">
        <v>178</v>
      </c>
      <c r="J158" s="57">
        <v>164</v>
      </c>
      <c r="K158" s="57">
        <v>607</v>
      </c>
      <c r="L158" s="13">
        <f t="shared" si="41"/>
        <v>100</v>
      </c>
      <c r="M158" s="3">
        <f t="shared" si="41"/>
        <v>100</v>
      </c>
      <c r="N158" s="3">
        <f t="shared" si="41"/>
        <v>100</v>
      </c>
      <c r="O158" s="3">
        <f t="shared" si="41"/>
        <v>100</v>
      </c>
      <c r="P158" s="3">
        <f t="shared" si="41"/>
        <v>100</v>
      </c>
      <c r="Q158" s="3">
        <f t="shared" si="41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92"/>
      <c r="B159" s="80" t="s">
        <v>48</v>
      </c>
      <c r="C159" s="15" t="s">
        <v>11</v>
      </c>
      <c r="D159" s="75">
        <v>5</v>
      </c>
      <c r="E159" s="55">
        <v>9</v>
      </c>
      <c r="F159" s="55">
        <v>13</v>
      </c>
      <c r="G159" s="55">
        <v>27</v>
      </c>
      <c r="H159" s="55">
        <v>64</v>
      </c>
      <c r="I159" s="55">
        <v>86</v>
      </c>
      <c r="J159" s="55">
        <v>106</v>
      </c>
      <c r="K159" s="55">
        <v>310</v>
      </c>
      <c r="L159" s="12">
        <f aca="true" t="shared" si="42" ref="L159:Q162">+D159/D$162*100</f>
        <v>71.42857142857143</v>
      </c>
      <c r="M159" s="10">
        <f t="shared" si="42"/>
        <v>60</v>
      </c>
      <c r="N159" s="10">
        <f t="shared" si="42"/>
        <v>72.22222222222221</v>
      </c>
      <c r="O159" s="10">
        <f t="shared" si="42"/>
        <v>77.14285714285715</v>
      </c>
      <c r="P159" s="10">
        <f t="shared" si="42"/>
        <v>70.32967032967034</v>
      </c>
      <c r="Q159" s="10">
        <f t="shared" si="42"/>
        <v>78.89908256880734</v>
      </c>
      <c r="R159" s="10">
        <f>+J159/J$162*100</f>
        <v>85.48387096774194</v>
      </c>
      <c r="S159" s="10">
        <f>+K159/K$162*100</f>
        <v>77.69423558897243</v>
      </c>
    </row>
    <row r="160" spans="1:19" ht="12.75">
      <c r="A160" s="92"/>
      <c r="B160" s="81"/>
      <c r="C160" s="16" t="s">
        <v>12</v>
      </c>
      <c r="D160" s="76">
        <v>2</v>
      </c>
      <c r="E160" s="57">
        <v>6</v>
      </c>
      <c r="F160" s="57">
        <v>5</v>
      </c>
      <c r="G160" s="57">
        <v>8</v>
      </c>
      <c r="H160" s="57">
        <v>27</v>
      </c>
      <c r="I160" s="57">
        <v>23</v>
      </c>
      <c r="J160" s="57">
        <v>18</v>
      </c>
      <c r="K160" s="57">
        <v>89</v>
      </c>
      <c r="L160" s="13">
        <f t="shared" si="42"/>
        <v>28.57142857142857</v>
      </c>
      <c r="M160" s="3">
        <f t="shared" si="42"/>
        <v>40</v>
      </c>
      <c r="N160" s="3">
        <f t="shared" si="42"/>
        <v>27.77777777777778</v>
      </c>
      <c r="O160" s="3">
        <f t="shared" si="42"/>
        <v>22.857142857142858</v>
      </c>
      <c r="P160" s="3">
        <f t="shared" si="42"/>
        <v>29.67032967032967</v>
      </c>
      <c r="Q160" s="3">
        <f t="shared" si="42"/>
        <v>21.100917431192663</v>
      </c>
      <c r="R160" s="3">
        <f>+J160/J$162*100</f>
        <v>14.516129032258066</v>
      </c>
      <c r="S160" s="3">
        <f>+K160/K$162*100</f>
        <v>22.305764411027567</v>
      </c>
    </row>
    <row r="161" spans="1:19" ht="12.75">
      <c r="A161" s="92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42"/>
        <v>0</v>
      </c>
      <c r="M161" s="3">
        <f t="shared" si="42"/>
        <v>0</v>
      </c>
      <c r="N161" s="3">
        <f t="shared" si="42"/>
        <v>0</v>
      </c>
      <c r="O161" s="3">
        <f t="shared" si="42"/>
        <v>0</v>
      </c>
      <c r="P161" s="3">
        <f t="shared" si="42"/>
        <v>0</v>
      </c>
      <c r="Q161" s="3">
        <f t="shared" si="42"/>
        <v>0</v>
      </c>
      <c r="R161" s="3">
        <f>+J161/J$162*100</f>
        <v>0</v>
      </c>
      <c r="S161" s="3">
        <f>+K161/K$162*100</f>
        <v>0</v>
      </c>
    </row>
    <row r="162" spans="1:19" ht="12.75">
      <c r="A162" s="92"/>
      <c r="B162" s="81"/>
      <c r="C162" s="17" t="s">
        <v>1</v>
      </c>
      <c r="D162" s="77">
        <v>7</v>
      </c>
      <c r="E162" s="59">
        <v>15</v>
      </c>
      <c r="F162" s="59">
        <v>18</v>
      </c>
      <c r="G162" s="59">
        <v>35</v>
      </c>
      <c r="H162" s="59">
        <v>91</v>
      </c>
      <c r="I162" s="59">
        <v>109</v>
      </c>
      <c r="J162" s="59">
        <v>124</v>
      </c>
      <c r="K162" s="59">
        <v>399</v>
      </c>
      <c r="L162" s="14">
        <f t="shared" si="42"/>
        <v>100</v>
      </c>
      <c r="M162" s="6">
        <f t="shared" si="42"/>
        <v>100</v>
      </c>
      <c r="N162" s="6">
        <f t="shared" si="42"/>
        <v>100</v>
      </c>
      <c r="O162" s="6">
        <f t="shared" si="42"/>
        <v>100</v>
      </c>
      <c r="P162" s="6">
        <f t="shared" si="42"/>
        <v>100</v>
      </c>
      <c r="Q162" s="6">
        <f t="shared" si="42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81"/>
      <c r="B163" s="83" t="s">
        <v>49</v>
      </c>
      <c r="C163" s="8" t="s">
        <v>11</v>
      </c>
      <c r="D163" s="76">
        <v>13</v>
      </c>
      <c r="E163" s="57">
        <v>8</v>
      </c>
      <c r="F163" s="57">
        <v>12</v>
      </c>
      <c r="G163" s="57">
        <v>19</v>
      </c>
      <c r="H163" s="57">
        <v>51</v>
      </c>
      <c r="I163" s="57">
        <v>81</v>
      </c>
      <c r="J163" s="57">
        <v>88</v>
      </c>
      <c r="K163" s="57">
        <v>272</v>
      </c>
      <c r="L163" s="13">
        <f aca="true" t="shared" si="43" ref="L163:Q166">+D163/D$166*100</f>
        <v>86.66666666666667</v>
      </c>
      <c r="M163" s="3">
        <f t="shared" si="43"/>
        <v>80</v>
      </c>
      <c r="N163" s="3">
        <f t="shared" si="43"/>
        <v>80</v>
      </c>
      <c r="O163" s="3">
        <f t="shared" si="43"/>
        <v>73.07692307692307</v>
      </c>
      <c r="P163" s="3">
        <f t="shared" si="43"/>
        <v>67.10526315789474</v>
      </c>
      <c r="Q163" s="3">
        <f t="shared" si="43"/>
        <v>92.04545454545455</v>
      </c>
      <c r="R163" s="3">
        <f>+J163/J$166*100</f>
        <v>90.72164948453609</v>
      </c>
      <c r="S163" s="3">
        <f>+K163/K$166*100</f>
        <v>83.18042813455658</v>
      </c>
    </row>
    <row r="164" spans="1:19" ht="12.75">
      <c r="A164" s="81"/>
      <c r="B164" s="81"/>
      <c r="C164" s="8" t="s">
        <v>12</v>
      </c>
      <c r="D164" s="76">
        <v>2</v>
      </c>
      <c r="E164" s="57">
        <v>2</v>
      </c>
      <c r="F164" s="57">
        <v>3</v>
      </c>
      <c r="G164" s="57">
        <v>7</v>
      </c>
      <c r="H164" s="57">
        <v>22</v>
      </c>
      <c r="I164" s="57">
        <v>6</v>
      </c>
      <c r="J164" s="57">
        <v>9</v>
      </c>
      <c r="K164" s="57">
        <v>51</v>
      </c>
      <c r="L164" s="13">
        <f t="shared" si="43"/>
        <v>13.333333333333334</v>
      </c>
      <c r="M164" s="3">
        <f t="shared" si="43"/>
        <v>20</v>
      </c>
      <c r="N164" s="3">
        <f t="shared" si="43"/>
        <v>20</v>
      </c>
      <c r="O164" s="3">
        <f t="shared" si="43"/>
        <v>26.923076923076923</v>
      </c>
      <c r="P164" s="3">
        <f t="shared" si="43"/>
        <v>28.947368421052634</v>
      </c>
      <c r="Q164" s="3">
        <f t="shared" si="43"/>
        <v>6.8181818181818175</v>
      </c>
      <c r="R164" s="3">
        <f>+J164/J$166*100</f>
        <v>9.278350515463918</v>
      </c>
      <c r="S164" s="3">
        <f>+K164/K$166*100</f>
        <v>15.59633027522936</v>
      </c>
    </row>
    <row r="165" spans="1:19" ht="12.75">
      <c r="A165" s="81"/>
      <c r="B165" s="81"/>
      <c r="C165" s="8" t="s">
        <v>13</v>
      </c>
      <c r="D165" s="76">
        <v>0</v>
      </c>
      <c r="E165" s="57">
        <v>0</v>
      </c>
      <c r="F165" s="57">
        <v>0</v>
      </c>
      <c r="G165" s="57">
        <v>0</v>
      </c>
      <c r="H165" s="57">
        <v>3</v>
      </c>
      <c r="I165" s="57">
        <v>1</v>
      </c>
      <c r="J165" s="57">
        <v>0</v>
      </c>
      <c r="K165" s="57">
        <v>4</v>
      </c>
      <c r="L165" s="13">
        <f t="shared" si="43"/>
        <v>0</v>
      </c>
      <c r="M165" s="3">
        <f t="shared" si="43"/>
        <v>0</v>
      </c>
      <c r="N165" s="3">
        <f t="shared" si="43"/>
        <v>0</v>
      </c>
      <c r="O165" s="3">
        <f t="shared" si="43"/>
        <v>0</v>
      </c>
      <c r="P165" s="3">
        <f t="shared" si="43"/>
        <v>3.9473684210526314</v>
      </c>
      <c r="Q165" s="3">
        <f t="shared" si="43"/>
        <v>1.1363636363636365</v>
      </c>
      <c r="R165" s="3">
        <f>+J165/J$166*100</f>
        <v>0</v>
      </c>
      <c r="S165" s="3">
        <f>+K165/K$166*100</f>
        <v>1.2232415902140672</v>
      </c>
    </row>
    <row r="166" spans="1:19" ht="12.75">
      <c r="A166" s="81"/>
      <c r="B166" s="82"/>
      <c r="C166" s="8" t="s">
        <v>1</v>
      </c>
      <c r="D166" s="76">
        <v>15</v>
      </c>
      <c r="E166" s="57">
        <v>10</v>
      </c>
      <c r="F166" s="57">
        <v>15</v>
      </c>
      <c r="G166" s="57">
        <v>26</v>
      </c>
      <c r="H166" s="57">
        <v>76</v>
      </c>
      <c r="I166" s="57">
        <v>88</v>
      </c>
      <c r="J166" s="57">
        <v>97</v>
      </c>
      <c r="K166" s="57">
        <v>327</v>
      </c>
      <c r="L166" s="13">
        <f t="shared" si="43"/>
        <v>100</v>
      </c>
      <c r="M166" s="3">
        <f t="shared" si="43"/>
        <v>100</v>
      </c>
      <c r="N166" s="3">
        <f t="shared" si="43"/>
        <v>100</v>
      </c>
      <c r="O166" s="3">
        <f t="shared" si="43"/>
        <v>100</v>
      </c>
      <c r="P166" s="3">
        <f t="shared" si="43"/>
        <v>100</v>
      </c>
      <c r="Q166" s="3">
        <f t="shared" si="43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92"/>
      <c r="B167" s="80" t="s">
        <v>50</v>
      </c>
      <c r="C167" s="15" t="s">
        <v>11</v>
      </c>
      <c r="D167" s="75">
        <v>12</v>
      </c>
      <c r="E167" s="55">
        <v>7</v>
      </c>
      <c r="F167" s="55">
        <v>11</v>
      </c>
      <c r="G167" s="55">
        <v>22</v>
      </c>
      <c r="H167" s="55">
        <v>56</v>
      </c>
      <c r="I167" s="55">
        <v>84</v>
      </c>
      <c r="J167" s="55">
        <v>82</v>
      </c>
      <c r="K167" s="55">
        <v>274</v>
      </c>
      <c r="L167" s="12">
        <f aca="true" t="shared" si="44" ref="L167:Q170">+D167/D$170*100</f>
        <v>75</v>
      </c>
      <c r="M167" s="10">
        <f t="shared" si="44"/>
        <v>58.333333333333336</v>
      </c>
      <c r="N167" s="10">
        <f t="shared" si="44"/>
        <v>78.57142857142857</v>
      </c>
      <c r="O167" s="10">
        <f t="shared" si="44"/>
        <v>62.857142857142854</v>
      </c>
      <c r="P167" s="10">
        <f t="shared" si="44"/>
        <v>76.71232876712328</v>
      </c>
      <c r="Q167" s="10">
        <f t="shared" si="44"/>
        <v>85.71428571428571</v>
      </c>
      <c r="R167" s="10">
        <f>+J167/J$170*100</f>
        <v>77.35849056603774</v>
      </c>
      <c r="S167" s="10">
        <f>+K167/K$170*100</f>
        <v>77.40112994350282</v>
      </c>
    </row>
    <row r="168" spans="1:19" ht="12.75">
      <c r="A168" s="92"/>
      <c r="B168" s="81"/>
      <c r="C168" s="16" t="s">
        <v>12</v>
      </c>
      <c r="D168" s="76">
        <v>4</v>
      </c>
      <c r="E168" s="57">
        <v>5</v>
      </c>
      <c r="F168" s="57">
        <v>3</v>
      </c>
      <c r="G168" s="57">
        <v>13</v>
      </c>
      <c r="H168" s="57">
        <v>17</v>
      </c>
      <c r="I168" s="57">
        <v>14</v>
      </c>
      <c r="J168" s="57">
        <v>23</v>
      </c>
      <c r="K168" s="57">
        <v>79</v>
      </c>
      <c r="L168" s="13">
        <f t="shared" si="44"/>
        <v>25</v>
      </c>
      <c r="M168" s="3">
        <f t="shared" si="44"/>
        <v>41.66666666666667</v>
      </c>
      <c r="N168" s="3">
        <f t="shared" si="44"/>
        <v>21.428571428571427</v>
      </c>
      <c r="O168" s="3">
        <f t="shared" si="44"/>
        <v>37.142857142857146</v>
      </c>
      <c r="P168" s="3">
        <f t="shared" si="44"/>
        <v>23.28767123287671</v>
      </c>
      <c r="Q168" s="3">
        <f t="shared" si="44"/>
        <v>14.285714285714285</v>
      </c>
      <c r="R168" s="3">
        <f>+J168/J$170*100</f>
        <v>21.69811320754717</v>
      </c>
      <c r="S168" s="3">
        <f>+K168/K$170*100</f>
        <v>22.316384180790962</v>
      </c>
    </row>
    <row r="169" spans="1:19" ht="12.75">
      <c r="A169" s="92"/>
      <c r="B169" s="81"/>
      <c r="C169" s="16" t="s">
        <v>13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1</v>
      </c>
      <c r="K169" s="57">
        <v>1</v>
      </c>
      <c r="L169" s="13">
        <f t="shared" si="44"/>
        <v>0</v>
      </c>
      <c r="M169" s="3">
        <f t="shared" si="44"/>
        <v>0</v>
      </c>
      <c r="N169" s="3">
        <f t="shared" si="44"/>
        <v>0</v>
      </c>
      <c r="O169" s="3">
        <f t="shared" si="44"/>
        <v>0</v>
      </c>
      <c r="P169" s="3">
        <f t="shared" si="44"/>
        <v>0</v>
      </c>
      <c r="Q169" s="3">
        <f t="shared" si="44"/>
        <v>0</v>
      </c>
      <c r="R169" s="3">
        <f>+J169/J$170*100</f>
        <v>0.9433962264150944</v>
      </c>
      <c r="S169" s="3">
        <f>+K169/K$170*100</f>
        <v>0.2824858757062147</v>
      </c>
    </row>
    <row r="170" spans="1:19" ht="13.5" thickBot="1">
      <c r="A170" s="92"/>
      <c r="B170" s="82"/>
      <c r="C170" s="16" t="s">
        <v>1</v>
      </c>
      <c r="D170" s="76">
        <v>16</v>
      </c>
      <c r="E170" s="57">
        <v>12</v>
      </c>
      <c r="F170" s="57">
        <v>14</v>
      </c>
      <c r="G170" s="57">
        <v>35</v>
      </c>
      <c r="H170" s="57">
        <v>73</v>
      </c>
      <c r="I170" s="57">
        <v>98</v>
      </c>
      <c r="J170" s="57">
        <v>106</v>
      </c>
      <c r="K170" s="57">
        <v>354</v>
      </c>
      <c r="L170" s="13">
        <f t="shared" si="44"/>
        <v>100</v>
      </c>
      <c r="M170" s="3">
        <f t="shared" si="44"/>
        <v>100</v>
      </c>
      <c r="N170" s="3">
        <f t="shared" si="44"/>
        <v>100</v>
      </c>
      <c r="O170" s="3">
        <f t="shared" si="44"/>
        <v>100</v>
      </c>
      <c r="P170" s="3">
        <f t="shared" si="44"/>
        <v>100</v>
      </c>
      <c r="Q170" s="3">
        <f t="shared" si="44"/>
        <v>100</v>
      </c>
      <c r="R170" s="3">
        <f>+J170/J$170*100</f>
        <v>100</v>
      </c>
      <c r="S170" s="3">
        <f>+K170/K$170*100</f>
        <v>100</v>
      </c>
    </row>
    <row r="171" spans="1:19" ht="12.75" customHeight="1">
      <c r="A171" s="92"/>
      <c r="B171" s="84" t="s">
        <v>51</v>
      </c>
      <c r="C171" s="67" t="s">
        <v>11</v>
      </c>
      <c r="D171" s="78">
        <v>14</v>
      </c>
      <c r="E171" s="62">
        <v>18</v>
      </c>
      <c r="F171" s="62">
        <v>20</v>
      </c>
      <c r="G171" s="62">
        <v>18</v>
      </c>
      <c r="H171" s="62">
        <v>70</v>
      </c>
      <c r="I171" s="62">
        <v>78</v>
      </c>
      <c r="J171" s="62">
        <v>117</v>
      </c>
      <c r="K171" s="62">
        <v>335</v>
      </c>
      <c r="L171" s="64">
        <f aca="true" t="shared" si="45" ref="L171:Q174">+D171/D$174*100</f>
        <v>82.35294117647058</v>
      </c>
      <c r="M171" s="65">
        <f t="shared" si="45"/>
        <v>75</v>
      </c>
      <c r="N171" s="65">
        <f t="shared" si="45"/>
        <v>86.95652173913044</v>
      </c>
      <c r="O171" s="65">
        <f t="shared" si="45"/>
        <v>78.26086956521739</v>
      </c>
      <c r="P171" s="65">
        <f t="shared" si="45"/>
        <v>79.54545454545455</v>
      </c>
      <c r="Q171" s="65">
        <f t="shared" si="45"/>
        <v>82.10526315789474</v>
      </c>
      <c r="R171" s="65">
        <f>+J171/J$174*100</f>
        <v>90</v>
      </c>
      <c r="S171" s="65">
        <f>+K171/K$174*100</f>
        <v>83.75</v>
      </c>
    </row>
    <row r="172" spans="1:19" ht="12.75">
      <c r="A172" s="92"/>
      <c r="B172" s="81"/>
      <c r="C172" s="8" t="s">
        <v>12</v>
      </c>
      <c r="D172" s="76">
        <v>3</v>
      </c>
      <c r="E172" s="57">
        <v>6</v>
      </c>
      <c r="F172" s="57">
        <v>3</v>
      </c>
      <c r="G172" s="57">
        <v>5</v>
      </c>
      <c r="H172" s="57">
        <v>18</v>
      </c>
      <c r="I172" s="57">
        <v>17</v>
      </c>
      <c r="J172" s="57">
        <v>13</v>
      </c>
      <c r="K172" s="57">
        <v>65</v>
      </c>
      <c r="L172" s="13">
        <f t="shared" si="45"/>
        <v>17.647058823529413</v>
      </c>
      <c r="M172" s="3">
        <f t="shared" si="45"/>
        <v>25</v>
      </c>
      <c r="N172" s="3">
        <f t="shared" si="45"/>
        <v>13.043478260869565</v>
      </c>
      <c r="O172" s="3">
        <f t="shared" si="45"/>
        <v>21.73913043478261</v>
      </c>
      <c r="P172" s="3">
        <f t="shared" si="45"/>
        <v>20.454545454545457</v>
      </c>
      <c r="Q172" s="3">
        <f t="shared" si="45"/>
        <v>17.894736842105264</v>
      </c>
      <c r="R172" s="3">
        <f>+J172/J$174*100</f>
        <v>10</v>
      </c>
      <c r="S172" s="3">
        <f>+K172/K$174*100</f>
        <v>16.25</v>
      </c>
    </row>
    <row r="173" spans="1:19" ht="12.75">
      <c r="A173" s="92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45"/>
        <v>0</v>
      </c>
      <c r="M173" s="3">
        <f t="shared" si="45"/>
        <v>0</v>
      </c>
      <c r="N173" s="3">
        <f t="shared" si="45"/>
        <v>0</v>
      </c>
      <c r="O173" s="3">
        <f t="shared" si="45"/>
        <v>0</v>
      </c>
      <c r="P173" s="3">
        <f t="shared" si="45"/>
        <v>0</v>
      </c>
      <c r="Q173" s="3">
        <f t="shared" si="45"/>
        <v>0</v>
      </c>
      <c r="R173" s="3">
        <f>+J173/J$174*100</f>
        <v>0</v>
      </c>
      <c r="S173" s="3">
        <f>+K173/K$174*100</f>
        <v>0</v>
      </c>
    </row>
    <row r="174" spans="1:19" ht="12.75">
      <c r="A174" s="92"/>
      <c r="B174" s="82"/>
      <c r="C174" s="8" t="s">
        <v>1</v>
      </c>
      <c r="D174" s="76">
        <v>17</v>
      </c>
      <c r="E174" s="57">
        <v>24</v>
      </c>
      <c r="F174" s="57">
        <v>23</v>
      </c>
      <c r="G174" s="57">
        <v>23</v>
      </c>
      <c r="H174" s="57">
        <v>88</v>
      </c>
      <c r="I174" s="57">
        <v>95</v>
      </c>
      <c r="J174" s="57">
        <v>130</v>
      </c>
      <c r="K174" s="57">
        <v>400</v>
      </c>
      <c r="L174" s="13">
        <f t="shared" si="45"/>
        <v>100</v>
      </c>
      <c r="M174" s="3">
        <f t="shared" si="45"/>
        <v>100</v>
      </c>
      <c r="N174" s="3">
        <f t="shared" si="45"/>
        <v>100</v>
      </c>
      <c r="O174" s="3">
        <f t="shared" si="45"/>
        <v>100</v>
      </c>
      <c r="P174" s="3">
        <f t="shared" si="45"/>
        <v>100</v>
      </c>
      <c r="Q174" s="3">
        <f t="shared" si="45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92"/>
      <c r="B175" s="80" t="s">
        <v>52</v>
      </c>
      <c r="C175" s="15" t="s">
        <v>11</v>
      </c>
      <c r="D175" s="75">
        <v>46</v>
      </c>
      <c r="E175" s="55">
        <v>65</v>
      </c>
      <c r="F175" s="55">
        <v>50</v>
      </c>
      <c r="G175" s="55">
        <v>81</v>
      </c>
      <c r="H175" s="55">
        <v>247</v>
      </c>
      <c r="I175" s="55">
        <v>360</v>
      </c>
      <c r="J175" s="55">
        <v>353</v>
      </c>
      <c r="K175" s="55">
        <v>1202</v>
      </c>
      <c r="L175" s="12">
        <f aca="true" t="shared" si="46" ref="L175:Q178">+D175/D$178*100</f>
        <v>74.19354838709677</v>
      </c>
      <c r="M175" s="10">
        <f t="shared" si="46"/>
        <v>82.27848101265823</v>
      </c>
      <c r="N175" s="10">
        <f t="shared" si="46"/>
        <v>64.93506493506493</v>
      </c>
      <c r="O175" s="10">
        <f t="shared" si="46"/>
        <v>71.68141592920354</v>
      </c>
      <c r="P175" s="10">
        <f t="shared" si="46"/>
        <v>78.6624203821656</v>
      </c>
      <c r="Q175" s="10">
        <f t="shared" si="46"/>
        <v>82.94930875576037</v>
      </c>
      <c r="R175" s="10">
        <f>+J175/J$178*100</f>
        <v>86.09756097560975</v>
      </c>
      <c r="S175" s="10">
        <f>+K175/K$178*100</f>
        <v>80.72531900604433</v>
      </c>
    </row>
    <row r="176" spans="1:19" ht="12.75">
      <c r="A176" s="92"/>
      <c r="B176" s="81"/>
      <c r="C176" s="16" t="s">
        <v>12</v>
      </c>
      <c r="D176" s="76">
        <v>16</v>
      </c>
      <c r="E176" s="57">
        <v>14</v>
      </c>
      <c r="F176" s="57">
        <v>27</v>
      </c>
      <c r="G176" s="57">
        <v>32</v>
      </c>
      <c r="H176" s="57">
        <v>67</v>
      </c>
      <c r="I176" s="57">
        <v>74</v>
      </c>
      <c r="J176" s="57">
        <v>57</v>
      </c>
      <c r="K176" s="57">
        <v>287</v>
      </c>
      <c r="L176" s="13">
        <f t="shared" si="46"/>
        <v>25.806451612903224</v>
      </c>
      <c r="M176" s="3">
        <f t="shared" si="46"/>
        <v>17.72151898734177</v>
      </c>
      <c r="N176" s="3">
        <f t="shared" si="46"/>
        <v>35.064935064935064</v>
      </c>
      <c r="O176" s="3">
        <f t="shared" si="46"/>
        <v>28.31858407079646</v>
      </c>
      <c r="P176" s="3">
        <f t="shared" si="46"/>
        <v>21.337579617834397</v>
      </c>
      <c r="Q176" s="3">
        <f t="shared" si="46"/>
        <v>17.050691244239633</v>
      </c>
      <c r="R176" s="3">
        <f>+J176/J$178*100</f>
        <v>13.902439024390246</v>
      </c>
      <c r="S176" s="3">
        <f>+K176/K$178*100</f>
        <v>19.274680993955677</v>
      </c>
    </row>
    <row r="177" spans="1:19" ht="12.75">
      <c r="A177" s="92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46"/>
        <v>0</v>
      </c>
      <c r="M177" s="3">
        <f t="shared" si="46"/>
        <v>0</v>
      </c>
      <c r="N177" s="3">
        <f t="shared" si="46"/>
        <v>0</v>
      </c>
      <c r="O177" s="3">
        <f t="shared" si="46"/>
        <v>0</v>
      </c>
      <c r="P177" s="3">
        <f t="shared" si="46"/>
        <v>0</v>
      </c>
      <c r="Q177" s="3">
        <f t="shared" si="46"/>
        <v>0</v>
      </c>
      <c r="R177" s="3">
        <f>+J177/J$178*100</f>
        <v>0</v>
      </c>
      <c r="S177" s="3">
        <f>+K177/K$178*100</f>
        <v>0</v>
      </c>
    </row>
    <row r="178" spans="1:19" ht="12.75">
      <c r="A178" s="92"/>
      <c r="B178" s="81"/>
      <c r="C178" s="17" t="s">
        <v>1</v>
      </c>
      <c r="D178" s="77">
        <v>62</v>
      </c>
      <c r="E178" s="59">
        <v>79</v>
      </c>
      <c r="F178" s="59">
        <v>77</v>
      </c>
      <c r="G178" s="59">
        <v>113</v>
      </c>
      <c r="H178" s="59">
        <v>314</v>
      </c>
      <c r="I178" s="59">
        <v>434</v>
      </c>
      <c r="J178" s="59">
        <v>410</v>
      </c>
      <c r="K178" s="59">
        <v>1489</v>
      </c>
      <c r="L178" s="14">
        <f t="shared" si="46"/>
        <v>100</v>
      </c>
      <c r="M178" s="6">
        <f t="shared" si="46"/>
        <v>100</v>
      </c>
      <c r="N178" s="6">
        <f t="shared" si="46"/>
        <v>100</v>
      </c>
      <c r="O178" s="6">
        <f t="shared" si="46"/>
        <v>100</v>
      </c>
      <c r="P178" s="6">
        <f t="shared" si="46"/>
        <v>100</v>
      </c>
      <c r="Q178" s="6">
        <f t="shared" si="46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92"/>
      <c r="B179" s="83" t="s">
        <v>53</v>
      </c>
      <c r="C179" s="8" t="s">
        <v>11</v>
      </c>
      <c r="D179" s="76">
        <v>9</v>
      </c>
      <c r="E179" s="57">
        <v>21</v>
      </c>
      <c r="F179" s="57">
        <v>18</v>
      </c>
      <c r="G179" s="57">
        <v>26</v>
      </c>
      <c r="H179" s="57">
        <v>63</v>
      </c>
      <c r="I179" s="57">
        <v>90</v>
      </c>
      <c r="J179" s="57">
        <v>67</v>
      </c>
      <c r="K179" s="57">
        <v>294</v>
      </c>
      <c r="L179" s="13">
        <f aca="true" t="shared" si="47" ref="L179:Q182">+D179/D$182*100</f>
        <v>64.28571428571429</v>
      </c>
      <c r="M179" s="3">
        <f t="shared" si="47"/>
        <v>72.41379310344827</v>
      </c>
      <c r="N179" s="3">
        <f t="shared" si="47"/>
        <v>60</v>
      </c>
      <c r="O179" s="3">
        <f t="shared" si="47"/>
        <v>78.78787878787878</v>
      </c>
      <c r="P179" s="3">
        <f t="shared" si="47"/>
        <v>76.82926829268293</v>
      </c>
      <c r="Q179" s="3">
        <f t="shared" si="47"/>
        <v>83.33333333333334</v>
      </c>
      <c r="R179" s="3">
        <f>+J179/J$182*100</f>
        <v>80.72289156626506</v>
      </c>
      <c r="S179" s="3">
        <f>+K179/K$182*100</f>
        <v>77.57255936675462</v>
      </c>
    </row>
    <row r="180" spans="1:19" ht="12.75">
      <c r="A180" s="92"/>
      <c r="B180" s="81"/>
      <c r="C180" s="8" t="s">
        <v>12</v>
      </c>
      <c r="D180" s="76">
        <v>5</v>
      </c>
      <c r="E180" s="57">
        <v>8</v>
      </c>
      <c r="F180" s="57">
        <v>12</v>
      </c>
      <c r="G180" s="57">
        <v>7</v>
      </c>
      <c r="H180" s="57">
        <v>19</v>
      </c>
      <c r="I180" s="57">
        <v>18</v>
      </c>
      <c r="J180" s="57">
        <v>16</v>
      </c>
      <c r="K180" s="57">
        <v>85</v>
      </c>
      <c r="L180" s="13">
        <f t="shared" si="47"/>
        <v>35.714285714285715</v>
      </c>
      <c r="M180" s="3">
        <f t="shared" si="47"/>
        <v>27.586206896551722</v>
      </c>
      <c r="N180" s="3">
        <f t="shared" si="47"/>
        <v>40</v>
      </c>
      <c r="O180" s="3">
        <f t="shared" si="47"/>
        <v>21.21212121212121</v>
      </c>
      <c r="P180" s="3">
        <f t="shared" si="47"/>
        <v>23.170731707317074</v>
      </c>
      <c r="Q180" s="3">
        <f t="shared" si="47"/>
        <v>16.666666666666664</v>
      </c>
      <c r="R180" s="3">
        <f>+J180/J$182*100</f>
        <v>19.27710843373494</v>
      </c>
      <c r="S180" s="3">
        <f>+K180/K$182*100</f>
        <v>22.427440633245382</v>
      </c>
    </row>
    <row r="181" spans="1:19" ht="12.75">
      <c r="A181" s="92"/>
      <c r="B181" s="81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47"/>
        <v>0</v>
      </c>
      <c r="M181" s="3">
        <f t="shared" si="47"/>
        <v>0</v>
      </c>
      <c r="N181" s="3">
        <f t="shared" si="47"/>
        <v>0</v>
      </c>
      <c r="O181" s="3">
        <f t="shared" si="47"/>
        <v>0</v>
      </c>
      <c r="P181" s="3">
        <f t="shared" si="47"/>
        <v>0</v>
      </c>
      <c r="Q181" s="3">
        <f t="shared" si="47"/>
        <v>0</v>
      </c>
      <c r="R181" s="3">
        <f>+J181/J$182*100</f>
        <v>0</v>
      </c>
      <c r="S181" s="3">
        <f>+K181/K$182*100</f>
        <v>0</v>
      </c>
    </row>
    <row r="182" spans="1:19" ht="12.75">
      <c r="A182" s="92"/>
      <c r="B182" s="82"/>
      <c r="C182" s="8" t="s">
        <v>1</v>
      </c>
      <c r="D182" s="76">
        <v>14</v>
      </c>
      <c r="E182" s="57">
        <v>29</v>
      </c>
      <c r="F182" s="57">
        <v>30</v>
      </c>
      <c r="G182" s="57">
        <v>33</v>
      </c>
      <c r="H182" s="57">
        <v>82</v>
      </c>
      <c r="I182" s="57">
        <v>108</v>
      </c>
      <c r="J182" s="57">
        <v>83</v>
      </c>
      <c r="K182" s="57">
        <v>379</v>
      </c>
      <c r="L182" s="13">
        <f t="shared" si="47"/>
        <v>100</v>
      </c>
      <c r="M182" s="3">
        <f t="shared" si="47"/>
        <v>100</v>
      </c>
      <c r="N182" s="3">
        <f t="shared" si="47"/>
        <v>100</v>
      </c>
      <c r="O182" s="3">
        <f t="shared" si="47"/>
        <v>100</v>
      </c>
      <c r="P182" s="3">
        <f t="shared" si="47"/>
        <v>100</v>
      </c>
      <c r="Q182" s="3">
        <f t="shared" si="47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92"/>
      <c r="B183" s="80" t="s">
        <v>54</v>
      </c>
      <c r="C183" s="15" t="s">
        <v>11</v>
      </c>
      <c r="D183" s="75">
        <v>10</v>
      </c>
      <c r="E183" s="55">
        <v>9</v>
      </c>
      <c r="F183" s="55">
        <v>8</v>
      </c>
      <c r="G183" s="55">
        <v>16</v>
      </c>
      <c r="H183" s="55">
        <v>48</v>
      </c>
      <c r="I183" s="55">
        <v>83</v>
      </c>
      <c r="J183" s="55">
        <v>83</v>
      </c>
      <c r="K183" s="55">
        <v>257</v>
      </c>
      <c r="L183" s="12">
        <f aca="true" t="shared" si="48" ref="L183:Q186">+D183/D$186*100</f>
        <v>58.82352941176471</v>
      </c>
      <c r="M183" s="10">
        <f t="shared" si="48"/>
        <v>69.23076923076923</v>
      </c>
      <c r="N183" s="10">
        <f t="shared" si="48"/>
        <v>61.53846153846154</v>
      </c>
      <c r="O183" s="10">
        <f t="shared" si="48"/>
        <v>76.19047619047619</v>
      </c>
      <c r="P183" s="10">
        <f t="shared" si="48"/>
        <v>81.35593220338984</v>
      </c>
      <c r="Q183" s="10">
        <f t="shared" si="48"/>
        <v>88.29787234042553</v>
      </c>
      <c r="R183" s="10">
        <f>+J183/J$186*100</f>
        <v>86.45833333333334</v>
      </c>
      <c r="S183" s="10">
        <f>+K183/K$186*100</f>
        <v>82.10862619808307</v>
      </c>
    </row>
    <row r="184" spans="1:19" ht="12.75">
      <c r="A184" s="92"/>
      <c r="B184" s="81"/>
      <c r="C184" s="16" t="s">
        <v>12</v>
      </c>
      <c r="D184" s="76">
        <v>7</v>
      </c>
      <c r="E184" s="57">
        <v>4</v>
      </c>
      <c r="F184" s="57">
        <v>5</v>
      </c>
      <c r="G184" s="57">
        <v>5</v>
      </c>
      <c r="H184" s="57">
        <v>11</v>
      </c>
      <c r="I184" s="57">
        <v>11</v>
      </c>
      <c r="J184" s="57">
        <v>13</v>
      </c>
      <c r="K184" s="57">
        <v>56</v>
      </c>
      <c r="L184" s="13">
        <f t="shared" si="48"/>
        <v>41.17647058823529</v>
      </c>
      <c r="M184" s="3">
        <f t="shared" si="48"/>
        <v>30.76923076923077</v>
      </c>
      <c r="N184" s="3">
        <f t="shared" si="48"/>
        <v>38.46153846153847</v>
      </c>
      <c r="O184" s="3">
        <f t="shared" si="48"/>
        <v>23.809523809523807</v>
      </c>
      <c r="P184" s="3">
        <f t="shared" si="48"/>
        <v>18.64406779661017</v>
      </c>
      <c r="Q184" s="3">
        <f t="shared" si="48"/>
        <v>11.702127659574469</v>
      </c>
      <c r="R184" s="3">
        <f>+J184/J$186*100</f>
        <v>13.541666666666666</v>
      </c>
      <c r="S184" s="3">
        <f>+K184/K$186*100</f>
        <v>17.89137380191693</v>
      </c>
    </row>
    <row r="185" spans="1:19" ht="12.75">
      <c r="A185" s="92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48"/>
        <v>0</v>
      </c>
      <c r="M185" s="3">
        <f t="shared" si="48"/>
        <v>0</v>
      </c>
      <c r="N185" s="3">
        <f t="shared" si="48"/>
        <v>0</v>
      </c>
      <c r="O185" s="3">
        <f t="shared" si="48"/>
        <v>0</v>
      </c>
      <c r="P185" s="3">
        <f t="shared" si="48"/>
        <v>0</v>
      </c>
      <c r="Q185" s="3">
        <f t="shared" si="48"/>
        <v>0</v>
      </c>
      <c r="R185" s="3">
        <f>+J185/J$186*100</f>
        <v>0</v>
      </c>
      <c r="S185" s="3">
        <f>+K185/K$186*100</f>
        <v>0</v>
      </c>
    </row>
    <row r="186" spans="1:19" ht="13.5" thickBot="1">
      <c r="A186" s="92"/>
      <c r="B186" s="85"/>
      <c r="C186" s="68" t="s">
        <v>1</v>
      </c>
      <c r="D186" s="79">
        <v>17</v>
      </c>
      <c r="E186" s="69">
        <v>13</v>
      </c>
      <c r="F186" s="69">
        <v>13</v>
      </c>
      <c r="G186" s="69">
        <v>21</v>
      </c>
      <c r="H186" s="69">
        <v>59</v>
      </c>
      <c r="I186" s="69">
        <v>94</v>
      </c>
      <c r="J186" s="69">
        <v>96</v>
      </c>
      <c r="K186" s="69">
        <v>313</v>
      </c>
      <c r="L186" s="71">
        <f t="shared" si="48"/>
        <v>100</v>
      </c>
      <c r="M186" s="72">
        <f t="shared" si="48"/>
        <v>100</v>
      </c>
      <c r="N186" s="72">
        <f t="shared" si="48"/>
        <v>100</v>
      </c>
      <c r="O186" s="72">
        <f t="shared" si="48"/>
        <v>100</v>
      </c>
      <c r="P186" s="72">
        <f t="shared" si="48"/>
        <v>100</v>
      </c>
      <c r="Q186" s="72">
        <f t="shared" si="48"/>
        <v>100</v>
      </c>
      <c r="R186" s="72">
        <f>+J186/J$186*100</f>
        <v>100</v>
      </c>
      <c r="S186" s="72">
        <f>+K186/K$186*100</f>
        <v>100</v>
      </c>
    </row>
    <row r="187" spans="1:19" ht="12.75" customHeight="1">
      <c r="A187" s="81"/>
      <c r="B187" s="83" t="s">
        <v>55</v>
      </c>
      <c r="C187" s="8" t="s">
        <v>11</v>
      </c>
      <c r="D187" s="76">
        <v>184</v>
      </c>
      <c r="E187" s="57">
        <v>169</v>
      </c>
      <c r="F187" s="57">
        <v>208</v>
      </c>
      <c r="G187" s="57">
        <v>274</v>
      </c>
      <c r="H187" s="57">
        <v>962</v>
      </c>
      <c r="I187" s="57">
        <v>2007</v>
      </c>
      <c r="J187" s="57">
        <v>2061</v>
      </c>
      <c r="K187" s="57">
        <v>5865</v>
      </c>
      <c r="L187" s="13">
        <f aca="true" t="shared" si="49" ref="L187:Q190">+D187/D$190*100</f>
        <v>66.9090909090909</v>
      </c>
      <c r="M187" s="3">
        <f t="shared" si="49"/>
        <v>67.33067729083665</v>
      </c>
      <c r="N187" s="3">
        <f t="shared" si="49"/>
        <v>71.72413793103448</v>
      </c>
      <c r="O187" s="3">
        <f t="shared" si="49"/>
        <v>70.61855670103093</v>
      </c>
      <c r="P187" s="3">
        <f t="shared" si="49"/>
        <v>80.70469798657717</v>
      </c>
      <c r="Q187" s="3">
        <f t="shared" si="49"/>
        <v>82.49075215782983</v>
      </c>
      <c r="R187" s="3">
        <f>+J187/J$190*100</f>
        <v>83.37378640776699</v>
      </c>
      <c r="S187" s="3">
        <f>+K187/K$190*100</f>
        <v>80.33146144363785</v>
      </c>
    </row>
    <row r="188" spans="1:19" ht="12.75">
      <c r="A188" s="81"/>
      <c r="B188" s="81"/>
      <c r="C188" s="8" t="s">
        <v>12</v>
      </c>
      <c r="D188" s="76">
        <v>90</v>
      </c>
      <c r="E188" s="57">
        <v>81</v>
      </c>
      <c r="F188" s="57">
        <v>82</v>
      </c>
      <c r="G188" s="57">
        <v>113</v>
      </c>
      <c r="H188" s="57">
        <v>227</v>
      </c>
      <c r="I188" s="57">
        <v>417</v>
      </c>
      <c r="J188" s="57">
        <v>400</v>
      </c>
      <c r="K188" s="57">
        <v>1410</v>
      </c>
      <c r="L188" s="13">
        <f t="shared" si="49"/>
        <v>32.72727272727273</v>
      </c>
      <c r="M188" s="3">
        <f t="shared" si="49"/>
        <v>32.27091633466135</v>
      </c>
      <c r="N188" s="3">
        <f t="shared" si="49"/>
        <v>28.27586206896552</v>
      </c>
      <c r="O188" s="3">
        <f t="shared" si="49"/>
        <v>29.12371134020619</v>
      </c>
      <c r="P188" s="3">
        <f t="shared" si="49"/>
        <v>19.043624161073826</v>
      </c>
      <c r="Q188" s="3">
        <f t="shared" si="49"/>
        <v>17.13933415536375</v>
      </c>
      <c r="R188" s="3">
        <f>+J188/J$190*100</f>
        <v>16.181229773462782</v>
      </c>
      <c r="S188" s="3">
        <f>+K188/K$190*100</f>
        <v>19.312422955759484</v>
      </c>
    </row>
    <row r="189" spans="1:19" ht="12.75">
      <c r="A189" s="81"/>
      <c r="B189" s="81"/>
      <c r="C189" s="8" t="s">
        <v>13</v>
      </c>
      <c r="D189" s="76">
        <v>1</v>
      </c>
      <c r="E189" s="57">
        <v>1</v>
      </c>
      <c r="F189" s="57">
        <v>0</v>
      </c>
      <c r="G189" s="57">
        <v>1</v>
      </c>
      <c r="H189" s="57">
        <v>3</v>
      </c>
      <c r="I189" s="57">
        <v>9</v>
      </c>
      <c r="J189" s="57">
        <v>11</v>
      </c>
      <c r="K189" s="57">
        <v>26</v>
      </c>
      <c r="L189" s="13">
        <f t="shared" si="49"/>
        <v>0.36363636363636365</v>
      </c>
      <c r="M189" s="3">
        <f t="shared" si="49"/>
        <v>0.398406374501992</v>
      </c>
      <c r="N189" s="3">
        <f t="shared" si="49"/>
        <v>0</v>
      </c>
      <c r="O189" s="3">
        <f t="shared" si="49"/>
        <v>0.25773195876288657</v>
      </c>
      <c r="P189" s="3">
        <f t="shared" si="49"/>
        <v>0.25167785234899326</v>
      </c>
      <c r="Q189" s="3">
        <f t="shared" si="49"/>
        <v>0.36991368680641185</v>
      </c>
      <c r="R189" s="3">
        <f>+J189/J$190*100</f>
        <v>0.4449838187702265</v>
      </c>
      <c r="S189" s="3">
        <f>+K189/K$190*100</f>
        <v>0.3561156006026572</v>
      </c>
    </row>
    <row r="190" spans="1:19" ht="13.5" thickBot="1">
      <c r="A190" s="81"/>
      <c r="B190" s="82"/>
      <c r="C190" s="8" t="s">
        <v>1</v>
      </c>
      <c r="D190" s="76">
        <v>275</v>
      </c>
      <c r="E190" s="57">
        <v>251</v>
      </c>
      <c r="F190" s="57">
        <v>290</v>
      </c>
      <c r="G190" s="57">
        <v>388</v>
      </c>
      <c r="H190" s="57">
        <v>1192</v>
      </c>
      <c r="I190" s="57">
        <v>2433</v>
      </c>
      <c r="J190" s="57">
        <v>2472</v>
      </c>
      <c r="K190" s="57">
        <v>7301</v>
      </c>
      <c r="L190" s="13">
        <f t="shared" si="49"/>
        <v>100</v>
      </c>
      <c r="M190" s="3">
        <f t="shared" si="49"/>
        <v>100</v>
      </c>
      <c r="N190" s="3">
        <f t="shared" si="49"/>
        <v>100</v>
      </c>
      <c r="O190" s="3">
        <f t="shared" si="49"/>
        <v>100</v>
      </c>
      <c r="P190" s="3">
        <f t="shared" si="49"/>
        <v>100</v>
      </c>
      <c r="Q190" s="3">
        <f t="shared" si="49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92"/>
      <c r="B191" s="84" t="s">
        <v>56</v>
      </c>
      <c r="C191" s="61" t="s">
        <v>11</v>
      </c>
      <c r="D191" s="78">
        <v>2</v>
      </c>
      <c r="E191" s="62">
        <v>4</v>
      </c>
      <c r="F191" s="62">
        <v>5</v>
      </c>
      <c r="G191" s="62">
        <v>6</v>
      </c>
      <c r="H191" s="62">
        <v>21</v>
      </c>
      <c r="I191" s="62">
        <v>16</v>
      </c>
      <c r="J191" s="62">
        <v>9</v>
      </c>
      <c r="K191" s="62">
        <v>63</v>
      </c>
      <c r="L191" s="64">
        <f aca="true" t="shared" si="50" ref="L191:Q194">+D191/D$194*100</f>
        <v>1.0810810810810811</v>
      </c>
      <c r="M191" s="65">
        <f t="shared" si="50"/>
        <v>2.515723270440252</v>
      </c>
      <c r="N191" s="65">
        <f t="shared" si="50"/>
        <v>2.923976608187134</v>
      </c>
      <c r="O191" s="65">
        <f t="shared" si="50"/>
        <v>2.4193548387096775</v>
      </c>
      <c r="P191" s="65">
        <f t="shared" si="50"/>
        <v>3.004291845493562</v>
      </c>
      <c r="Q191" s="65">
        <f t="shared" si="50"/>
        <v>1.1913626209977661</v>
      </c>
      <c r="R191" s="65">
        <f>+J191/J$194*100</f>
        <v>0.6020066889632106</v>
      </c>
      <c r="S191" s="65">
        <f>+K191/K$194*100</f>
        <v>1.4651162790697674</v>
      </c>
    </row>
    <row r="192" spans="1:19" ht="12.75">
      <c r="A192" s="92"/>
      <c r="B192" s="81"/>
      <c r="C192" s="16" t="s">
        <v>12</v>
      </c>
      <c r="D192" s="76">
        <v>5</v>
      </c>
      <c r="E192" s="57">
        <v>2</v>
      </c>
      <c r="F192" s="57">
        <v>1</v>
      </c>
      <c r="G192" s="57">
        <v>2</v>
      </c>
      <c r="H192" s="57">
        <v>5</v>
      </c>
      <c r="I192" s="57">
        <v>7</v>
      </c>
      <c r="J192" s="57">
        <v>4</v>
      </c>
      <c r="K192" s="57">
        <v>26</v>
      </c>
      <c r="L192" s="13">
        <f t="shared" si="50"/>
        <v>2.7027027027027026</v>
      </c>
      <c r="M192" s="3">
        <f t="shared" si="50"/>
        <v>1.257861635220126</v>
      </c>
      <c r="N192" s="3">
        <f t="shared" si="50"/>
        <v>0.5847953216374269</v>
      </c>
      <c r="O192" s="3">
        <f t="shared" si="50"/>
        <v>0.8064516129032258</v>
      </c>
      <c r="P192" s="3">
        <f t="shared" si="50"/>
        <v>0.7153075822603719</v>
      </c>
      <c r="Q192" s="3">
        <f t="shared" si="50"/>
        <v>0.5212211466865228</v>
      </c>
      <c r="R192" s="3">
        <f>+J192/J$194*100</f>
        <v>0.26755852842809363</v>
      </c>
      <c r="S192" s="3">
        <f>+K192/K$194*100</f>
        <v>0.6046511627906976</v>
      </c>
    </row>
    <row r="193" spans="1:19" ht="12.75">
      <c r="A193" s="92"/>
      <c r="B193" s="81"/>
      <c r="C193" s="16" t="s">
        <v>13</v>
      </c>
      <c r="D193" s="76">
        <v>178</v>
      </c>
      <c r="E193" s="57">
        <v>153</v>
      </c>
      <c r="F193" s="57">
        <v>165</v>
      </c>
      <c r="G193" s="57">
        <v>240</v>
      </c>
      <c r="H193" s="57">
        <v>673</v>
      </c>
      <c r="I193" s="57">
        <v>1320</v>
      </c>
      <c r="J193" s="57">
        <v>1482</v>
      </c>
      <c r="K193" s="57">
        <v>4211</v>
      </c>
      <c r="L193" s="13">
        <f t="shared" si="50"/>
        <v>96.21621621621622</v>
      </c>
      <c r="M193" s="3">
        <f t="shared" si="50"/>
        <v>96.22641509433963</v>
      </c>
      <c r="N193" s="3">
        <f t="shared" si="50"/>
        <v>96.49122807017544</v>
      </c>
      <c r="O193" s="3">
        <f t="shared" si="50"/>
        <v>96.7741935483871</v>
      </c>
      <c r="P193" s="3">
        <f t="shared" si="50"/>
        <v>96.28040057224607</v>
      </c>
      <c r="Q193" s="3">
        <f t="shared" si="50"/>
        <v>98.28741623231572</v>
      </c>
      <c r="R193" s="3">
        <f>+J193/J$194*100</f>
        <v>99.1304347826087</v>
      </c>
      <c r="S193" s="3">
        <f>+K193/K$194*100</f>
        <v>97.93023255813952</v>
      </c>
    </row>
    <row r="194" spans="1:19" ht="12.75">
      <c r="A194" s="92"/>
      <c r="B194" s="81"/>
      <c r="C194" s="17" t="s">
        <v>1</v>
      </c>
      <c r="D194" s="77">
        <v>185</v>
      </c>
      <c r="E194" s="59">
        <v>159</v>
      </c>
      <c r="F194" s="59">
        <v>171</v>
      </c>
      <c r="G194" s="59">
        <v>248</v>
      </c>
      <c r="H194" s="59">
        <v>699</v>
      </c>
      <c r="I194" s="59">
        <v>1343</v>
      </c>
      <c r="J194" s="59">
        <v>1495</v>
      </c>
      <c r="K194" s="59">
        <v>4300</v>
      </c>
      <c r="L194" s="14">
        <f t="shared" si="50"/>
        <v>100</v>
      </c>
      <c r="M194" s="6">
        <f t="shared" si="50"/>
        <v>100</v>
      </c>
      <c r="N194" s="6">
        <f t="shared" si="50"/>
        <v>100</v>
      </c>
      <c r="O194" s="6">
        <f t="shared" si="50"/>
        <v>100</v>
      </c>
      <c r="P194" s="6">
        <f t="shared" si="50"/>
        <v>100</v>
      </c>
      <c r="Q194" s="6">
        <f t="shared" si="50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92"/>
      <c r="B195" s="83" t="s">
        <v>57</v>
      </c>
      <c r="C195" s="8" t="s">
        <v>11</v>
      </c>
      <c r="D195" s="76">
        <v>6</v>
      </c>
      <c r="E195" s="57">
        <v>13</v>
      </c>
      <c r="F195" s="57">
        <v>8</v>
      </c>
      <c r="G195" s="57">
        <v>14</v>
      </c>
      <c r="H195" s="57">
        <v>65</v>
      </c>
      <c r="I195" s="57">
        <v>75</v>
      </c>
      <c r="J195" s="57">
        <v>57</v>
      </c>
      <c r="K195" s="57">
        <v>238</v>
      </c>
      <c r="L195" s="13">
        <f aca="true" t="shared" si="51" ref="L195:R198">+D195/D$198*100</f>
        <v>4.411764705882353</v>
      </c>
      <c r="M195" s="3">
        <f t="shared" si="51"/>
        <v>13.829787234042554</v>
      </c>
      <c r="N195" s="3">
        <f t="shared" si="51"/>
        <v>8.88888888888889</v>
      </c>
      <c r="O195" s="3">
        <f t="shared" si="51"/>
        <v>10.218978102189782</v>
      </c>
      <c r="P195" s="3">
        <f t="shared" si="51"/>
        <v>13.859275053304904</v>
      </c>
      <c r="Q195" s="3">
        <f t="shared" si="51"/>
        <v>8.650519031141869</v>
      </c>
      <c r="R195" s="3">
        <f>+J195/J$198*100</f>
        <v>5.022026431718062</v>
      </c>
      <c r="S195" s="3">
        <f>+K195/K$198*100</f>
        <v>8.128415300546447</v>
      </c>
    </row>
    <row r="196" spans="1:19" ht="12.75">
      <c r="A196" s="92"/>
      <c r="B196" s="81"/>
      <c r="C196" s="8" t="s">
        <v>12</v>
      </c>
      <c r="D196" s="76">
        <v>3</v>
      </c>
      <c r="E196" s="57">
        <v>2</v>
      </c>
      <c r="F196" s="57">
        <v>0</v>
      </c>
      <c r="G196" s="57">
        <v>3</v>
      </c>
      <c r="H196" s="57">
        <v>16</v>
      </c>
      <c r="I196" s="57">
        <v>15</v>
      </c>
      <c r="J196" s="57">
        <v>15</v>
      </c>
      <c r="K196" s="57">
        <v>54</v>
      </c>
      <c r="L196" s="13">
        <f t="shared" si="51"/>
        <v>2.2058823529411766</v>
      </c>
      <c r="M196" s="3">
        <f t="shared" si="51"/>
        <v>2.127659574468085</v>
      </c>
      <c r="N196" s="3">
        <f t="shared" si="51"/>
        <v>0</v>
      </c>
      <c r="O196" s="3">
        <f t="shared" si="51"/>
        <v>2.18978102189781</v>
      </c>
      <c r="P196" s="3">
        <f t="shared" si="51"/>
        <v>3.411513859275053</v>
      </c>
      <c r="Q196" s="3">
        <f t="shared" si="51"/>
        <v>1.7301038062283738</v>
      </c>
      <c r="R196" s="3">
        <f>+J196/J$198*100</f>
        <v>1.3215859030837005</v>
      </c>
      <c r="S196" s="3">
        <f>+K196/K$198*100</f>
        <v>1.8442622950819672</v>
      </c>
    </row>
    <row r="197" spans="1:19" ht="12.75">
      <c r="A197" s="92"/>
      <c r="B197" s="81"/>
      <c r="C197" s="8" t="s">
        <v>13</v>
      </c>
      <c r="D197" s="76">
        <v>127</v>
      </c>
      <c r="E197" s="57">
        <v>79</v>
      </c>
      <c r="F197" s="57">
        <v>82</v>
      </c>
      <c r="G197" s="57">
        <v>120</v>
      </c>
      <c r="H197" s="57">
        <v>388</v>
      </c>
      <c r="I197" s="57">
        <v>777</v>
      </c>
      <c r="J197" s="57">
        <v>1063</v>
      </c>
      <c r="K197" s="57">
        <v>2636</v>
      </c>
      <c r="L197" s="13">
        <f t="shared" si="51"/>
        <v>93.38235294117648</v>
      </c>
      <c r="M197" s="3">
        <f t="shared" si="51"/>
        <v>84.04255319148936</v>
      </c>
      <c r="N197" s="3">
        <f t="shared" si="51"/>
        <v>91.11111111111111</v>
      </c>
      <c r="O197" s="3">
        <f t="shared" si="51"/>
        <v>87.59124087591242</v>
      </c>
      <c r="P197" s="3">
        <f t="shared" si="51"/>
        <v>82.72921108742004</v>
      </c>
      <c r="Q197" s="3">
        <f t="shared" si="51"/>
        <v>89.61937716262976</v>
      </c>
      <c r="R197" s="3">
        <f>+J197/J$198*100</f>
        <v>93.65638766519824</v>
      </c>
      <c r="S197" s="3">
        <f>+K197/K$198*100</f>
        <v>90.02732240437157</v>
      </c>
    </row>
    <row r="198" spans="1:19" ht="12.75">
      <c r="A198" s="92"/>
      <c r="B198" s="82"/>
      <c r="C198" s="8" t="s">
        <v>1</v>
      </c>
      <c r="D198" s="76">
        <v>136</v>
      </c>
      <c r="E198" s="57">
        <v>94</v>
      </c>
      <c r="F198" s="57">
        <v>90</v>
      </c>
      <c r="G198" s="57">
        <v>137</v>
      </c>
      <c r="H198" s="57">
        <v>469</v>
      </c>
      <c r="I198" s="57">
        <v>867</v>
      </c>
      <c r="J198" s="57">
        <v>1135</v>
      </c>
      <c r="K198" s="57">
        <v>2928</v>
      </c>
      <c r="L198" s="13">
        <f t="shared" si="51"/>
        <v>100</v>
      </c>
      <c r="M198" s="3">
        <f t="shared" si="51"/>
        <v>100</v>
      </c>
      <c r="N198" s="3">
        <f t="shared" si="51"/>
        <v>100</v>
      </c>
      <c r="O198" s="3">
        <f t="shared" si="51"/>
        <v>100</v>
      </c>
      <c r="P198" s="3">
        <f t="shared" si="51"/>
        <v>100</v>
      </c>
      <c r="Q198" s="3">
        <f t="shared" si="51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92"/>
      <c r="B199" s="80" t="s">
        <v>58</v>
      </c>
      <c r="C199" s="15" t="s">
        <v>11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1</v>
      </c>
      <c r="K199" s="55">
        <v>1</v>
      </c>
      <c r="L199" s="12">
        <f aca="true" t="shared" si="52" ref="L199:Q202">+D199/D$202*100</f>
        <v>0</v>
      </c>
      <c r="M199" s="10">
        <f t="shared" si="52"/>
        <v>0</v>
      </c>
      <c r="N199" s="10">
        <f t="shared" si="52"/>
        <v>0</v>
      </c>
      <c r="O199" s="10">
        <f t="shared" si="52"/>
        <v>0</v>
      </c>
      <c r="P199" s="10">
        <f t="shared" si="52"/>
        <v>0</v>
      </c>
      <c r="Q199" s="10">
        <f t="shared" si="52"/>
        <v>0</v>
      </c>
      <c r="R199" s="10">
        <f>+J199/J$202*100</f>
        <v>0.14144271570014144</v>
      </c>
      <c r="S199" s="10">
        <f>+K199/K$202*100</f>
        <v>0.04627487274409996</v>
      </c>
    </row>
    <row r="200" spans="1:19" ht="12.75">
      <c r="A200" s="92"/>
      <c r="B200" s="81"/>
      <c r="C200" s="16" t="s">
        <v>12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52"/>
        <v>0</v>
      </c>
      <c r="M200" s="3">
        <f t="shared" si="52"/>
        <v>0</v>
      </c>
      <c r="N200" s="3">
        <f t="shared" si="52"/>
        <v>0</v>
      </c>
      <c r="O200" s="3">
        <f t="shared" si="52"/>
        <v>0</v>
      </c>
      <c r="P200" s="3">
        <f t="shared" si="52"/>
        <v>0</v>
      </c>
      <c r="Q200" s="3">
        <f t="shared" si="52"/>
        <v>0</v>
      </c>
      <c r="R200" s="3">
        <f>+J200/J$202*100</f>
        <v>0</v>
      </c>
      <c r="S200" s="3">
        <f>+K200/K$202*100</f>
        <v>0</v>
      </c>
    </row>
    <row r="201" spans="1:19" ht="12.75">
      <c r="A201" s="92"/>
      <c r="B201" s="81"/>
      <c r="C201" s="16" t="s">
        <v>13</v>
      </c>
      <c r="D201" s="76">
        <v>87</v>
      </c>
      <c r="E201" s="57">
        <v>102</v>
      </c>
      <c r="F201" s="57">
        <v>113</v>
      </c>
      <c r="G201" s="57">
        <v>169</v>
      </c>
      <c r="H201" s="57">
        <v>400</v>
      </c>
      <c r="I201" s="57">
        <v>583</v>
      </c>
      <c r="J201" s="57">
        <v>706</v>
      </c>
      <c r="K201" s="57">
        <v>2160</v>
      </c>
      <c r="L201" s="13">
        <f t="shared" si="52"/>
        <v>100</v>
      </c>
      <c r="M201" s="3">
        <f t="shared" si="52"/>
        <v>100</v>
      </c>
      <c r="N201" s="3">
        <f t="shared" si="52"/>
        <v>100</v>
      </c>
      <c r="O201" s="3">
        <f t="shared" si="52"/>
        <v>100</v>
      </c>
      <c r="P201" s="3">
        <f t="shared" si="52"/>
        <v>100</v>
      </c>
      <c r="Q201" s="3">
        <f t="shared" si="52"/>
        <v>100</v>
      </c>
      <c r="R201" s="3">
        <f>+J201/J$202*100</f>
        <v>99.85855728429985</v>
      </c>
      <c r="S201" s="3">
        <f>+K201/K$202*100</f>
        <v>99.9537251272559</v>
      </c>
    </row>
    <row r="202" spans="1:19" ht="12.75">
      <c r="A202" s="92"/>
      <c r="B202" s="81"/>
      <c r="C202" s="17" t="s">
        <v>1</v>
      </c>
      <c r="D202" s="77">
        <v>87</v>
      </c>
      <c r="E202" s="59">
        <v>102</v>
      </c>
      <c r="F202" s="59">
        <v>113</v>
      </c>
      <c r="G202" s="59">
        <v>169</v>
      </c>
      <c r="H202" s="59">
        <v>400</v>
      </c>
      <c r="I202" s="59">
        <v>583</v>
      </c>
      <c r="J202" s="59">
        <v>707</v>
      </c>
      <c r="K202" s="59">
        <v>2161</v>
      </c>
      <c r="L202" s="14">
        <f t="shared" si="52"/>
        <v>100</v>
      </c>
      <c r="M202" s="6">
        <f t="shared" si="52"/>
        <v>100</v>
      </c>
      <c r="N202" s="6">
        <f t="shared" si="52"/>
        <v>100</v>
      </c>
      <c r="O202" s="6">
        <f t="shared" si="52"/>
        <v>100</v>
      </c>
      <c r="P202" s="6">
        <f t="shared" si="52"/>
        <v>100</v>
      </c>
      <c r="Q202" s="6">
        <f t="shared" si="52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92"/>
      <c r="B203" s="83" t="s">
        <v>59</v>
      </c>
      <c r="C203" s="8" t="s">
        <v>11</v>
      </c>
      <c r="D203" s="76">
        <v>0</v>
      </c>
      <c r="E203" s="57">
        <v>0</v>
      </c>
      <c r="F203" s="57">
        <v>0</v>
      </c>
      <c r="G203" s="57">
        <v>0</v>
      </c>
      <c r="H203" s="57">
        <v>0</v>
      </c>
      <c r="I203" s="57">
        <v>1</v>
      </c>
      <c r="J203" s="57">
        <v>0</v>
      </c>
      <c r="K203" s="57">
        <v>1</v>
      </c>
      <c r="L203" s="13">
        <f aca="true" t="shared" si="53" ref="L203:Q206">+D203/D$206*100</f>
        <v>0</v>
      </c>
      <c r="M203" s="3">
        <f t="shared" si="53"/>
        <v>0</v>
      </c>
      <c r="N203" s="3">
        <f t="shared" si="53"/>
        <v>0</v>
      </c>
      <c r="O203" s="3">
        <f t="shared" si="53"/>
        <v>0</v>
      </c>
      <c r="P203" s="3">
        <f t="shared" si="53"/>
        <v>0</v>
      </c>
      <c r="Q203" s="3">
        <f t="shared" si="53"/>
        <v>0.12562814070351758</v>
      </c>
      <c r="R203" s="3">
        <f>+J203/J$206*100</f>
        <v>0</v>
      </c>
      <c r="S203" s="3">
        <f>+K203/K$206*100</f>
        <v>0.04084967320261438</v>
      </c>
    </row>
    <row r="204" spans="1:19" ht="12.75">
      <c r="A204" s="92"/>
      <c r="B204" s="81"/>
      <c r="C204" s="8" t="s">
        <v>12</v>
      </c>
      <c r="D204" s="76">
        <v>0</v>
      </c>
      <c r="E204" s="57">
        <v>0</v>
      </c>
      <c r="F204" s="57">
        <v>0</v>
      </c>
      <c r="G204" s="57">
        <v>0</v>
      </c>
      <c r="H204" s="57">
        <v>0</v>
      </c>
      <c r="I204" s="57">
        <v>0</v>
      </c>
      <c r="J204" s="57">
        <v>0</v>
      </c>
      <c r="K204" s="57">
        <v>0</v>
      </c>
      <c r="L204" s="13">
        <f t="shared" si="53"/>
        <v>0</v>
      </c>
      <c r="M204" s="3">
        <f t="shared" si="53"/>
        <v>0</v>
      </c>
      <c r="N204" s="3">
        <f t="shared" si="53"/>
        <v>0</v>
      </c>
      <c r="O204" s="3">
        <f t="shared" si="53"/>
        <v>0</v>
      </c>
      <c r="P204" s="3">
        <f t="shared" si="53"/>
        <v>0</v>
      </c>
      <c r="Q204" s="3">
        <f t="shared" si="53"/>
        <v>0</v>
      </c>
      <c r="R204" s="3">
        <f>+J204/J$206*100</f>
        <v>0</v>
      </c>
      <c r="S204" s="3">
        <f>+K204/K$206*100</f>
        <v>0</v>
      </c>
    </row>
    <row r="205" spans="1:19" ht="12.75">
      <c r="A205" s="92"/>
      <c r="B205" s="81"/>
      <c r="C205" s="8" t="s">
        <v>13</v>
      </c>
      <c r="D205" s="76">
        <v>96</v>
      </c>
      <c r="E205" s="57">
        <v>87</v>
      </c>
      <c r="F205" s="57">
        <v>89</v>
      </c>
      <c r="G205" s="57">
        <v>144</v>
      </c>
      <c r="H205" s="57">
        <v>410</v>
      </c>
      <c r="I205" s="57">
        <v>795</v>
      </c>
      <c r="J205" s="57">
        <v>826</v>
      </c>
      <c r="K205" s="57">
        <v>2447</v>
      </c>
      <c r="L205" s="13">
        <f t="shared" si="53"/>
        <v>100</v>
      </c>
      <c r="M205" s="3">
        <f t="shared" si="53"/>
        <v>100</v>
      </c>
      <c r="N205" s="3">
        <f t="shared" si="53"/>
        <v>100</v>
      </c>
      <c r="O205" s="3">
        <f t="shared" si="53"/>
        <v>100</v>
      </c>
      <c r="P205" s="3">
        <f t="shared" si="53"/>
        <v>100</v>
      </c>
      <c r="Q205" s="3">
        <f t="shared" si="53"/>
        <v>99.87437185929649</v>
      </c>
      <c r="R205" s="3">
        <f>+J205/J$206*100</f>
        <v>100</v>
      </c>
      <c r="S205" s="3">
        <f>+K205/K$206*100</f>
        <v>99.95915032679738</v>
      </c>
    </row>
    <row r="206" spans="1:19" ht="13.5" thickBot="1">
      <c r="A206" s="92"/>
      <c r="B206" s="85"/>
      <c r="C206" s="74" t="s">
        <v>1</v>
      </c>
      <c r="D206" s="79">
        <v>96</v>
      </c>
      <c r="E206" s="69">
        <v>87</v>
      </c>
      <c r="F206" s="69">
        <v>89</v>
      </c>
      <c r="G206" s="69">
        <v>144</v>
      </c>
      <c r="H206" s="69">
        <v>410</v>
      </c>
      <c r="I206" s="69">
        <v>796</v>
      </c>
      <c r="J206" s="69">
        <v>826</v>
      </c>
      <c r="K206" s="69">
        <v>2448</v>
      </c>
      <c r="L206" s="71">
        <f t="shared" si="53"/>
        <v>100</v>
      </c>
      <c r="M206" s="72">
        <f t="shared" si="53"/>
        <v>100</v>
      </c>
      <c r="N206" s="72">
        <f t="shared" si="53"/>
        <v>100</v>
      </c>
      <c r="O206" s="72">
        <f t="shared" si="53"/>
        <v>100</v>
      </c>
      <c r="P206" s="72">
        <f t="shared" si="53"/>
        <v>100</v>
      </c>
      <c r="Q206" s="72">
        <f t="shared" si="53"/>
        <v>100</v>
      </c>
      <c r="R206" s="72">
        <f>+J206/J$206*100</f>
        <v>100</v>
      </c>
      <c r="S206" s="72">
        <f>+K206/K$206*100</f>
        <v>100</v>
      </c>
    </row>
    <row r="207" spans="1:19" ht="12.75" customHeight="1">
      <c r="A207" s="92"/>
      <c r="B207" s="83" t="s">
        <v>60</v>
      </c>
      <c r="C207" s="16" t="s">
        <v>11</v>
      </c>
      <c r="D207" s="76">
        <v>348</v>
      </c>
      <c r="E207" s="57">
        <v>307</v>
      </c>
      <c r="F207" s="57">
        <v>306</v>
      </c>
      <c r="G207" s="57">
        <v>410</v>
      </c>
      <c r="H207" s="57">
        <v>1405</v>
      </c>
      <c r="I207" s="57">
        <v>3106</v>
      </c>
      <c r="J207" s="57">
        <v>3709</v>
      </c>
      <c r="K207" s="57">
        <v>9591</v>
      </c>
      <c r="L207" s="13">
        <f aca="true" t="shared" si="54" ref="L207:Q210">+D207/D$210*100</f>
        <v>73.88535031847134</v>
      </c>
      <c r="M207" s="3">
        <f t="shared" si="54"/>
        <v>77.32997481108312</v>
      </c>
      <c r="N207" s="3">
        <f t="shared" si="54"/>
        <v>80.73878627968337</v>
      </c>
      <c r="O207" s="3">
        <f t="shared" si="54"/>
        <v>79.3036750483559</v>
      </c>
      <c r="P207" s="3">
        <f t="shared" si="54"/>
        <v>85.51430310407791</v>
      </c>
      <c r="Q207" s="3">
        <f t="shared" si="54"/>
        <v>87.88907753254102</v>
      </c>
      <c r="R207" s="3">
        <f>+J207/J$210*100</f>
        <v>89.26594464500602</v>
      </c>
      <c r="S207" s="3">
        <f>+K207/K$210*100</f>
        <v>86.43655371304975</v>
      </c>
    </row>
    <row r="208" spans="1:19" ht="12.75">
      <c r="A208" s="92"/>
      <c r="B208" s="81"/>
      <c r="C208" s="16" t="s">
        <v>12</v>
      </c>
      <c r="D208" s="76">
        <v>120</v>
      </c>
      <c r="E208" s="57">
        <v>86</v>
      </c>
      <c r="F208" s="57">
        <v>72</v>
      </c>
      <c r="G208" s="57">
        <v>104</v>
      </c>
      <c r="H208" s="57">
        <v>226</v>
      </c>
      <c r="I208" s="57">
        <v>417</v>
      </c>
      <c r="J208" s="57">
        <v>426</v>
      </c>
      <c r="K208" s="57">
        <v>1451</v>
      </c>
      <c r="L208" s="13">
        <f t="shared" si="54"/>
        <v>25.477707006369428</v>
      </c>
      <c r="M208" s="3">
        <f t="shared" si="54"/>
        <v>21.662468513853906</v>
      </c>
      <c r="N208" s="3">
        <f t="shared" si="54"/>
        <v>18.997361477572557</v>
      </c>
      <c r="O208" s="3">
        <f t="shared" si="54"/>
        <v>20.116054158607348</v>
      </c>
      <c r="P208" s="3">
        <f t="shared" si="54"/>
        <v>13.755325623858795</v>
      </c>
      <c r="Q208" s="3">
        <f t="shared" si="54"/>
        <v>11.799660441426147</v>
      </c>
      <c r="R208" s="3">
        <f>+J208/J$210*100</f>
        <v>10.252707581227437</v>
      </c>
      <c r="S208" s="3">
        <f>+K208/K$210*100</f>
        <v>13.076784426820476</v>
      </c>
    </row>
    <row r="209" spans="1:19" ht="12.75">
      <c r="A209" s="92"/>
      <c r="B209" s="81"/>
      <c r="C209" s="16" t="s">
        <v>13</v>
      </c>
      <c r="D209" s="76">
        <v>3</v>
      </c>
      <c r="E209" s="57">
        <v>4</v>
      </c>
      <c r="F209" s="57">
        <v>1</v>
      </c>
      <c r="G209" s="57">
        <v>3</v>
      </c>
      <c r="H209" s="57">
        <v>12</v>
      </c>
      <c r="I209" s="57">
        <v>11</v>
      </c>
      <c r="J209" s="57">
        <v>20</v>
      </c>
      <c r="K209" s="57">
        <v>54</v>
      </c>
      <c r="L209" s="13">
        <f t="shared" si="54"/>
        <v>0.6369426751592357</v>
      </c>
      <c r="M209" s="3">
        <f t="shared" si="54"/>
        <v>1.0075566750629723</v>
      </c>
      <c r="N209" s="3">
        <f t="shared" si="54"/>
        <v>0.2638522427440633</v>
      </c>
      <c r="O209" s="3">
        <f t="shared" si="54"/>
        <v>0.5802707930367506</v>
      </c>
      <c r="P209" s="3">
        <f t="shared" si="54"/>
        <v>0.7303712720632989</v>
      </c>
      <c r="Q209" s="3">
        <f t="shared" si="54"/>
        <v>0.311262026032824</v>
      </c>
      <c r="R209" s="3">
        <f>+J209/J$210*100</f>
        <v>0.48134777376654636</v>
      </c>
      <c r="S209" s="3">
        <f>+K209/K$210*100</f>
        <v>0.48666186012977647</v>
      </c>
    </row>
    <row r="210" spans="1:19" ht="13.5" thickBot="1">
      <c r="A210" s="92"/>
      <c r="B210" s="82"/>
      <c r="C210" s="16" t="s">
        <v>1</v>
      </c>
      <c r="D210" s="76">
        <v>471</v>
      </c>
      <c r="E210" s="57">
        <v>397</v>
      </c>
      <c r="F210" s="57">
        <v>379</v>
      </c>
      <c r="G210" s="57">
        <v>517</v>
      </c>
      <c r="H210" s="57">
        <v>1643</v>
      </c>
      <c r="I210" s="57">
        <v>3534</v>
      </c>
      <c r="J210" s="57">
        <v>4155</v>
      </c>
      <c r="K210" s="57">
        <v>11096</v>
      </c>
      <c r="L210" s="13">
        <f t="shared" si="54"/>
        <v>100</v>
      </c>
      <c r="M210" s="3">
        <f t="shared" si="54"/>
        <v>100</v>
      </c>
      <c r="N210" s="3">
        <f t="shared" si="54"/>
        <v>100</v>
      </c>
      <c r="O210" s="3">
        <f t="shared" si="54"/>
        <v>100</v>
      </c>
      <c r="P210" s="3">
        <f t="shared" si="54"/>
        <v>100</v>
      </c>
      <c r="Q210" s="3">
        <f t="shared" si="54"/>
        <v>100</v>
      </c>
      <c r="R210" s="3">
        <f>+J210/J$210*100</f>
        <v>100</v>
      </c>
      <c r="S210" s="3">
        <f>+K210/K$210*100</f>
        <v>100</v>
      </c>
    </row>
    <row r="211" spans="1:19" ht="12.75" customHeight="1">
      <c r="A211" s="92"/>
      <c r="B211" s="84" t="s">
        <v>61</v>
      </c>
      <c r="C211" s="67" t="s">
        <v>11</v>
      </c>
      <c r="D211" s="78">
        <v>75</v>
      </c>
      <c r="E211" s="62">
        <v>59</v>
      </c>
      <c r="F211" s="62">
        <v>86</v>
      </c>
      <c r="G211" s="62">
        <v>94</v>
      </c>
      <c r="H211" s="62">
        <v>334</v>
      </c>
      <c r="I211" s="62">
        <v>728</v>
      </c>
      <c r="J211" s="62">
        <v>1013</v>
      </c>
      <c r="K211" s="62">
        <v>2389</v>
      </c>
      <c r="L211" s="64">
        <f aca="true" t="shared" si="55" ref="L211:Q214">+D211/D$214*100</f>
        <v>58.139534883720934</v>
      </c>
      <c r="M211" s="65">
        <f t="shared" si="55"/>
        <v>58.415841584158414</v>
      </c>
      <c r="N211" s="65">
        <f t="shared" si="55"/>
        <v>66.15384615384615</v>
      </c>
      <c r="O211" s="65">
        <f t="shared" si="55"/>
        <v>55.62130177514793</v>
      </c>
      <c r="P211" s="65">
        <f t="shared" si="55"/>
        <v>69.43866943866944</v>
      </c>
      <c r="Q211" s="65">
        <f t="shared" si="55"/>
        <v>73.83367139959432</v>
      </c>
      <c r="R211" s="65">
        <f>+J211/J$214*100</f>
        <v>74.5401030169242</v>
      </c>
      <c r="S211" s="65">
        <f>+K211/K$214*100</f>
        <v>71.20715350223547</v>
      </c>
    </row>
    <row r="212" spans="1:19" ht="12.75">
      <c r="A212" s="92"/>
      <c r="B212" s="81"/>
      <c r="C212" s="8" t="s">
        <v>12</v>
      </c>
      <c r="D212" s="76">
        <v>43</v>
      </c>
      <c r="E212" s="57">
        <v>27</v>
      </c>
      <c r="F212" s="57">
        <v>27</v>
      </c>
      <c r="G212" s="57">
        <v>46</v>
      </c>
      <c r="H212" s="57">
        <v>74</v>
      </c>
      <c r="I212" s="57">
        <v>114</v>
      </c>
      <c r="J212" s="57">
        <v>168</v>
      </c>
      <c r="K212" s="57">
        <v>499</v>
      </c>
      <c r="L212" s="13">
        <f t="shared" si="55"/>
        <v>33.33333333333333</v>
      </c>
      <c r="M212" s="3">
        <f t="shared" si="55"/>
        <v>26.732673267326735</v>
      </c>
      <c r="N212" s="3">
        <f t="shared" si="55"/>
        <v>20.76923076923077</v>
      </c>
      <c r="O212" s="3">
        <f t="shared" si="55"/>
        <v>27.218934911242602</v>
      </c>
      <c r="P212" s="3">
        <f t="shared" si="55"/>
        <v>15.384615384615385</v>
      </c>
      <c r="Q212" s="3">
        <f t="shared" si="55"/>
        <v>11.561866125760648</v>
      </c>
      <c r="R212" s="3">
        <f>+J212/J$214*100</f>
        <v>12.362030905077264</v>
      </c>
      <c r="S212" s="3">
        <f>+K212/K$214*100</f>
        <v>14.873323397913563</v>
      </c>
    </row>
    <row r="213" spans="1:19" ht="12.75">
      <c r="A213" s="92"/>
      <c r="B213" s="81"/>
      <c r="C213" s="8" t="s">
        <v>13</v>
      </c>
      <c r="D213" s="76">
        <v>11</v>
      </c>
      <c r="E213" s="57">
        <v>15</v>
      </c>
      <c r="F213" s="57">
        <v>17</v>
      </c>
      <c r="G213" s="57">
        <v>29</v>
      </c>
      <c r="H213" s="57">
        <v>73</v>
      </c>
      <c r="I213" s="57">
        <v>144</v>
      </c>
      <c r="J213" s="57">
        <v>178</v>
      </c>
      <c r="K213" s="57">
        <v>467</v>
      </c>
      <c r="L213" s="13">
        <f t="shared" si="55"/>
        <v>8.527131782945736</v>
      </c>
      <c r="M213" s="3">
        <f t="shared" si="55"/>
        <v>14.85148514851485</v>
      </c>
      <c r="N213" s="3">
        <f t="shared" si="55"/>
        <v>13.076923076923078</v>
      </c>
      <c r="O213" s="3">
        <f t="shared" si="55"/>
        <v>17.159763313609467</v>
      </c>
      <c r="P213" s="3">
        <f t="shared" si="55"/>
        <v>15.176715176715177</v>
      </c>
      <c r="Q213" s="3">
        <f t="shared" si="55"/>
        <v>14.60446247464503</v>
      </c>
      <c r="R213" s="3">
        <f>+J213/J$214*100</f>
        <v>13.09786607799853</v>
      </c>
      <c r="S213" s="3">
        <f>+K213/K$214*100</f>
        <v>13.91952309985097</v>
      </c>
    </row>
    <row r="214" spans="1:19" ht="12.75">
      <c r="A214" s="92"/>
      <c r="B214" s="82"/>
      <c r="C214" s="8" t="s">
        <v>1</v>
      </c>
      <c r="D214" s="76">
        <v>129</v>
      </c>
      <c r="E214" s="57">
        <v>101</v>
      </c>
      <c r="F214" s="57">
        <v>130</v>
      </c>
      <c r="G214" s="57">
        <v>169</v>
      </c>
      <c r="H214" s="57">
        <v>481</v>
      </c>
      <c r="I214" s="57">
        <v>986</v>
      </c>
      <c r="J214" s="57">
        <v>1359</v>
      </c>
      <c r="K214" s="57">
        <v>3355</v>
      </c>
      <c r="L214" s="13">
        <f t="shared" si="55"/>
        <v>100</v>
      </c>
      <c r="M214" s="3">
        <f t="shared" si="55"/>
        <v>100</v>
      </c>
      <c r="N214" s="3">
        <f t="shared" si="55"/>
        <v>100</v>
      </c>
      <c r="O214" s="3">
        <f t="shared" si="55"/>
        <v>100</v>
      </c>
      <c r="P214" s="3">
        <f t="shared" si="55"/>
        <v>100</v>
      </c>
      <c r="Q214" s="3">
        <f t="shared" si="55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92"/>
      <c r="B215" s="80" t="s">
        <v>62</v>
      </c>
      <c r="C215" s="15" t="s">
        <v>11</v>
      </c>
      <c r="D215" s="75">
        <v>63</v>
      </c>
      <c r="E215" s="55">
        <v>63</v>
      </c>
      <c r="F215" s="55">
        <v>70</v>
      </c>
      <c r="G215" s="55">
        <v>99</v>
      </c>
      <c r="H215" s="55">
        <v>364</v>
      </c>
      <c r="I215" s="55">
        <v>915</v>
      </c>
      <c r="J215" s="55">
        <v>1277</v>
      </c>
      <c r="K215" s="55">
        <v>2851</v>
      </c>
      <c r="L215" s="12">
        <f aca="true" t="shared" si="56" ref="L215:Q218">+D215/D$218*100</f>
        <v>58.87850467289719</v>
      </c>
      <c r="M215" s="10">
        <f t="shared" si="56"/>
        <v>61.76470588235294</v>
      </c>
      <c r="N215" s="10">
        <f t="shared" si="56"/>
        <v>76.08695652173914</v>
      </c>
      <c r="O215" s="10">
        <f t="shared" si="56"/>
        <v>76.15384615384615</v>
      </c>
      <c r="P215" s="10">
        <f t="shared" si="56"/>
        <v>78.78787878787878</v>
      </c>
      <c r="Q215" s="10">
        <f t="shared" si="56"/>
        <v>82.95557570262919</v>
      </c>
      <c r="R215" s="10">
        <f>+J215/J$218*100</f>
        <v>82.28092783505154</v>
      </c>
      <c r="S215" s="10">
        <f>+K215/K$218*100</f>
        <v>80.35512965050732</v>
      </c>
    </row>
    <row r="216" spans="1:19" ht="12.75">
      <c r="A216" s="92"/>
      <c r="B216" s="81"/>
      <c r="C216" s="16" t="s">
        <v>12</v>
      </c>
      <c r="D216" s="76">
        <v>43</v>
      </c>
      <c r="E216" s="57">
        <v>38</v>
      </c>
      <c r="F216" s="57">
        <v>21</v>
      </c>
      <c r="G216" s="57">
        <v>29</v>
      </c>
      <c r="H216" s="57">
        <v>84</v>
      </c>
      <c r="I216" s="57">
        <v>153</v>
      </c>
      <c r="J216" s="57">
        <v>228</v>
      </c>
      <c r="K216" s="57">
        <v>596</v>
      </c>
      <c r="L216" s="13">
        <f t="shared" si="56"/>
        <v>40.18691588785047</v>
      </c>
      <c r="M216" s="3">
        <f t="shared" si="56"/>
        <v>37.254901960784316</v>
      </c>
      <c r="N216" s="3">
        <f t="shared" si="56"/>
        <v>22.82608695652174</v>
      </c>
      <c r="O216" s="3">
        <f t="shared" si="56"/>
        <v>22.30769230769231</v>
      </c>
      <c r="P216" s="3">
        <f t="shared" si="56"/>
        <v>18.181818181818183</v>
      </c>
      <c r="Q216" s="3">
        <f t="shared" si="56"/>
        <v>13.871260199456028</v>
      </c>
      <c r="R216" s="3">
        <f>+J216/J$218*100</f>
        <v>14.690721649484537</v>
      </c>
      <c r="S216" s="3">
        <f>+K216/K$218*100</f>
        <v>16.798196166854567</v>
      </c>
    </row>
    <row r="217" spans="1:19" ht="12.75">
      <c r="A217" s="92"/>
      <c r="B217" s="81"/>
      <c r="C217" s="16" t="s">
        <v>13</v>
      </c>
      <c r="D217" s="76">
        <v>1</v>
      </c>
      <c r="E217" s="57">
        <v>1</v>
      </c>
      <c r="F217" s="57">
        <v>1</v>
      </c>
      <c r="G217" s="57">
        <v>2</v>
      </c>
      <c r="H217" s="57">
        <v>14</v>
      </c>
      <c r="I217" s="57">
        <v>35</v>
      </c>
      <c r="J217" s="57">
        <v>47</v>
      </c>
      <c r="K217" s="57">
        <v>101</v>
      </c>
      <c r="L217" s="13">
        <f t="shared" si="56"/>
        <v>0.9345794392523363</v>
      </c>
      <c r="M217" s="3">
        <f t="shared" si="56"/>
        <v>0.9803921568627451</v>
      </c>
      <c r="N217" s="3">
        <f t="shared" si="56"/>
        <v>1.0869565217391304</v>
      </c>
      <c r="O217" s="3">
        <f t="shared" si="56"/>
        <v>1.5384615384615385</v>
      </c>
      <c r="P217" s="3">
        <f t="shared" si="56"/>
        <v>3.0303030303030303</v>
      </c>
      <c r="Q217" s="3">
        <f t="shared" si="56"/>
        <v>3.1731640979147784</v>
      </c>
      <c r="R217" s="3">
        <f>+J217/J$218*100</f>
        <v>3.0283505154639174</v>
      </c>
      <c r="S217" s="3">
        <f>+K217/K$218*100</f>
        <v>2.846674182638106</v>
      </c>
    </row>
    <row r="218" spans="1:19" ht="12.75">
      <c r="A218" s="92"/>
      <c r="B218" s="81"/>
      <c r="C218" s="17" t="s">
        <v>1</v>
      </c>
      <c r="D218" s="77">
        <v>107</v>
      </c>
      <c r="E218" s="59">
        <v>102</v>
      </c>
      <c r="F218" s="59">
        <v>92</v>
      </c>
      <c r="G218" s="59">
        <v>130</v>
      </c>
      <c r="H218" s="59">
        <v>462</v>
      </c>
      <c r="I218" s="59">
        <v>1103</v>
      </c>
      <c r="J218" s="59">
        <v>1552</v>
      </c>
      <c r="K218" s="59">
        <v>3548</v>
      </c>
      <c r="L218" s="14">
        <f t="shared" si="56"/>
        <v>100</v>
      </c>
      <c r="M218" s="6">
        <f t="shared" si="56"/>
        <v>100</v>
      </c>
      <c r="N218" s="6">
        <f t="shared" si="56"/>
        <v>100</v>
      </c>
      <c r="O218" s="6">
        <f t="shared" si="56"/>
        <v>100</v>
      </c>
      <c r="P218" s="6">
        <f t="shared" si="56"/>
        <v>100</v>
      </c>
      <c r="Q218" s="6">
        <f t="shared" si="56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92"/>
      <c r="B219" s="83" t="s">
        <v>63</v>
      </c>
      <c r="C219" s="8" t="s">
        <v>11</v>
      </c>
      <c r="D219" s="76">
        <v>77</v>
      </c>
      <c r="E219" s="57">
        <v>79</v>
      </c>
      <c r="F219" s="57">
        <v>56</v>
      </c>
      <c r="G219" s="57">
        <v>71</v>
      </c>
      <c r="H219" s="57">
        <v>276</v>
      </c>
      <c r="I219" s="57">
        <v>650</v>
      </c>
      <c r="J219" s="57">
        <v>929</v>
      </c>
      <c r="K219" s="57">
        <v>2138</v>
      </c>
      <c r="L219" s="13">
        <f aca="true" t="shared" si="57" ref="L219:Q222">+D219/D$222*100</f>
        <v>64.70588235294117</v>
      </c>
      <c r="M219" s="3">
        <f t="shared" si="57"/>
        <v>69.2982456140351</v>
      </c>
      <c r="N219" s="3">
        <f t="shared" si="57"/>
        <v>56.00000000000001</v>
      </c>
      <c r="O219" s="3">
        <f t="shared" si="57"/>
        <v>70.29702970297029</v>
      </c>
      <c r="P219" s="3">
        <f t="shared" si="57"/>
        <v>83.13253012048193</v>
      </c>
      <c r="Q219" s="3">
        <f t="shared" si="57"/>
        <v>84.9673202614379</v>
      </c>
      <c r="R219" s="3">
        <f>+J219/J$222*100</f>
        <v>84.76277372262774</v>
      </c>
      <c r="S219" s="3">
        <f>+K219/K$222*100</f>
        <v>81.38561096307575</v>
      </c>
    </row>
    <row r="220" spans="1:19" ht="12.75">
      <c r="A220" s="92"/>
      <c r="B220" s="81"/>
      <c r="C220" s="8" t="s">
        <v>12</v>
      </c>
      <c r="D220" s="76">
        <v>42</v>
      </c>
      <c r="E220" s="57">
        <v>35</v>
      </c>
      <c r="F220" s="57">
        <v>44</v>
      </c>
      <c r="G220" s="57">
        <v>30</v>
      </c>
      <c r="H220" s="57">
        <v>55</v>
      </c>
      <c r="I220" s="57">
        <v>115</v>
      </c>
      <c r="J220" s="57">
        <v>165</v>
      </c>
      <c r="K220" s="57">
        <v>486</v>
      </c>
      <c r="L220" s="13">
        <f t="shared" si="57"/>
        <v>35.294117647058826</v>
      </c>
      <c r="M220" s="3">
        <f t="shared" si="57"/>
        <v>30.701754385964914</v>
      </c>
      <c r="N220" s="3">
        <f t="shared" si="57"/>
        <v>44</v>
      </c>
      <c r="O220" s="3">
        <f t="shared" si="57"/>
        <v>29.7029702970297</v>
      </c>
      <c r="P220" s="3">
        <f t="shared" si="57"/>
        <v>16.566265060240966</v>
      </c>
      <c r="Q220" s="3">
        <f t="shared" si="57"/>
        <v>15.032679738562091</v>
      </c>
      <c r="R220" s="3">
        <f>+J220/J$222*100</f>
        <v>15.054744525547445</v>
      </c>
      <c r="S220" s="3">
        <f>+K220/K$222*100</f>
        <v>18.50019033117625</v>
      </c>
    </row>
    <row r="221" spans="1:19" ht="12.75">
      <c r="A221" s="92"/>
      <c r="B221" s="81"/>
      <c r="C221" s="8" t="s">
        <v>13</v>
      </c>
      <c r="D221" s="76">
        <v>0</v>
      </c>
      <c r="E221" s="57">
        <v>0</v>
      </c>
      <c r="F221" s="57">
        <v>0</v>
      </c>
      <c r="G221" s="57">
        <v>0</v>
      </c>
      <c r="H221" s="57">
        <v>1</v>
      </c>
      <c r="I221" s="57">
        <v>0</v>
      </c>
      <c r="J221" s="57">
        <v>2</v>
      </c>
      <c r="K221" s="57">
        <v>3</v>
      </c>
      <c r="L221" s="13">
        <f t="shared" si="57"/>
        <v>0</v>
      </c>
      <c r="M221" s="3">
        <f t="shared" si="57"/>
        <v>0</v>
      </c>
      <c r="N221" s="3">
        <f t="shared" si="57"/>
        <v>0</v>
      </c>
      <c r="O221" s="3">
        <f t="shared" si="57"/>
        <v>0</v>
      </c>
      <c r="P221" s="3">
        <f t="shared" si="57"/>
        <v>0.30120481927710846</v>
      </c>
      <c r="Q221" s="3">
        <f t="shared" si="57"/>
        <v>0</v>
      </c>
      <c r="R221" s="3">
        <f>+J221/J$222*100</f>
        <v>0.18248175182481752</v>
      </c>
      <c r="S221" s="3">
        <f>+K221/K$222*100</f>
        <v>0.11419870574800152</v>
      </c>
    </row>
    <row r="222" spans="1:19" ht="13.5" thickBot="1">
      <c r="A222" s="92"/>
      <c r="B222" s="85"/>
      <c r="C222" s="74" t="s">
        <v>1</v>
      </c>
      <c r="D222" s="79">
        <v>119</v>
      </c>
      <c r="E222" s="69">
        <v>114</v>
      </c>
      <c r="F222" s="69">
        <v>100</v>
      </c>
      <c r="G222" s="69">
        <v>101</v>
      </c>
      <c r="H222" s="69">
        <v>332</v>
      </c>
      <c r="I222" s="69">
        <v>765</v>
      </c>
      <c r="J222" s="69">
        <v>1096</v>
      </c>
      <c r="K222" s="69">
        <v>2627</v>
      </c>
      <c r="L222" s="71">
        <f t="shared" si="57"/>
        <v>100</v>
      </c>
      <c r="M222" s="72">
        <f t="shared" si="57"/>
        <v>100</v>
      </c>
      <c r="N222" s="72">
        <f t="shared" si="57"/>
        <v>100</v>
      </c>
      <c r="O222" s="72">
        <f t="shared" si="57"/>
        <v>100</v>
      </c>
      <c r="P222" s="72">
        <f t="shared" si="57"/>
        <v>100</v>
      </c>
      <c r="Q222" s="72">
        <f t="shared" si="57"/>
        <v>100</v>
      </c>
      <c r="R222" s="72">
        <f>+J222/J$222*100</f>
        <v>100</v>
      </c>
      <c r="S222" s="72">
        <f>+K222/K$222*100</f>
        <v>100</v>
      </c>
    </row>
    <row r="223" spans="1:19" ht="12.75" customHeight="1">
      <c r="A223" s="92"/>
      <c r="B223" s="83" t="s">
        <v>64</v>
      </c>
      <c r="C223" s="16" t="s">
        <v>11</v>
      </c>
      <c r="D223" s="76">
        <v>121</v>
      </c>
      <c r="E223" s="57">
        <v>129</v>
      </c>
      <c r="F223" s="57">
        <v>153</v>
      </c>
      <c r="G223" s="57">
        <v>216</v>
      </c>
      <c r="H223" s="57">
        <v>603</v>
      </c>
      <c r="I223" s="57">
        <v>740</v>
      </c>
      <c r="J223" s="57">
        <v>769</v>
      </c>
      <c r="K223" s="57">
        <v>2731</v>
      </c>
      <c r="L223" s="13">
        <f aca="true" t="shared" si="58" ref="L223:Q226">+D223/D$226*100</f>
        <v>63.68421052631579</v>
      </c>
      <c r="M223" s="3">
        <f t="shared" si="58"/>
        <v>71.27071823204419</v>
      </c>
      <c r="N223" s="3">
        <f t="shared" si="58"/>
        <v>67.40088105726872</v>
      </c>
      <c r="O223" s="3">
        <f t="shared" si="58"/>
        <v>69.00958466453673</v>
      </c>
      <c r="P223" s="3">
        <f t="shared" si="58"/>
        <v>77.3076923076923</v>
      </c>
      <c r="Q223" s="3">
        <f t="shared" si="58"/>
        <v>85.0574712643678</v>
      </c>
      <c r="R223" s="3">
        <f>+J223/J$226*100</f>
        <v>84.97237569060773</v>
      </c>
      <c r="S223" s="3">
        <f>+K223/K$226*100</f>
        <v>78.79399884593191</v>
      </c>
    </row>
    <row r="224" spans="1:19" ht="12.75">
      <c r="A224" s="92"/>
      <c r="B224" s="81"/>
      <c r="C224" s="16" t="s">
        <v>12</v>
      </c>
      <c r="D224" s="76">
        <v>69</v>
      </c>
      <c r="E224" s="57">
        <v>52</v>
      </c>
      <c r="F224" s="57">
        <v>72</v>
      </c>
      <c r="G224" s="57">
        <v>96</v>
      </c>
      <c r="H224" s="57">
        <v>173</v>
      </c>
      <c r="I224" s="57">
        <v>127</v>
      </c>
      <c r="J224" s="57">
        <v>130</v>
      </c>
      <c r="K224" s="57">
        <v>719</v>
      </c>
      <c r="L224" s="13">
        <f t="shared" si="58"/>
        <v>36.31578947368421</v>
      </c>
      <c r="M224" s="3">
        <f t="shared" si="58"/>
        <v>28.7292817679558</v>
      </c>
      <c r="N224" s="3">
        <f t="shared" si="58"/>
        <v>31.718061674008812</v>
      </c>
      <c r="O224" s="3">
        <f t="shared" si="58"/>
        <v>30.670926517571885</v>
      </c>
      <c r="P224" s="3">
        <f t="shared" si="58"/>
        <v>22.17948717948718</v>
      </c>
      <c r="Q224" s="3">
        <f t="shared" si="58"/>
        <v>14.597701149425287</v>
      </c>
      <c r="R224" s="3">
        <f>+J224/J$226*100</f>
        <v>14.3646408839779</v>
      </c>
      <c r="S224" s="3">
        <f>+K224/K$226*100</f>
        <v>20.744373918061164</v>
      </c>
    </row>
    <row r="225" spans="1:19" ht="12.75">
      <c r="A225" s="92"/>
      <c r="B225" s="81"/>
      <c r="C225" s="16" t="s">
        <v>13</v>
      </c>
      <c r="D225" s="76">
        <v>0</v>
      </c>
      <c r="E225" s="57">
        <v>0</v>
      </c>
      <c r="F225" s="57">
        <v>2</v>
      </c>
      <c r="G225" s="57">
        <v>1</v>
      </c>
      <c r="H225" s="57">
        <v>4</v>
      </c>
      <c r="I225" s="57">
        <v>3</v>
      </c>
      <c r="J225" s="57">
        <v>6</v>
      </c>
      <c r="K225" s="57">
        <v>16</v>
      </c>
      <c r="L225" s="13">
        <f t="shared" si="58"/>
        <v>0</v>
      </c>
      <c r="M225" s="3">
        <f t="shared" si="58"/>
        <v>0</v>
      </c>
      <c r="N225" s="3">
        <f t="shared" si="58"/>
        <v>0.881057268722467</v>
      </c>
      <c r="O225" s="3">
        <f t="shared" si="58"/>
        <v>0.3194888178913738</v>
      </c>
      <c r="P225" s="3">
        <f t="shared" si="58"/>
        <v>0.5128205128205128</v>
      </c>
      <c r="Q225" s="3">
        <f t="shared" si="58"/>
        <v>0.3448275862068966</v>
      </c>
      <c r="R225" s="3">
        <f>+J225/J$226*100</f>
        <v>0.6629834254143646</v>
      </c>
      <c r="S225" s="3">
        <f>+K225/K$226*100</f>
        <v>0.4616272360069244</v>
      </c>
    </row>
    <row r="226" spans="1:19" ht="12.75">
      <c r="A226" s="92"/>
      <c r="B226" s="81"/>
      <c r="C226" s="17" t="s">
        <v>1</v>
      </c>
      <c r="D226" s="77">
        <v>190</v>
      </c>
      <c r="E226" s="59">
        <v>181</v>
      </c>
      <c r="F226" s="59">
        <v>227</v>
      </c>
      <c r="G226" s="59">
        <v>313</v>
      </c>
      <c r="H226" s="59">
        <v>780</v>
      </c>
      <c r="I226" s="59">
        <v>870</v>
      </c>
      <c r="J226" s="59">
        <v>905</v>
      </c>
      <c r="K226" s="59">
        <v>3466</v>
      </c>
      <c r="L226" s="14">
        <f t="shared" si="58"/>
        <v>100</v>
      </c>
      <c r="M226" s="6">
        <f t="shared" si="58"/>
        <v>100</v>
      </c>
      <c r="N226" s="6">
        <f t="shared" si="58"/>
        <v>100</v>
      </c>
      <c r="O226" s="6">
        <f t="shared" si="58"/>
        <v>100</v>
      </c>
      <c r="P226" s="6">
        <f t="shared" si="58"/>
        <v>100</v>
      </c>
      <c r="Q226" s="6">
        <f t="shared" si="58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81"/>
      <c r="B227" s="83" t="s">
        <v>65</v>
      </c>
      <c r="C227" s="8" t="s">
        <v>11</v>
      </c>
      <c r="D227" s="76">
        <v>3</v>
      </c>
      <c r="E227" s="57">
        <v>5</v>
      </c>
      <c r="F227" s="57">
        <v>8</v>
      </c>
      <c r="G227" s="57">
        <v>15</v>
      </c>
      <c r="H227" s="57">
        <v>35</v>
      </c>
      <c r="I227" s="57">
        <v>45</v>
      </c>
      <c r="J227" s="57">
        <v>60</v>
      </c>
      <c r="K227" s="57">
        <v>171</v>
      </c>
      <c r="L227" s="13">
        <f aca="true" t="shared" si="59" ref="L227:Q230">+D227/D$230*100</f>
        <v>42.857142857142854</v>
      </c>
      <c r="M227" s="3">
        <f t="shared" si="59"/>
        <v>71.42857142857143</v>
      </c>
      <c r="N227" s="3">
        <f t="shared" si="59"/>
        <v>80</v>
      </c>
      <c r="O227" s="3">
        <f t="shared" si="59"/>
        <v>83.33333333333334</v>
      </c>
      <c r="P227" s="3">
        <f t="shared" si="59"/>
        <v>87.5</v>
      </c>
      <c r="Q227" s="3">
        <f t="shared" si="59"/>
        <v>90</v>
      </c>
      <c r="R227" s="3">
        <f>+J227/J$230*100</f>
        <v>89.55223880597015</v>
      </c>
      <c r="S227" s="3">
        <f>+K227/K$230*100</f>
        <v>85.92964824120602</v>
      </c>
    </row>
    <row r="228" spans="1:19" ht="12.75">
      <c r="A228" s="81"/>
      <c r="B228" s="81"/>
      <c r="C228" s="8" t="s">
        <v>12</v>
      </c>
      <c r="D228" s="76">
        <v>4</v>
      </c>
      <c r="E228" s="57">
        <v>2</v>
      </c>
      <c r="F228" s="57">
        <v>2</v>
      </c>
      <c r="G228" s="57">
        <v>3</v>
      </c>
      <c r="H228" s="57">
        <v>5</v>
      </c>
      <c r="I228" s="57">
        <v>5</v>
      </c>
      <c r="J228" s="57">
        <v>7</v>
      </c>
      <c r="K228" s="57">
        <v>28</v>
      </c>
      <c r="L228" s="13">
        <f t="shared" si="59"/>
        <v>57.14285714285714</v>
      </c>
      <c r="M228" s="3">
        <f t="shared" si="59"/>
        <v>28.57142857142857</v>
      </c>
      <c r="N228" s="3">
        <f t="shared" si="59"/>
        <v>20</v>
      </c>
      <c r="O228" s="3">
        <f t="shared" si="59"/>
        <v>16.666666666666664</v>
      </c>
      <c r="P228" s="3">
        <f t="shared" si="59"/>
        <v>12.5</v>
      </c>
      <c r="Q228" s="3">
        <f t="shared" si="59"/>
        <v>10</v>
      </c>
      <c r="R228" s="3">
        <f>+J228/J$230*100</f>
        <v>10.44776119402985</v>
      </c>
      <c r="S228" s="3">
        <f>+K228/K$230*100</f>
        <v>14.07035175879397</v>
      </c>
    </row>
    <row r="229" spans="1:19" ht="12.75">
      <c r="A229" s="81"/>
      <c r="B229" s="81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59"/>
        <v>0</v>
      </c>
      <c r="M229" s="3">
        <f t="shared" si="59"/>
        <v>0</v>
      </c>
      <c r="N229" s="3">
        <f t="shared" si="59"/>
        <v>0</v>
      </c>
      <c r="O229" s="3">
        <f t="shared" si="59"/>
        <v>0</v>
      </c>
      <c r="P229" s="3">
        <f t="shared" si="59"/>
        <v>0</v>
      </c>
      <c r="Q229" s="3">
        <f t="shared" si="59"/>
        <v>0</v>
      </c>
      <c r="R229" s="3">
        <f>+J229/J$230*100</f>
        <v>0</v>
      </c>
      <c r="S229" s="3">
        <f>+K229/K$230*100</f>
        <v>0</v>
      </c>
    </row>
    <row r="230" spans="1:19" ht="12.75">
      <c r="A230" s="81"/>
      <c r="B230" s="82"/>
      <c r="C230" s="8" t="s">
        <v>1</v>
      </c>
      <c r="D230" s="76">
        <v>7</v>
      </c>
      <c r="E230" s="57">
        <v>7</v>
      </c>
      <c r="F230" s="57">
        <v>10</v>
      </c>
      <c r="G230" s="57">
        <v>18</v>
      </c>
      <c r="H230" s="57">
        <v>40</v>
      </c>
      <c r="I230" s="57">
        <v>50</v>
      </c>
      <c r="J230" s="57">
        <v>67</v>
      </c>
      <c r="K230" s="57">
        <v>199</v>
      </c>
      <c r="L230" s="13">
        <f t="shared" si="59"/>
        <v>100</v>
      </c>
      <c r="M230" s="3">
        <f t="shared" si="59"/>
        <v>100</v>
      </c>
      <c r="N230" s="3">
        <f t="shared" si="59"/>
        <v>100</v>
      </c>
      <c r="O230" s="3">
        <f t="shared" si="59"/>
        <v>100</v>
      </c>
      <c r="P230" s="3">
        <f t="shared" si="59"/>
        <v>100</v>
      </c>
      <c r="Q230" s="3">
        <f t="shared" si="59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92"/>
      <c r="B231" s="80" t="s">
        <v>66</v>
      </c>
      <c r="C231" s="15" t="s">
        <v>11</v>
      </c>
      <c r="D231" s="75">
        <v>29</v>
      </c>
      <c r="E231" s="55">
        <v>23</v>
      </c>
      <c r="F231" s="55">
        <v>44</v>
      </c>
      <c r="G231" s="55">
        <v>85</v>
      </c>
      <c r="H231" s="55">
        <v>157</v>
      </c>
      <c r="I231" s="55">
        <v>162</v>
      </c>
      <c r="J231" s="55">
        <v>178</v>
      </c>
      <c r="K231" s="55">
        <v>678</v>
      </c>
      <c r="L231" s="12">
        <f aca="true" t="shared" si="60" ref="L231:Q234">+D231/D$234*100</f>
        <v>72.5</v>
      </c>
      <c r="M231" s="10">
        <f t="shared" si="60"/>
        <v>69.6969696969697</v>
      </c>
      <c r="N231" s="10">
        <f t="shared" si="60"/>
        <v>83.01886792452831</v>
      </c>
      <c r="O231" s="10">
        <f t="shared" si="60"/>
        <v>77.27272727272727</v>
      </c>
      <c r="P231" s="10">
        <f t="shared" si="60"/>
        <v>83.06878306878306</v>
      </c>
      <c r="Q231" s="10">
        <f t="shared" si="60"/>
        <v>79.02439024390245</v>
      </c>
      <c r="R231" s="10">
        <f>+J231/J$234*100</f>
        <v>82.7906976744186</v>
      </c>
      <c r="S231" s="10">
        <f>+K231/K$234*100</f>
        <v>80.23668639053254</v>
      </c>
    </row>
    <row r="232" spans="1:19" ht="12.75">
      <c r="A232" s="92"/>
      <c r="B232" s="81"/>
      <c r="C232" s="16" t="s">
        <v>12</v>
      </c>
      <c r="D232" s="76">
        <v>9</v>
      </c>
      <c r="E232" s="57">
        <v>10</v>
      </c>
      <c r="F232" s="57">
        <v>9</v>
      </c>
      <c r="G232" s="57">
        <v>19</v>
      </c>
      <c r="H232" s="57">
        <v>17</v>
      </c>
      <c r="I232" s="57">
        <v>34</v>
      </c>
      <c r="J232" s="57">
        <v>28</v>
      </c>
      <c r="K232" s="57">
        <v>126</v>
      </c>
      <c r="L232" s="13">
        <f t="shared" si="60"/>
        <v>22.5</v>
      </c>
      <c r="M232" s="3">
        <f t="shared" si="60"/>
        <v>30.303030303030305</v>
      </c>
      <c r="N232" s="3">
        <f t="shared" si="60"/>
        <v>16.9811320754717</v>
      </c>
      <c r="O232" s="3">
        <f t="shared" si="60"/>
        <v>17.272727272727273</v>
      </c>
      <c r="P232" s="3">
        <f t="shared" si="60"/>
        <v>8.994708994708994</v>
      </c>
      <c r="Q232" s="3">
        <f t="shared" si="60"/>
        <v>16.585365853658537</v>
      </c>
      <c r="R232" s="3">
        <f>+J232/J$234*100</f>
        <v>13.023255813953488</v>
      </c>
      <c r="S232" s="3">
        <f>+K232/K$234*100</f>
        <v>14.911242603550296</v>
      </c>
    </row>
    <row r="233" spans="1:19" ht="12.75">
      <c r="A233" s="92"/>
      <c r="B233" s="81"/>
      <c r="C233" s="16" t="s">
        <v>13</v>
      </c>
      <c r="D233" s="76">
        <v>2</v>
      </c>
      <c r="E233" s="57">
        <v>0</v>
      </c>
      <c r="F233" s="57">
        <v>0</v>
      </c>
      <c r="G233" s="57">
        <v>6</v>
      </c>
      <c r="H233" s="57">
        <v>15</v>
      </c>
      <c r="I233" s="57">
        <v>9</v>
      </c>
      <c r="J233" s="57">
        <v>9</v>
      </c>
      <c r="K233" s="57">
        <v>41</v>
      </c>
      <c r="L233" s="13">
        <f t="shared" si="60"/>
        <v>5</v>
      </c>
      <c r="M233" s="3">
        <f t="shared" si="60"/>
        <v>0</v>
      </c>
      <c r="N233" s="3">
        <f t="shared" si="60"/>
        <v>0</v>
      </c>
      <c r="O233" s="3">
        <f t="shared" si="60"/>
        <v>5.454545454545454</v>
      </c>
      <c r="P233" s="3">
        <f t="shared" si="60"/>
        <v>7.936507936507936</v>
      </c>
      <c r="Q233" s="3">
        <f t="shared" si="60"/>
        <v>4.390243902439024</v>
      </c>
      <c r="R233" s="3">
        <f>+J233/J$234*100</f>
        <v>4.186046511627907</v>
      </c>
      <c r="S233" s="3">
        <f>+K233/K$234*100</f>
        <v>4.85207100591716</v>
      </c>
    </row>
    <row r="234" spans="1:19" ht="12.75">
      <c r="A234" s="92"/>
      <c r="B234" s="81"/>
      <c r="C234" s="17" t="s">
        <v>1</v>
      </c>
      <c r="D234" s="77">
        <v>40</v>
      </c>
      <c r="E234" s="59">
        <v>33</v>
      </c>
      <c r="F234" s="59">
        <v>53</v>
      </c>
      <c r="G234" s="59">
        <v>110</v>
      </c>
      <c r="H234" s="59">
        <v>189</v>
      </c>
      <c r="I234" s="59">
        <v>205</v>
      </c>
      <c r="J234" s="59">
        <v>215</v>
      </c>
      <c r="K234" s="59">
        <v>845</v>
      </c>
      <c r="L234" s="14">
        <f t="shared" si="60"/>
        <v>100</v>
      </c>
      <c r="M234" s="6">
        <f t="shared" si="60"/>
        <v>100</v>
      </c>
      <c r="N234" s="6">
        <f t="shared" si="60"/>
        <v>100</v>
      </c>
      <c r="O234" s="6">
        <f t="shared" si="60"/>
        <v>100</v>
      </c>
      <c r="P234" s="6">
        <f t="shared" si="60"/>
        <v>100</v>
      </c>
      <c r="Q234" s="6">
        <f t="shared" si="60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81"/>
      <c r="B235" s="83" t="s">
        <v>67</v>
      </c>
      <c r="C235" s="8" t="s">
        <v>11</v>
      </c>
      <c r="D235" s="76">
        <v>17</v>
      </c>
      <c r="E235" s="57">
        <v>32</v>
      </c>
      <c r="F235" s="57">
        <v>37</v>
      </c>
      <c r="G235" s="57">
        <v>60</v>
      </c>
      <c r="H235" s="57">
        <v>154</v>
      </c>
      <c r="I235" s="57">
        <v>167</v>
      </c>
      <c r="J235" s="57">
        <v>181</v>
      </c>
      <c r="K235" s="57">
        <v>648</v>
      </c>
      <c r="L235" s="13">
        <f aca="true" t="shared" si="61" ref="L235:Q238">+D235/D$238*100</f>
        <v>58.620689655172406</v>
      </c>
      <c r="M235" s="3">
        <f t="shared" si="61"/>
        <v>71.11111111111111</v>
      </c>
      <c r="N235" s="3">
        <f t="shared" si="61"/>
        <v>64.91228070175438</v>
      </c>
      <c r="O235" s="3">
        <f t="shared" si="61"/>
        <v>68.96551724137932</v>
      </c>
      <c r="P235" s="3">
        <f t="shared" si="61"/>
        <v>78.57142857142857</v>
      </c>
      <c r="Q235" s="3">
        <f t="shared" si="61"/>
        <v>79.52380952380952</v>
      </c>
      <c r="R235" s="3">
        <f>+J235/J$238*100</f>
        <v>82.27272727272728</v>
      </c>
      <c r="S235" s="3">
        <f>+K235/K$238*100</f>
        <v>76.77725118483413</v>
      </c>
    </row>
    <row r="236" spans="1:19" ht="12.75">
      <c r="A236" s="81"/>
      <c r="B236" s="81"/>
      <c r="C236" s="8" t="s">
        <v>12</v>
      </c>
      <c r="D236" s="76">
        <v>12</v>
      </c>
      <c r="E236" s="57">
        <v>13</v>
      </c>
      <c r="F236" s="57">
        <v>20</v>
      </c>
      <c r="G236" s="57">
        <v>27</v>
      </c>
      <c r="H236" s="57">
        <v>42</v>
      </c>
      <c r="I236" s="57">
        <v>43</v>
      </c>
      <c r="J236" s="57">
        <v>39</v>
      </c>
      <c r="K236" s="57">
        <v>196</v>
      </c>
      <c r="L236" s="13">
        <f t="shared" si="61"/>
        <v>41.37931034482759</v>
      </c>
      <c r="M236" s="3">
        <f t="shared" si="61"/>
        <v>28.888888888888886</v>
      </c>
      <c r="N236" s="3">
        <f t="shared" si="61"/>
        <v>35.08771929824561</v>
      </c>
      <c r="O236" s="3">
        <f t="shared" si="61"/>
        <v>31.03448275862069</v>
      </c>
      <c r="P236" s="3">
        <f t="shared" si="61"/>
        <v>21.428571428571427</v>
      </c>
      <c r="Q236" s="3">
        <f t="shared" si="61"/>
        <v>20.476190476190474</v>
      </c>
      <c r="R236" s="3">
        <f>+J236/J$238*100</f>
        <v>17.727272727272727</v>
      </c>
      <c r="S236" s="3">
        <f>+K236/K$238*100</f>
        <v>23.22274881516588</v>
      </c>
    </row>
    <row r="237" spans="1:19" ht="12.75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61"/>
        <v>0</v>
      </c>
      <c r="M237" s="3">
        <f t="shared" si="61"/>
        <v>0</v>
      </c>
      <c r="N237" s="3">
        <f t="shared" si="61"/>
        <v>0</v>
      </c>
      <c r="O237" s="3">
        <f t="shared" si="61"/>
        <v>0</v>
      </c>
      <c r="P237" s="3">
        <f t="shared" si="61"/>
        <v>0</v>
      </c>
      <c r="Q237" s="3">
        <f t="shared" si="61"/>
        <v>0</v>
      </c>
      <c r="R237" s="3">
        <f>+J237/J$238*100</f>
        <v>0</v>
      </c>
      <c r="S237" s="3">
        <f>+K237/K$238*100</f>
        <v>0</v>
      </c>
    </row>
    <row r="238" spans="1:19" ht="13.5" thickBot="1">
      <c r="A238" s="81"/>
      <c r="B238" s="82"/>
      <c r="C238" s="8" t="s">
        <v>1</v>
      </c>
      <c r="D238" s="76">
        <v>29</v>
      </c>
      <c r="E238" s="57">
        <v>45</v>
      </c>
      <c r="F238" s="57">
        <v>57</v>
      </c>
      <c r="G238" s="57">
        <v>87</v>
      </c>
      <c r="H238" s="57">
        <v>196</v>
      </c>
      <c r="I238" s="57">
        <v>210</v>
      </c>
      <c r="J238" s="57">
        <v>220</v>
      </c>
      <c r="K238" s="57">
        <v>844</v>
      </c>
      <c r="L238" s="13">
        <f t="shared" si="61"/>
        <v>100</v>
      </c>
      <c r="M238" s="3">
        <f t="shared" si="61"/>
        <v>100</v>
      </c>
      <c r="N238" s="3">
        <f t="shared" si="61"/>
        <v>100</v>
      </c>
      <c r="O238" s="3">
        <f t="shared" si="61"/>
        <v>100</v>
      </c>
      <c r="P238" s="3">
        <f t="shared" si="61"/>
        <v>100</v>
      </c>
      <c r="Q238" s="3">
        <f t="shared" si="61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92"/>
      <c r="B239" s="84" t="s">
        <v>68</v>
      </c>
      <c r="C239" s="61" t="s">
        <v>11</v>
      </c>
      <c r="D239" s="78">
        <v>64</v>
      </c>
      <c r="E239" s="62">
        <v>95</v>
      </c>
      <c r="F239" s="62">
        <v>90</v>
      </c>
      <c r="G239" s="62">
        <v>120</v>
      </c>
      <c r="H239" s="62">
        <v>300</v>
      </c>
      <c r="I239" s="62">
        <v>365</v>
      </c>
      <c r="J239" s="62">
        <v>360</v>
      </c>
      <c r="K239" s="62">
        <v>1394</v>
      </c>
      <c r="L239" s="64">
        <f aca="true" t="shared" si="62" ref="L239:Q242">+D239/D$242*100</f>
        <v>69.56521739130434</v>
      </c>
      <c r="M239" s="65">
        <f t="shared" si="62"/>
        <v>79.83193277310924</v>
      </c>
      <c r="N239" s="65">
        <f t="shared" si="62"/>
        <v>70.3125</v>
      </c>
      <c r="O239" s="65">
        <f t="shared" si="62"/>
        <v>65.57377049180327</v>
      </c>
      <c r="P239" s="65">
        <f t="shared" si="62"/>
        <v>74.25742574257426</v>
      </c>
      <c r="Q239" s="65">
        <f t="shared" si="62"/>
        <v>76.04166666666666</v>
      </c>
      <c r="R239" s="65">
        <f>+J239/J$242*100</f>
        <v>76.92307692307693</v>
      </c>
      <c r="S239" s="65">
        <f>+K239/K$242*100</f>
        <v>74.3863393810032</v>
      </c>
    </row>
    <row r="240" spans="1:19" ht="12.75">
      <c r="A240" s="92"/>
      <c r="B240" s="81"/>
      <c r="C240" s="16" t="s">
        <v>12</v>
      </c>
      <c r="D240" s="76">
        <v>28</v>
      </c>
      <c r="E240" s="57">
        <v>23</v>
      </c>
      <c r="F240" s="57">
        <v>34</v>
      </c>
      <c r="G240" s="57">
        <v>56</v>
      </c>
      <c r="H240" s="57">
        <v>79</v>
      </c>
      <c r="I240" s="57">
        <v>84</v>
      </c>
      <c r="J240" s="57">
        <v>58</v>
      </c>
      <c r="K240" s="57">
        <v>362</v>
      </c>
      <c r="L240" s="13">
        <f t="shared" si="62"/>
        <v>30.434782608695656</v>
      </c>
      <c r="M240" s="3">
        <f t="shared" si="62"/>
        <v>19.327731092436977</v>
      </c>
      <c r="N240" s="3">
        <f t="shared" si="62"/>
        <v>26.5625</v>
      </c>
      <c r="O240" s="3">
        <f t="shared" si="62"/>
        <v>30.601092896174865</v>
      </c>
      <c r="P240" s="3">
        <f t="shared" si="62"/>
        <v>19.554455445544555</v>
      </c>
      <c r="Q240" s="3">
        <f t="shared" si="62"/>
        <v>17.5</v>
      </c>
      <c r="R240" s="3">
        <f>+J240/J$242*100</f>
        <v>12.393162393162394</v>
      </c>
      <c r="S240" s="3">
        <f>+K240/K$242*100</f>
        <v>19.316969050160086</v>
      </c>
    </row>
    <row r="241" spans="1:19" ht="12.75">
      <c r="A241" s="92"/>
      <c r="B241" s="81"/>
      <c r="C241" s="16" t="s">
        <v>13</v>
      </c>
      <c r="D241" s="76">
        <v>0</v>
      </c>
      <c r="E241" s="57">
        <v>1</v>
      </c>
      <c r="F241" s="57">
        <v>4</v>
      </c>
      <c r="G241" s="57">
        <v>7</v>
      </c>
      <c r="H241" s="57">
        <v>25</v>
      </c>
      <c r="I241" s="57">
        <v>31</v>
      </c>
      <c r="J241" s="57">
        <v>50</v>
      </c>
      <c r="K241" s="57">
        <v>118</v>
      </c>
      <c r="L241" s="13">
        <f t="shared" si="62"/>
        <v>0</v>
      </c>
      <c r="M241" s="3">
        <f t="shared" si="62"/>
        <v>0.8403361344537815</v>
      </c>
      <c r="N241" s="3">
        <f t="shared" si="62"/>
        <v>3.125</v>
      </c>
      <c r="O241" s="3">
        <f t="shared" si="62"/>
        <v>3.825136612021858</v>
      </c>
      <c r="P241" s="3">
        <f t="shared" si="62"/>
        <v>6.188118811881188</v>
      </c>
      <c r="Q241" s="3">
        <f t="shared" si="62"/>
        <v>6.458333333333334</v>
      </c>
      <c r="R241" s="3">
        <f>+J241/J$242*100</f>
        <v>10.683760683760683</v>
      </c>
      <c r="S241" s="3">
        <f>+K241/K$242*100</f>
        <v>6.296691568836713</v>
      </c>
    </row>
    <row r="242" spans="1:19" ht="12.75">
      <c r="A242" s="92"/>
      <c r="B242" s="81"/>
      <c r="C242" s="17" t="s">
        <v>1</v>
      </c>
      <c r="D242" s="77">
        <v>92</v>
      </c>
      <c r="E242" s="59">
        <v>119</v>
      </c>
      <c r="F242" s="59">
        <v>128</v>
      </c>
      <c r="G242" s="59">
        <v>183</v>
      </c>
      <c r="H242" s="59">
        <v>404</v>
      </c>
      <c r="I242" s="59">
        <v>480</v>
      </c>
      <c r="J242" s="59">
        <v>468</v>
      </c>
      <c r="K242" s="59">
        <v>1874</v>
      </c>
      <c r="L242" s="14">
        <f t="shared" si="62"/>
        <v>100</v>
      </c>
      <c r="M242" s="6">
        <f t="shared" si="62"/>
        <v>100</v>
      </c>
      <c r="N242" s="6">
        <f t="shared" si="62"/>
        <v>100</v>
      </c>
      <c r="O242" s="6">
        <f t="shared" si="62"/>
        <v>100</v>
      </c>
      <c r="P242" s="6">
        <f t="shared" si="62"/>
        <v>100</v>
      </c>
      <c r="Q242" s="6">
        <f t="shared" si="62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92"/>
      <c r="B243" s="83" t="s">
        <v>69</v>
      </c>
      <c r="C243" s="8" t="s">
        <v>11</v>
      </c>
      <c r="D243" s="76">
        <v>192</v>
      </c>
      <c r="E243" s="57">
        <v>186</v>
      </c>
      <c r="F243" s="57">
        <v>218</v>
      </c>
      <c r="G243" s="57">
        <v>343</v>
      </c>
      <c r="H243" s="57">
        <v>665</v>
      </c>
      <c r="I243" s="57">
        <v>728</v>
      </c>
      <c r="J243" s="57">
        <v>642</v>
      </c>
      <c r="K243" s="57">
        <v>2974</v>
      </c>
      <c r="L243" s="13">
        <f aca="true" t="shared" si="63" ref="L243:Q246">+D243/D$246*100</f>
        <v>82.75862068965517</v>
      </c>
      <c r="M243" s="3">
        <f t="shared" si="63"/>
        <v>79.82832618025752</v>
      </c>
      <c r="N243" s="3">
        <f t="shared" si="63"/>
        <v>78.70036101083032</v>
      </c>
      <c r="O243" s="3">
        <f t="shared" si="63"/>
        <v>82.85024154589372</v>
      </c>
      <c r="P243" s="3">
        <f t="shared" si="63"/>
        <v>86.02846054333764</v>
      </c>
      <c r="Q243" s="3">
        <f t="shared" si="63"/>
        <v>88.45686512758202</v>
      </c>
      <c r="R243" s="3">
        <f>+J243/J$246*100</f>
        <v>91.71428571428571</v>
      </c>
      <c r="S243" s="3">
        <f>+K243/K$246*100</f>
        <v>86.1529548088065</v>
      </c>
    </row>
    <row r="244" spans="1:19" ht="12.75">
      <c r="A244" s="92"/>
      <c r="B244" s="81"/>
      <c r="C244" s="8" t="s">
        <v>12</v>
      </c>
      <c r="D244" s="76">
        <v>40</v>
      </c>
      <c r="E244" s="57">
        <v>47</v>
      </c>
      <c r="F244" s="57">
        <v>59</v>
      </c>
      <c r="G244" s="57">
        <v>69</v>
      </c>
      <c r="H244" s="57">
        <v>103</v>
      </c>
      <c r="I244" s="57">
        <v>93</v>
      </c>
      <c r="J244" s="57">
        <v>55</v>
      </c>
      <c r="K244" s="57">
        <v>466</v>
      </c>
      <c r="L244" s="13">
        <f t="shared" si="63"/>
        <v>17.24137931034483</v>
      </c>
      <c r="M244" s="3">
        <f t="shared" si="63"/>
        <v>20.171673819742487</v>
      </c>
      <c r="N244" s="3">
        <f t="shared" si="63"/>
        <v>21.299638989169676</v>
      </c>
      <c r="O244" s="3">
        <f t="shared" si="63"/>
        <v>16.666666666666664</v>
      </c>
      <c r="P244" s="3">
        <f t="shared" si="63"/>
        <v>13.32470892626132</v>
      </c>
      <c r="Q244" s="3">
        <f t="shared" si="63"/>
        <v>11.300121506682867</v>
      </c>
      <c r="R244" s="3">
        <f>+J244/J$246*100</f>
        <v>7.857142857142857</v>
      </c>
      <c r="S244" s="3">
        <f>+K244/K$246*100</f>
        <v>13.499420625724218</v>
      </c>
    </row>
    <row r="245" spans="1:19" ht="12.75">
      <c r="A245" s="92"/>
      <c r="B245" s="81"/>
      <c r="C245" s="8" t="s">
        <v>13</v>
      </c>
      <c r="D245" s="76">
        <v>0</v>
      </c>
      <c r="E245" s="57">
        <v>0</v>
      </c>
      <c r="F245" s="57">
        <v>0</v>
      </c>
      <c r="G245" s="57">
        <v>2</v>
      </c>
      <c r="H245" s="57">
        <v>5</v>
      </c>
      <c r="I245" s="57">
        <v>2</v>
      </c>
      <c r="J245" s="57">
        <v>3</v>
      </c>
      <c r="K245" s="57">
        <v>12</v>
      </c>
      <c r="L245" s="13">
        <f t="shared" si="63"/>
        <v>0</v>
      </c>
      <c r="M245" s="3">
        <f t="shared" si="63"/>
        <v>0</v>
      </c>
      <c r="N245" s="3">
        <f t="shared" si="63"/>
        <v>0</v>
      </c>
      <c r="O245" s="3">
        <f t="shared" si="63"/>
        <v>0.4830917874396135</v>
      </c>
      <c r="P245" s="3">
        <f t="shared" si="63"/>
        <v>0.646830530401035</v>
      </c>
      <c r="Q245" s="3">
        <f t="shared" si="63"/>
        <v>0.24301336573511542</v>
      </c>
      <c r="R245" s="3">
        <f>+J245/J$246*100</f>
        <v>0.4285714285714286</v>
      </c>
      <c r="S245" s="3">
        <f>+K245/K$246*100</f>
        <v>0.34762456546929316</v>
      </c>
    </row>
    <row r="246" spans="1:19" ht="12.75">
      <c r="A246" s="92"/>
      <c r="B246" s="82"/>
      <c r="C246" s="8" t="s">
        <v>1</v>
      </c>
      <c r="D246" s="76">
        <v>232</v>
      </c>
      <c r="E246" s="57">
        <v>233</v>
      </c>
      <c r="F246" s="57">
        <v>277</v>
      </c>
      <c r="G246" s="57">
        <v>414</v>
      </c>
      <c r="H246" s="57">
        <v>773</v>
      </c>
      <c r="I246" s="57">
        <v>823</v>
      </c>
      <c r="J246" s="57">
        <v>700</v>
      </c>
      <c r="K246" s="57">
        <v>3452</v>
      </c>
      <c r="L246" s="13">
        <f t="shared" si="63"/>
        <v>100</v>
      </c>
      <c r="M246" s="3">
        <f t="shared" si="63"/>
        <v>100</v>
      </c>
      <c r="N246" s="3">
        <f t="shared" si="63"/>
        <v>100</v>
      </c>
      <c r="O246" s="3">
        <f t="shared" si="63"/>
        <v>100</v>
      </c>
      <c r="P246" s="3">
        <f t="shared" si="63"/>
        <v>100</v>
      </c>
      <c r="Q246" s="3">
        <f t="shared" si="63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92"/>
      <c r="B247" s="80" t="s">
        <v>70</v>
      </c>
      <c r="C247" s="15" t="s">
        <v>11</v>
      </c>
      <c r="D247" s="75">
        <v>84</v>
      </c>
      <c r="E247" s="55">
        <v>73</v>
      </c>
      <c r="F247" s="55">
        <v>85</v>
      </c>
      <c r="G247" s="55">
        <v>138</v>
      </c>
      <c r="H247" s="55">
        <v>247</v>
      </c>
      <c r="I247" s="55">
        <v>279</v>
      </c>
      <c r="J247" s="55">
        <v>292</v>
      </c>
      <c r="K247" s="55">
        <v>1198</v>
      </c>
      <c r="L247" s="12">
        <f aca="true" t="shared" si="64" ref="L247:Q250">+D247/D$250*100</f>
        <v>67.74193548387096</v>
      </c>
      <c r="M247" s="10">
        <f t="shared" si="64"/>
        <v>68.86792452830188</v>
      </c>
      <c r="N247" s="10">
        <f t="shared" si="64"/>
        <v>68</v>
      </c>
      <c r="O247" s="10">
        <f t="shared" si="64"/>
        <v>73.01587301587301</v>
      </c>
      <c r="P247" s="10">
        <f t="shared" si="64"/>
        <v>78.41269841269842</v>
      </c>
      <c r="Q247" s="10">
        <f t="shared" si="64"/>
        <v>83.53293413173652</v>
      </c>
      <c r="R247" s="10">
        <f>+J247/J$250*100</f>
        <v>89.02439024390245</v>
      </c>
      <c r="S247" s="10">
        <f>+K247/K$250*100</f>
        <v>78.76397107166338</v>
      </c>
    </row>
    <row r="248" spans="1:19" ht="12.75">
      <c r="A248" s="92"/>
      <c r="B248" s="81"/>
      <c r="C248" s="16" t="s">
        <v>12</v>
      </c>
      <c r="D248" s="76">
        <v>40</v>
      </c>
      <c r="E248" s="57">
        <v>33</v>
      </c>
      <c r="F248" s="57">
        <v>40</v>
      </c>
      <c r="G248" s="57">
        <v>51</v>
      </c>
      <c r="H248" s="57">
        <v>68</v>
      </c>
      <c r="I248" s="57">
        <v>55</v>
      </c>
      <c r="J248" s="57">
        <v>36</v>
      </c>
      <c r="K248" s="57">
        <v>323</v>
      </c>
      <c r="L248" s="13">
        <f t="shared" si="64"/>
        <v>32.25806451612903</v>
      </c>
      <c r="M248" s="3">
        <f t="shared" si="64"/>
        <v>31.132075471698112</v>
      </c>
      <c r="N248" s="3">
        <f t="shared" si="64"/>
        <v>32</v>
      </c>
      <c r="O248" s="3">
        <f t="shared" si="64"/>
        <v>26.984126984126984</v>
      </c>
      <c r="P248" s="3">
        <f t="shared" si="64"/>
        <v>21.58730158730159</v>
      </c>
      <c r="Q248" s="3">
        <f t="shared" si="64"/>
        <v>16.46706586826347</v>
      </c>
      <c r="R248" s="3">
        <f>+J248/J$250*100</f>
        <v>10.975609756097562</v>
      </c>
      <c r="S248" s="3">
        <f>+K248/K$250*100</f>
        <v>21.23602892833662</v>
      </c>
    </row>
    <row r="249" spans="1:19" ht="12.75">
      <c r="A249" s="92"/>
      <c r="B249" s="81"/>
      <c r="C249" s="16" t="s">
        <v>13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64"/>
        <v>0</v>
      </c>
      <c r="M249" s="3">
        <f t="shared" si="64"/>
        <v>0</v>
      </c>
      <c r="N249" s="3">
        <f t="shared" si="64"/>
        <v>0</v>
      </c>
      <c r="O249" s="3">
        <f t="shared" si="64"/>
        <v>0</v>
      </c>
      <c r="P249" s="3">
        <f t="shared" si="64"/>
        <v>0</v>
      </c>
      <c r="Q249" s="3">
        <f t="shared" si="64"/>
        <v>0</v>
      </c>
      <c r="R249" s="3">
        <f>+J249/J$250*100</f>
        <v>0</v>
      </c>
      <c r="S249" s="3">
        <f>+K249/K$250*100</f>
        <v>0</v>
      </c>
    </row>
    <row r="250" spans="1:19" ht="13.5" thickBot="1">
      <c r="A250" s="92"/>
      <c r="B250" s="85"/>
      <c r="C250" s="68" t="s">
        <v>1</v>
      </c>
      <c r="D250" s="79">
        <v>124</v>
      </c>
      <c r="E250" s="69">
        <v>106</v>
      </c>
      <c r="F250" s="69">
        <v>125</v>
      </c>
      <c r="G250" s="69">
        <v>189</v>
      </c>
      <c r="H250" s="69">
        <v>315</v>
      </c>
      <c r="I250" s="69">
        <v>334</v>
      </c>
      <c r="J250" s="69">
        <v>328</v>
      </c>
      <c r="K250" s="69">
        <v>1521</v>
      </c>
      <c r="L250" s="71">
        <f t="shared" si="64"/>
        <v>100</v>
      </c>
      <c r="M250" s="72">
        <f t="shared" si="64"/>
        <v>100</v>
      </c>
      <c r="N250" s="72">
        <f t="shared" si="64"/>
        <v>100</v>
      </c>
      <c r="O250" s="72">
        <f t="shared" si="64"/>
        <v>100</v>
      </c>
      <c r="P250" s="72">
        <f t="shared" si="64"/>
        <v>100</v>
      </c>
      <c r="Q250" s="72">
        <f t="shared" si="64"/>
        <v>100</v>
      </c>
      <c r="R250" s="72">
        <f>+J250/J$250*100</f>
        <v>100</v>
      </c>
      <c r="S250" s="72">
        <f>+K250/K$250*100</f>
        <v>100</v>
      </c>
    </row>
    <row r="251" spans="1:19" ht="12.75" customHeight="1">
      <c r="A251" s="81"/>
      <c r="B251" s="83" t="s">
        <v>71</v>
      </c>
      <c r="C251" s="8" t="s">
        <v>11</v>
      </c>
      <c r="D251" s="76">
        <v>78</v>
      </c>
      <c r="E251" s="57">
        <v>62</v>
      </c>
      <c r="F251" s="57">
        <v>92</v>
      </c>
      <c r="G251" s="57">
        <v>140</v>
      </c>
      <c r="H251" s="57">
        <v>314</v>
      </c>
      <c r="I251" s="57">
        <v>494</v>
      </c>
      <c r="J251" s="57">
        <v>474</v>
      </c>
      <c r="K251" s="57">
        <v>1654</v>
      </c>
      <c r="L251" s="13">
        <f aca="true" t="shared" si="65" ref="L251:Q254">+D251/D$254*100</f>
        <v>63.41463414634146</v>
      </c>
      <c r="M251" s="3">
        <f t="shared" si="65"/>
        <v>63.26530612244898</v>
      </c>
      <c r="N251" s="3">
        <f t="shared" si="65"/>
        <v>64.33566433566433</v>
      </c>
      <c r="O251" s="3">
        <f t="shared" si="65"/>
        <v>70</v>
      </c>
      <c r="P251" s="3">
        <f t="shared" si="65"/>
        <v>75.48076923076923</v>
      </c>
      <c r="Q251" s="3">
        <f t="shared" si="65"/>
        <v>80.32520325203252</v>
      </c>
      <c r="R251" s="3">
        <f>+J251/J$254*100</f>
        <v>80.20304568527918</v>
      </c>
      <c r="S251" s="3">
        <f>+K251/K$254*100</f>
        <v>75.66331198536139</v>
      </c>
    </row>
    <row r="252" spans="1:19" ht="12.75">
      <c r="A252" s="81"/>
      <c r="B252" s="81"/>
      <c r="C252" s="8" t="s">
        <v>12</v>
      </c>
      <c r="D252" s="76">
        <v>45</v>
      </c>
      <c r="E252" s="57">
        <v>36</v>
      </c>
      <c r="F252" s="57">
        <v>51</v>
      </c>
      <c r="G252" s="57">
        <v>60</v>
      </c>
      <c r="H252" s="57">
        <v>100</v>
      </c>
      <c r="I252" s="57">
        <v>120</v>
      </c>
      <c r="J252" s="57">
        <v>114</v>
      </c>
      <c r="K252" s="57">
        <v>526</v>
      </c>
      <c r="L252" s="13">
        <f t="shared" si="65"/>
        <v>36.58536585365854</v>
      </c>
      <c r="M252" s="3">
        <f t="shared" si="65"/>
        <v>36.734693877551024</v>
      </c>
      <c r="N252" s="3">
        <f t="shared" si="65"/>
        <v>35.66433566433567</v>
      </c>
      <c r="O252" s="3">
        <f t="shared" si="65"/>
        <v>30</v>
      </c>
      <c r="P252" s="3">
        <f t="shared" si="65"/>
        <v>24.03846153846154</v>
      </c>
      <c r="Q252" s="3">
        <f t="shared" si="65"/>
        <v>19.51219512195122</v>
      </c>
      <c r="R252" s="3">
        <f>+J252/J$254*100</f>
        <v>19.289340101522843</v>
      </c>
      <c r="S252" s="3">
        <f>+K252/K$254*100</f>
        <v>24.06221408966148</v>
      </c>
    </row>
    <row r="253" spans="1:19" ht="12.75">
      <c r="A253" s="81"/>
      <c r="B253" s="81"/>
      <c r="C253" s="8" t="s">
        <v>13</v>
      </c>
      <c r="D253" s="76">
        <v>0</v>
      </c>
      <c r="E253" s="57">
        <v>0</v>
      </c>
      <c r="F253" s="57">
        <v>0</v>
      </c>
      <c r="G253" s="57">
        <v>0</v>
      </c>
      <c r="H253" s="57">
        <v>2</v>
      </c>
      <c r="I253" s="57">
        <v>1</v>
      </c>
      <c r="J253" s="57">
        <v>3</v>
      </c>
      <c r="K253" s="57">
        <v>6</v>
      </c>
      <c r="L253" s="13">
        <f t="shared" si="65"/>
        <v>0</v>
      </c>
      <c r="M253" s="3">
        <f t="shared" si="65"/>
        <v>0</v>
      </c>
      <c r="N253" s="3">
        <f t="shared" si="65"/>
        <v>0</v>
      </c>
      <c r="O253" s="3">
        <f t="shared" si="65"/>
        <v>0</v>
      </c>
      <c r="P253" s="3">
        <f t="shared" si="65"/>
        <v>0.4807692307692308</v>
      </c>
      <c r="Q253" s="3">
        <f t="shared" si="65"/>
        <v>0.16260162601626016</v>
      </c>
      <c r="R253" s="3">
        <f>+J253/J$254*100</f>
        <v>0.5076142131979695</v>
      </c>
      <c r="S253" s="3">
        <f>+K253/K$254*100</f>
        <v>0.2744739249771272</v>
      </c>
    </row>
    <row r="254" spans="1:19" ht="12.75">
      <c r="A254" s="81"/>
      <c r="B254" s="82"/>
      <c r="C254" s="8" t="s">
        <v>1</v>
      </c>
      <c r="D254" s="76">
        <v>123</v>
      </c>
      <c r="E254" s="57">
        <v>98</v>
      </c>
      <c r="F254" s="57">
        <v>143</v>
      </c>
      <c r="G254" s="57">
        <v>200</v>
      </c>
      <c r="H254" s="57">
        <v>416</v>
      </c>
      <c r="I254" s="57">
        <v>615</v>
      </c>
      <c r="J254" s="57">
        <v>591</v>
      </c>
      <c r="K254" s="57">
        <v>2186</v>
      </c>
      <c r="L254" s="13">
        <f t="shared" si="65"/>
        <v>100</v>
      </c>
      <c r="M254" s="3">
        <f t="shared" si="65"/>
        <v>100</v>
      </c>
      <c r="N254" s="3">
        <f t="shared" si="65"/>
        <v>100</v>
      </c>
      <c r="O254" s="3">
        <f t="shared" si="65"/>
        <v>100</v>
      </c>
      <c r="P254" s="3">
        <f t="shared" si="65"/>
        <v>100</v>
      </c>
      <c r="Q254" s="3">
        <f t="shared" si="65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92"/>
      <c r="B255" s="80" t="s">
        <v>72</v>
      </c>
      <c r="C255" s="15" t="s">
        <v>11</v>
      </c>
      <c r="D255" s="7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66" ref="L255:Q258">+D255/D$258*100</f>
        <v>0</v>
      </c>
      <c r="M255" s="10">
        <f t="shared" si="66"/>
        <v>0</v>
      </c>
      <c r="N255" s="10">
        <f t="shared" si="66"/>
        <v>0</v>
      </c>
      <c r="O255" s="10">
        <f t="shared" si="66"/>
        <v>0</v>
      </c>
      <c r="P255" s="10">
        <f t="shared" si="66"/>
        <v>0</v>
      </c>
      <c r="Q255" s="10">
        <f t="shared" si="66"/>
        <v>0</v>
      </c>
      <c r="R255" s="10">
        <f>+J255/J$258*100</f>
        <v>0</v>
      </c>
      <c r="S255" s="10">
        <f>+K255/K$258*100</f>
        <v>0</v>
      </c>
    </row>
    <row r="256" spans="1:19" ht="12.75">
      <c r="A256" s="92"/>
      <c r="B256" s="81"/>
      <c r="C256" s="16" t="s">
        <v>12</v>
      </c>
      <c r="D256" s="76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66"/>
        <v>0</v>
      </c>
      <c r="M256" s="3">
        <f t="shared" si="66"/>
        <v>0</v>
      </c>
      <c r="N256" s="3">
        <f t="shared" si="66"/>
        <v>0</v>
      </c>
      <c r="O256" s="3">
        <f t="shared" si="66"/>
        <v>0</v>
      </c>
      <c r="P256" s="3">
        <f t="shared" si="66"/>
        <v>0</v>
      </c>
      <c r="Q256" s="3">
        <f t="shared" si="66"/>
        <v>0</v>
      </c>
      <c r="R256" s="3">
        <f>+J256/J$258*100</f>
        <v>0</v>
      </c>
      <c r="S256" s="3">
        <f>+K256/K$258*100</f>
        <v>0</v>
      </c>
    </row>
    <row r="257" spans="1:19" ht="12.75">
      <c r="A257" s="92"/>
      <c r="B257" s="81"/>
      <c r="C257" s="16" t="s">
        <v>13</v>
      </c>
      <c r="D257" s="76">
        <v>128</v>
      </c>
      <c r="E257" s="57">
        <v>123</v>
      </c>
      <c r="F257" s="57">
        <v>170</v>
      </c>
      <c r="G257" s="57">
        <v>271</v>
      </c>
      <c r="H257" s="57">
        <v>525</v>
      </c>
      <c r="I257" s="57">
        <v>580</v>
      </c>
      <c r="J257" s="57">
        <v>558</v>
      </c>
      <c r="K257" s="57">
        <v>2355</v>
      </c>
      <c r="L257" s="13">
        <f t="shared" si="66"/>
        <v>100</v>
      </c>
      <c r="M257" s="3">
        <f t="shared" si="66"/>
        <v>100</v>
      </c>
      <c r="N257" s="3">
        <f t="shared" si="66"/>
        <v>100</v>
      </c>
      <c r="O257" s="3">
        <f t="shared" si="66"/>
        <v>100</v>
      </c>
      <c r="P257" s="3">
        <f t="shared" si="66"/>
        <v>100</v>
      </c>
      <c r="Q257" s="3">
        <f t="shared" si="66"/>
        <v>100</v>
      </c>
      <c r="R257" s="3">
        <f>+J257/J$258*100</f>
        <v>100</v>
      </c>
      <c r="S257" s="3">
        <f>+K257/K$258*100</f>
        <v>100</v>
      </c>
    </row>
    <row r="258" spans="1:19" ht="12.75">
      <c r="A258" s="92"/>
      <c r="B258" s="81"/>
      <c r="C258" s="17" t="s">
        <v>1</v>
      </c>
      <c r="D258" s="77">
        <v>128</v>
      </c>
      <c r="E258" s="59">
        <v>123</v>
      </c>
      <c r="F258" s="59">
        <v>170</v>
      </c>
      <c r="G258" s="59">
        <v>271</v>
      </c>
      <c r="H258" s="59">
        <v>525</v>
      </c>
      <c r="I258" s="59">
        <v>580</v>
      </c>
      <c r="J258" s="59">
        <v>558</v>
      </c>
      <c r="K258" s="59">
        <v>2355</v>
      </c>
      <c r="L258" s="14">
        <f t="shared" si="66"/>
        <v>100</v>
      </c>
      <c r="M258" s="6">
        <f t="shared" si="66"/>
        <v>100</v>
      </c>
      <c r="N258" s="6">
        <f t="shared" si="66"/>
        <v>100</v>
      </c>
      <c r="O258" s="6">
        <f t="shared" si="66"/>
        <v>100</v>
      </c>
      <c r="P258" s="6">
        <f t="shared" si="66"/>
        <v>100</v>
      </c>
      <c r="Q258" s="6">
        <f t="shared" si="66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81"/>
      <c r="B259" s="83" t="s">
        <v>73</v>
      </c>
      <c r="C259" s="8" t="s">
        <v>11</v>
      </c>
      <c r="D259" s="76">
        <v>38</v>
      </c>
      <c r="E259" s="57">
        <v>45</v>
      </c>
      <c r="F259" s="57">
        <v>57</v>
      </c>
      <c r="G259" s="57">
        <v>91</v>
      </c>
      <c r="H259" s="57">
        <v>223</v>
      </c>
      <c r="I259" s="57">
        <v>364</v>
      </c>
      <c r="J259" s="57">
        <v>340</v>
      </c>
      <c r="K259" s="57">
        <v>1158</v>
      </c>
      <c r="L259" s="13">
        <f aca="true" t="shared" si="67" ref="L259:Q262">+D259/D$262*100</f>
        <v>66.66666666666666</v>
      </c>
      <c r="M259" s="3">
        <f t="shared" si="67"/>
        <v>68.18181818181817</v>
      </c>
      <c r="N259" s="3">
        <f t="shared" si="67"/>
        <v>57.57575757575758</v>
      </c>
      <c r="O259" s="3">
        <f t="shared" si="67"/>
        <v>70.54263565891473</v>
      </c>
      <c r="P259" s="3">
        <f t="shared" si="67"/>
        <v>75.33783783783784</v>
      </c>
      <c r="Q259" s="3">
        <f t="shared" si="67"/>
        <v>79.13043478260869</v>
      </c>
      <c r="R259" s="3">
        <f>+J259/J$262*100</f>
        <v>80.76009501187649</v>
      </c>
      <c r="S259" s="3">
        <f>+K259/K$262*100</f>
        <v>75.78534031413614</v>
      </c>
    </row>
    <row r="260" spans="1:19" ht="12.75">
      <c r="A260" s="81"/>
      <c r="B260" s="81"/>
      <c r="C260" s="8" t="s">
        <v>12</v>
      </c>
      <c r="D260" s="76">
        <v>19</v>
      </c>
      <c r="E260" s="57">
        <v>20</v>
      </c>
      <c r="F260" s="57">
        <v>39</v>
      </c>
      <c r="G260" s="57">
        <v>36</v>
      </c>
      <c r="H260" s="57">
        <v>67</v>
      </c>
      <c r="I260" s="57">
        <v>82</v>
      </c>
      <c r="J260" s="57">
        <v>73</v>
      </c>
      <c r="K260" s="57">
        <v>336</v>
      </c>
      <c r="L260" s="13">
        <f t="shared" si="67"/>
        <v>33.33333333333333</v>
      </c>
      <c r="M260" s="3">
        <f t="shared" si="67"/>
        <v>30.303030303030305</v>
      </c>
      <c r="N260" s="3">
        <f t="shared" si="67"/>
        <v>39.39393939393939</v>
      </c>
      <c r="O260" s="3">
        <f t="shared" si="67"/>
        <v>27.906976744186046</v>
      </c>
      <c r="P260" s="3">
        <f t="shared" si="67"/>
        <v>22.635135135135133</v>
      </c>
      <c r="Q260" s="3">
        <f t="shared" si="67"/>
        <v>17.82608695652174</v>
      </c>
      <c r="R260" s="3">
        <f>+J260/J$262*100</f>
        <v>17.339667458432302</v>
      </c>
      <c r="S260" s="3">
        <f>+K260/K$262*100</f>
        <v>21.98952879581152</v>
      </c>
    </row>
    <row r="261" spans="1:19" ht="12.75">
      <c r="A261" s="81"/>
      <c r="B261" s="81"/>
      <c r="C261" s="8" t="s">
        <v>13</v>
      </c>
      <c r="D261" s="76">
        <v>0</v>
      </c>
      <c r="E261" s="57">
        <v>1</v>
      </c>
      <c r="F261" s="57">
        <v>3</v>
      </c>
      <c r="G261" s="57">
        <v>2</v>
      </c>
      <c r="H261" s="57">
        <v>6</v>
      </c>
      <c r="I261" s="57">
        <v>14</v>
      </c>
      <c r="J261" s="57">
        <v>8</v>
      </c>
      <c r="K261" s="57">
        <v>34</v>
      </c>
      <c r="L261" s="13">
        <f t="shared" si="67"/>
        <v>0</v>
      </c>
      <c r="M261" s="3">
        <f t="shared" si="67"/>
        <v>1.5151515151515151</v>
      </c>
      <c r="N261" s="3">
        <f t="shared" si="67"/>
        <v>3.0303030303030303</v>
      </c>
      <c r="O261" s="3">
        <f t="shared" si="67"/>
        <v>1.550387596899225</v>
      </c>
      <c r="P261" s="3">
        <f t="shared" si="67"/>
        <v>2.027027027027027</v>
      </c>
      <c r="Q261" s="3">
        <f t="shared" si="67"/>
        <v>3.0434782608695654</v>
      </c>
      <c r="R261" s="3">
        <f>+J261/J$262*100</f>
        <v>1.9002375296912115</v>
      </c>
      <c r="S261" s="3">
        <f>+K261/K$262*100</f>
        <v>2.225130890052356</v>
      </c>
    </row>
    <row r="262" spans="1:19" ht="12.75">
      <c r="A262" s="81"/>
      <c r="B262" s="82"/>
      <c r="C262" s="8" t="s">
        <v>1</v>
      </c>
      <c r="D262" s="76">
        <v>57</v>
      </c>
      <c r="E262" s="57">
        <v>66</v>
      </c>
      <c r="F262" s="57">
        <v>99</v>
      </c>
      <c r="G262" s="57">
        <v>129</v>
      </c>
      <c r="H262" s="57">
        <v>296</v>
      </c>
      <c r="I262" s="57">
        <v>460</v>
      </c>
      <c r="J262" s="57">
        <v>421</v>
      </c>
      <c r="K262" s="57">
        <v>1528</v>
      </c>
      <c r="L262" s="13">
        <f t="shared" si="67"/>
        <v>100</v>
      </c>
      <c r="M262" s="3">
        <f t="shared" si="67"/>
        <v>100</v>
      </c>
      <c r="N262" s="3">
        <f t="shared" si="67"/>
        <v>100</v>
      </c>
      <c r="O262" s="3">
        <f t="shared" si="67"/>
        <v>100</v>
      </c>
      <c r="P262" s="3">
        <f t="shared" si="67"/>
        <v>100</v>
      </c>
      <c r="Q262" s="3">
        <f t="shared" si="67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92"/>
      <c r="B263" s="80" t="s">
        <v>74</v>
      </c>
      <c r="C263" s="15" t="s">
        <v>11</v>
      </c>
      <c r="D263" s="75">
        <v>19</v>
      </c>
      <c r="E263" s="55">
        <v>16</v>
      </c>
      <c r="F263" s="55">
        <v>23</v>
      </c>
      <c r="G263" s="55">
        <v>33</v>
      </c>
      <c r="H263" s="55">
        <v>115</v>
      </c>
      <c r="I263" s="55">
        <v>152</v>
      </c>
      <c r="J263" s="55">
        <v>158</v>
      </c>
      <c r="K263" s="55">
        <v>516</v>
      </c>
      <c r="L263" s="12">
        <f aca="true" t="shared" si="68" ref="L263:Q266">+D263/D$266*100</f>
        <v>63.33333333333333</v>
      </c>
      <c r="M263" s="10">
        <f t="shared" si="68"/>
        <v>55.172413793103445</v>
      </c>
      <c r="N263" s="10">
        <f t="shared" si="68"/>
        <v>79.3103448275862</v>
      </c>
      <c r="O263" s="10">
        <f t="shared" si="68"/>
        <v>62.264150943396224</v>
      </c>
      <c r="P263" s="10">
        <f t="shared" si="68"/>
        <v>82.73381294964028</v>
      </c>
      <c r="Q263" s="10">
        <f t="shared" si="68"/>
        <v>84.91620111731844</v>
      </c>
      <c r="R263" s="10">
        <f>+J263/J$266*100</f>
        <v>84.49197860962568</v>
      </c>
      <c r="S263" s="10">
        <f>+K263/K$266*100</f>
        <v>79.87616099071208</v>
      </c>
    </row>
    <row r="264" spans="1:19" ht="12.75">
      <c r="A264" s="92"/>
      <c r="B264" s="81"/>
      <c r="C264" s="16" t="s">
        <v>12</v>
      </c>
      <c r="D264" s="76">
        <v>11</v>
      </c>
      <c r="E264" s="57">
        <v>13</v>
      </c>
      <c r="F264" s="57">
        <v>6</v>
      </c>
      <c r="G264" s="57">
        <v>20</v>
      </c>
      <c r="H264" s="57">
        <v>24</v>
      </c>
      <c r="I264" s="57">
        <v>27</v>
      </c>
      <c r="J264" s="57">
        <v>29</v>
      </c>
      <c r="K264" s="57">
        <v>130</v>
      </c>
      <c r="L264" s="13">
        <f t="shared" si="68"/>
        <v>36.666666666666664</v>
      </c>
      <c r="M264" s="3">
        <f t="shared" si="68"/>
        <v>44.827586206896555</v>
      </c>
      <c r="N264" s="3">
        <f t="shared" si="68"/>
        <v>20.689655172413794</v>
      </c>
      <c r="O264" s="3">
        <f t="shared" si="68"/>
        <v>37.735849056603776</v>
      </c>
      <c r="P264" s="3">
        <f t="shared" si="68"/>
        <v>17.26618705035971</v>
      </c>
      <c r="Q264" s="3">
        <f t="shared" si="68"/>
        <v>15.083798882681565</v>
      </c>
      <c r="R264" s="3">
        <f>+J264/J$266*100</f>
        <v>15.508021390374333</v>
      </c>
      <c r="S264" s="3">
        <f>+K264/K$266*100</f>
        <v>20.123839009287924</v>
      </c>
    </row>
    <row r="265" spans="1:19" ht="12.75">
      <c r="A265" s="92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68"/>
        <v>0</v>
      </c>
      <c r="M265" s="3">
        <f t="shared" si="68"/>
        <v>0</v>
      </c>
      <c r="N265" s="3">
        <f t="shared" si="68"/>
        <v>0</v>
      </c>
      <c r="O265" s="3">
        <f t="shared" si="68"/>
        <v>0</v>
      </c>
      <c r="P265" s="3">
        <f t="shared" si="68"/>
        <v>0</v>
      </c>
      <c r="Q265" s="3">
        <f t="shared" si="68"/>
        <v>0</v>
      </c>
      <c r="R265" s="3">
        <f>+J265/J$266*100</f>
        <v>0</v>
      </c>
      <c r="S265" s="3">
        <f>+K265/K$266*100</f>
        <v>0</v>
      </c>
    </row>
    <row r="266" spans="1:19" ht="12.75">
      <c r="A266" s="92"/>
      <c r="B266" s="81"/>
      <c r="C266" s="17" t="s">
        <v>1</v>
      </c>
      <c r="D266" s="77">
        <v>30</v>
      </c>
      <c r="E266" s="59">
        <v>29</v>
      </c>
      <c r="F266" s="59">
        <v>29</v>
      </c>
      <c r="G266" s="59">
        <v>53</v>
      </c>
      <c r="H266" s="59">
        <v>139</v>
      </c>
      <c r="I266" s="59">
        <v>179</v>
      </c>
      <c r="J266" s="59">
        <v>187</v>
      </c>
      <c r="K266" s="59">
        <v>646</v>
      </c>
      <c r="L266" s="14">
        <f t="shared" si="68"/>
        <v>100</v>
      </c>
      <c r="M266" s="6">
        <f t="shared" si="68"/>
        <v>100</v>
      </c>
      <c r="N266" s="6">
        <f t="shared" si="68"/>
        <v>100</v>
      </c>
      <c r="O266" s="6">
        <f t="shared" si="68"/>
        <v>100</v>
      </c>
      <c r="P266" s="6">
        <f t="shared" si="68"/>
        <v>100</v>
      </c>
      <c r="Q266" s="6">
        <f t="shared" si="68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81"/>
      <c r="B267" s="83" t="s">
        <v>75</v>
      </c>
      <c r="C267" s="8" t="s">
        <v>11</v>
      </c>
      <c r="D267" s="76">
        <v>14</v>
      </c>
      <c r="E267" s="57">
        <v>10</v>
      </c>
      <c r="F267" s="57">
        <v>12</v>
      </c>
      <c r="G267" s="57">
        <v>25</v>
      </c>
      <c r="H267" s="57">
        <v>54</v>
      </c>
      <c r="I267" s="57">
        <v>59</v>
      </c>
      <c r="J267" s="57">
        <v>55</v>
      </c>
      <c r="K267" s="57">
        <v>229</v>
      </c>
      <c r="L267" s="13">
        <f aca="true" t="shared" si="69" ref="L267:Q270">+D267/D$270*100</f>
        <v>60.86956521739131</v>
      </c>
      <c r="M267" s="3">
        <f t="shared" si="69"/>
        <v>62.5</v>
      </c>
      <c r="N267" s="3">
        <f t="shared" si="69"/>
        <v>46.15384615384615</v>
      </c>
      <c r="O267" s="3">
        <f t="shared" si="69"/>
        <v>53.191489361702125</v>
      </c>
      <c r="P267" s="3">
        <f t="shared" si="69"/>
        <v>78.26086956521739</v>
      </c>
      <c r="Q267" s="3">
        <f t="shared" si="69"/>
        <v>78.66666666666666</v>
      </c>
      <c r="R267" s="3">
        <f>+J267/J$270*100</f>
        <v>85.9375</v>
      </c>
      <c r="S267" s="3">
        <f>+K267/K$270*100</f>
        <v>71.5625</v>
      </c>
    </row>
    <row r="268" spans="1:19" ht="12.75">
      <c r="A268" s="81"/>
      <c r="B268" s="81"/>
      <c r="C268" s="8" t="s">
        <v>12</v>
      </c>
      <c r="D268" s="76">
        <v>9</v>
      </c>
      <c r="E268" s="57">
        <v>6</v>
      </c>
      <c r="F268" s="57">
        <v>14</v>
      </c>
      <c r="G268" s="57">
        <v>22</v>
      </c>
      <c r="H268" s="57">
        <v>15</v>
      </c>
      <c r="I268" s="57">
        <v>15</v>
      </c>
      <c r="J268" s="57">
        <v>9</v>
      </c>
      <c r="K268" s="57">
        <v>90</v>
      </c>
      <c r="L268" s="13">
        <f t="shared" si="69"/>
        <v>39.130434782608695</v>
      </c>
      <c r="M268" s="3">
        <f t="shared" si="69"/>
        <v>37.5</v>
      </c>
      <c r="N268" s="3">
        <f t="shared" si="69"/>
        <v>53.84615384615385</v>
      </c>
      <c r="O268" s="3">
        <f t="shared" si="69"/>
        <v>46.808510638297875</v>
      </c>
      <c r="P268" s="3">
        <f t="shared" si="69"/>
        <v>21.73913043478261</v>
      </c>
      <c r="Q268" s="3">
        <f t="shared" si="69"/>
        <v>20</v>
      </c>
      <c r="R268" s="3">
        <f>+J268/J$270*100</f>
        <v>14.0625</v>
      </c>
      <c r="S268" s="3">
        <f>+K268/K$270*100</f>
        <v>28.125</v>
      </c>
    </row>
    <row r="269" spans="1:19" ht="12.75">
      <c r="A269" s="81"/>
      <c r="B269" s="81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1</v>
      </c>
      <c r="J269" s="57">
        <v>0</v>
      </c>
      <c r="K269" s="57">
        <v>1</v>
      </c>
      <c r="L269" s="13">
        <f t="shared" si="69"/>
        <v>0</v>
      </c>
      <c r="M269" s="3">
        <f t="shared" si="69"/>
        <v>0</v>
      </c>
      <c r="N269" s="3">
        <f t="shared" si="69"/>
        <v>0</v>
      </c>
      <c r="O269" s="3">
        <f t="shared" si="69"/>
        <v>0</v>
      </c>
      <c r="P269" s="3">
        <f t="shared" si="69"/>
        <v>0</v>
      </c>
      <c r="Q269" s="3">
        <f t="shared" si="69"/>
        <v>1.3333333333333335</v>
      </c>
      <c r="R269" s="3">
        <f>+J269/J$270*100</f>
        <v>0</v>
      </c>
      <c r="S269" s="3">
        <f>+K269/K$270*100</f>
        <v>0.3125</v>
      </c>
    </row>
    <row r="270" spans="1:19" ht="12.75">
      <c r="A270" s="81"/>
      <c r="B270" s="82"/>
      <c r="C270" s="8" t="s">
        <v>1</v>
      </c>
      <c r="D270" s="76">
        <v>23</v>
      </c>
      <c r="E270" s="57">
        <v>16</v>
      </c>
      <c r="F270" s="57">
        <v>26</v>
      </c>
      <c r="G270" s="57">
        <v>47</v>
      </c>
      <c r="H270" s="57">
        <v>69</v>
      </c>
      <c r="I270" s="57">
        <v>75</v>
      </c>
      <c r="J270" s="57">
        <v>64</v>
      </c>
      <c r="K270" s="57">
        <v>320</v>
      </c>
      <c r="L270" s="13">
        <f t="shared" si="69"/>
        <v>100</v>
      </c>
      <c r="M270" s="3">
        <f t="shared" si="69"/>
        <v>100</v>
      </c>
      <c r="N270" s="3">
        <f t="shared" si="69"/>
        <v>100</v>
      </c>
      <c r="O270" s="3">
        <f t="shared" si="69"/>
        <v>100</v>
      </c>
      <c r="P270" s="3">
        <f t="shared" si="69"/>
        <v>100</v>
      </c>
      <c r="Q270" s="3">
        <f t="shared" si="69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92"/>
      <c r="B271" s="80" t="s">
        <v>76</v>
      </c>
      <c r="C271" s="15" t="s">
        <v>11</v>
      </c>
      <c r="D271" s="75">
        <v>0</v>
      </c>
      <c r="E271" s="55">
        <v>1</v>
      </c>
      <c r="F271" s="55">
        <v>3</v>
      </c>
      <c r="G271" s="55">
        <v>1</v>
      </c>
      <c r="H271" s="55">
        <v>5</v>
      </c>
      <c r="I271" s="55">
        <v>7</v>
      </c>
      <c r="J271" s="55">
        <v>8</v>
      </c>
      <c r="K271" s="55">
        <v>25</v>
      </c>
      <c r="L271" s="12">
        <f aca="true" t="shared" si="70" ref="L271:Q274">+D271/D$274*100</f>
        <v>0</v>
      </c>
      <c r="M271" s="10">
        <f t="shared" si="70"/>
        <v>1.5384615384615385</v>
      </c>
      <c r="N271" s="10">
        <f t="shared" si="70"/>
        <v>2.941176470588235</v>
      </c>
      <c r="O271" s="10">
        <f t="shared" si="70"/>
        <v>0.8130081300813009</v>
      </c>
      <c r="P271" s="10">
        <f t="shared" si="70"/>
        <v>1.7605633802816902</v>
      </c>
      <c r="Q271" s="10">
        <f t="shared" si="70"/>
        <v>2.229299363057325</v>
      </c>
      <c r="R271" s="10">
        <f>+J271/J$274*100</f>
        <v>3.225806451612903</v>
      </c>
      <c r="S271" s="10">
        <f>+K271/K$274*100</f>
        <v>2.0850708924103416</v>
      </c>
    </row>
    <row r="272" spans="1:19" ht="12.75">
      <c r="A272" s="92"/>
      <c r="B272" s="81"/>
      <c r="C272" s="16" t="s">
        <v>12</v>
      </c>
      <c r="D272" s="76">
        <v>0</v>
      </c>
      <c r="E272" s="57">
        <v>0</v>
      </c>
      <c r="F272" s="57">
        <v>1</v>
      </c>
      <c r="G272" s="57">
        <v>0</v>
      </c>
      <c r="H272" s="57">
        <v>2</v>
      </c>
      <c r="I272" s="57">
        <v>4</v>
      </c>
      <c r="J272" s="57">
        <v>0</v>
      </c>
      <c r="K272" s="57">
        <v>7</v>
      </c>
      <c r="L272" s="13">
        <f t="shared" si="70"/>
        <v>0</v>
      </c>
      <c r="M272" s="3">
        <f t="shared" si="70"/>
        <v>0</v>
      </c>
      <c r="N272" s="3">
        <f t="shared" si="70"/>
        <v>0.9803921568627451</v>
      </c>
      <c r="O272" s="3">
        <f t="shared" si="70"/>
        <v>0</v>
      </c>
      <c r="P272" s="3">
        <f t="shared" si="70"/>
        <v>0.7042253521126761</v>
      </c>
      <c r="Q272" s="3">
        <f t="shared" si="70"/>
        <v>1.2738853503184715</v>
      </c>
      <c r="R272" s="3">
        <f>+J272/J$274*100</f>
        <v>0</v>
      </c>
      <c r="S272" s="3">
        <f>+K272/K$274*100</f>
        <v>0.5838198498748958</v>
      </c>
    </row>
    <row r="273" spans="1:19" ht="12.75">
      <c r="A273" s="92"/>
      <c r="B273" s="81"/>
      <c r="C273" s="16" t="s">
        <v>13</v>
      </c>
      <c r="D273" s="76">
        <v>63</v>
      </c>
      <c r="E273" s="57">
        <v>64</v>
      </c>
      <c r="F273" s="57">
        <v>98</v>
      </c>
      <c r="G273" s="57">
        <v>122</v>
      </c>
      <c r="H273" s="57">
        <v>277</v>
      </c>
      <c r="I273" s="57">
        <v>303</v>
      </c>
      <c r="J273" s="57">
        <v>240</v>
      </c>
      <c r="K273" s="57">
        <v>1167</v>
      </c>
      <c r="L273" s="13">
        <f t="shared" si="70"/>
        <v>100</v>
      </c>
      <c r="M273" s="3">
        <f t="shared" si="70"/>
        <v>98.46153846153847</v>
      </c>
      <c r="N273" s="3">
        <f t="shared" si="70"/>
        <v>96.07843137254902</v>
      </c>
      <c r="O273" s="3">
        <f t="shared" si="70"/>
        <v>99.1869918699187</v>
      </c>
      <c r="P273" s="3">
        <f t="shared" si="70"/>
        <v>97.53521126760563</v>
      </c>
      <c r="Q273" s="3">
        <f t="shared" si="70"/>
        <v>96.4968152866242</v>
      </c>
      <c r="R273" s="3">
        <f>+J273/J$274*100</f>
        <v>96.7741935483871</v>
      </c>
      <c r="S273" s="3">
        <f>+K273/K$274*100</f>
        <v>97.33110925771477</v>
      </c>
    </row>
    <row r="274" spans="1:19" ht="13.5" thickBot="1">
      <c r="A274" s="92"/>
      <c r="B274" s="82"/>
      <c r="C274" s="16" t="s">
        <v>1</v>
      </c>
      <c r="D274" s="76">
        <v>63</v>
      </c>
      <c r="E274" s="57">
        <v>65</v>
      </c>
      <c r="F274" s="57">
        <v>102</v>
      </c>
      <c r="G274" s="57">
        <v>123</v>
      </c>
      <c r="H274" s="57">
        <v>284</v>
      </c>
      <c r="I274" s="57">
        <v>314</v>
      </c>
      <c r="J274" s="57">
        <v>248</v>
      </c>
      <c r="K274" s="57">
        <v>1199</v>
      </c>
      <c r="L274" s="13">
        <f t="shared" si="70"/>
        <v>100</v>
      </c>
      <c r="M274" s="3">
        <f t="shared" si="70"/>
        <v>100</v>
      </c>
      <c r="N274" s="3">
        <f t="shared" si="70"/>
        <v>100</v>
      </c>
      <c r="O274" s="3">
        <f t="shared" si="70"/>
        <v>100</v>
      </c>
      <c r="P274" s="3">
        <f t="shared" si="70"/>
        <v>100</v>
      </c>
      <c r="Q274" s="3">
        <f t="shared" si="70"/>
        <v>100</v>
      </c>
      <c r="R274" s="3">
        <f>+J274/J$274*100</f>
        <v>100</v>
      </c>
      <c r="S274" s="3">
        <f>+K274/K$274*100</f>
        <v>100</v>
      </c>
    </row>
    <row r="275" spans="1:19" ht="12.75" customHeight="1">
      <c r="A275" s="92"/>
      <c r="B275" s="84" t="s">
        <v>77</v>
      </c>
      <c r="C275" s="67" t="s">
        <v>11</v>
      </c>
      <c r="D275" s="78">
        <v>49</v>
      </c>
      <c r="E275" s="62">
        <v>48</v>
      </c>
      <c r="F275" s="62">
        <v>56</v>
      </c>
      <c r="G275" s="62">
        <v>90</v>
      </c>
      <c r="H275" s="62">
        <v>323</v>
      </c>
      <c r="I275" s="62">
        <v>423</v>
      </c>
      <c r="J275" s="62">
        <v>362</v>
      </c>
      <c r="K275" s="62">
        <v>1351</v>
      </c>
      <c r="L275" s="64">
        <f aca="true" t="shared" si="71" ref="L275:Q278">+D275/D$278*100</f>
        <v>72.05882352941177</v>
      </c>
      <c r="M275" s="65">
        <f t="shared" si="71"/>
        <v>68.57142857142857</v>
      </c>
      <c r="N275" s="65">
        <f t="shared" si="71"/>
        <v>78.87323943661971</v>
      </c>
      <c r="O275" s="65">
        <f t="shared" si="71"/>
        <v>76.92307692307693</v>
      </c>
      <c r="P275" s="65">
        <f t="shared" si="71"/>
        <v>85.90425531914893</v>
      </c>
      <c r="Q275" s="65">
        <f t="shared" si="71"/>
        <v>85.11066398390342</v>
      </c>
      <c r="R275" s="65">
        <f>+J275/J$278*100</f>
        <v>82.83752860411899</v>
      </c>
      <c r="S275" s="65">
        <f>+K275/K$278*100</f>
        <v>82.57946210268948</v>
      </c>
    </row>
    <row r="276" spans="1:19" ht="12.75">
      <c r="A276" s="92"/>
      <c r="B276" s="81"/>
      <c r="C276" s="8" t="s">
        <v>12</v>
      </c>
      <c r="D276" s="76">
        <v>19</v>
      </c>
      <c r="E276" s="57">
        <v>21</v>
      </c>
      <c r="F276" s="57">
        <v>15</v>
      </c>
      <c r="G276" s="57">
        <v>27</v>
      </c>
      <c r="H276" s="57">
        <v>51</v>
      </c>
      <c r="I276" s="57">
        <v>63</v>
      </c>
      <c r="J276" s="57">
        <v>66</v>
      </c>
      <c r="K276" s="57">
        <v>262</v>
      </c>
      <c r="L276" s="13">
        <f t="shared" si="71"/>
        <v>27.941176470588236</v>
      </c>
      <c r="M276" s="3">
        <f t="shared" si="71"/>
        <v>30</v>
      </c>
      <c r="N276" s="3">
        <f t="shared" si="71"/>
        <v>21.12676056338028</v>
      </c>
      <c r="O276" s="3">
        <f t="shared" si="71"/>
        <v>23.076923076923077</v>
      </c>
      <c r="P276" s="3">
        <f t="shared" si="71"/>
        <v>13.563829787234042</v>
      </c>
      <c r="Q276" s="3">
        <f t="shared" si="71"/>
        <v>12.676056338028168</v>
      </c>
      <c r="R276" s="3">
        <f>+J276/J$278*100</f>
        <v>15.102974828375288</v>
      </c>
      <c r="S276" s="3">
        <f>+K276/K$278*100</f>
        <v>16.014669926650367</v>
      </c>
    </row>
    <row r="277" spans="1:19" ht="12.75">
      <c r="A277" s="92"/>
      <c r="B277" s="81"/>
      <c r="C277" s="8" t="s">
        <v>13</v>
      </c>
      <c r="D277" s="76">
        <v>0</v>
      </c>
      <c r="E277" s="57">
        <v>1</v>
      </c>
      <c r="F277" s="57">
        <v>0</v>
      </c>
      <c r="G277" s="57">
        <v>0</v>
      </c>
      <c r="H277" s="57">
        <v>2</v>
      </c>
      <c r="I277" s="57">
        <v>11</v>
      </c>
      <c r="J277" s="57">
        <v>9</v>
      </c>
      <c r="K277" s="57">
        <v>23</v>
      </c>
      <c r="L277" s="13">
        <f t="shared" si="71"/>
        <v>0</v>
      </c>
      <c r="M277" s="3">
        <f t="shared" si="71"/>
        <v>1.4285714285714286</v>
      </c>
      <c r="N277" s="3">
        <f t="shared" si="71"/>
        <v>0</v>
      </c>
      <c r="O277" s="3">
        <f t="shared" si="71"/>
        <v>0</v>
      </c>
      <c r="P277" s="3">
        <f t="shared" si="71"/>
        <v>0.5319148936170213</v>
      </c>
      <c r="Q277" s="3">
        <f t="shared" si="71"/>
        <v>2.2132796780684103</v>
      </c>
      <c r="R277" s="3">
        <f>+J277/J$278*100</f>
        <v>2.059496567505721</v>
      </c>
      <c r="S277" s="3">
        <f>+K277/K$278*100</f>
        <v>1.4058679706601467</v>
      </c>
    </row>
    <row r="278" spans="1:19" ht="12.75">
      <c r="A278" s="92"/>
      <c r="B278" s="82"/>
      <c r="C278" s="8" t="s">
        <v>1</v>
      </c>
      <c r="D278" s="76">
        <v>68</v>
      </c>
      <c r="E278" s="57">
        <v>70</v>
      </c>
      <c r="F278" s="57">
        <v>71</v>
      </c>
      <c r="G278" s="57">
        <v>117</v>
      </c>
      <c r="H278" s="57">
        <v>376</v>
      </c>
      <c r="I278" s="57">
        <v>497</v>
      </c>
      <c r="J278" s="57">
        <v>437</v>
      </c>
      <c r="K278" s="57">
        <v>1636</v>
      </c>
      <c r="L278" s="13">
        <f t="shared" si="71"/>
        <v>100</v>
      </c>
      <c r="M278" s="3">
        <f t="shared" si="71"/>
        <v>100</v>
      </c>
      <c r="N278" s="3">
        <f t="shared" si="71"/>
        <v>100</v>
      </c>
      <c r="O278" s="3">
        <f t="shared" si="71"/>
        <v>100</v>
      </c>
      <c r="P278" s="3">
        <f t="shared" si="71"/>
        <v>100</v>
      </c>
      <c r="Q278" s="3">
        <f t="shared" si="71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92"/>
      <c r="B279" s="80" t="s">
        <v>78</v>
      </c>
      <c r="C279" s="15" t="s">
        <v>11</v>
      </c>
      <c r="D279" s="75">
        <v>32</v>
      </c>
      <c r="E279" s="55">
        <v>36</v>
      </c>
      <c r="F279" s="55">
        <v>41</v>
      </c>
      <c r="G279" s="55">
        <v>71</v>
      </c>
      <c r="H279" s="55">
        <v>189</v>
      </c>
      <c r="I279" s="55">
        <v>246</v>
      </c>
      <c r="J279" s="55">
        <v>238</v>
      </c>
      <c r="K279" s="55">
        <v>853</v>
      </c>
      <c r="L279" s="12">
        <f aca="true" t="shared" si="72" ref="L279:Q282">+D279/D$282*100</f>
        <v>65.3061224489796</v>
      </c>
      <c r="M279" s="10">
        <f t="shared" si="72"/>
        <v>76.59574468085107</v>
      </c>
      <c r="N279" s="10">
        <f t="shared" si="72"/>
        <v>68.33333333333333</v>
      </c>
      <c r="O279" s="10">
        <f t="shared" si="72"/>
        <v>78.88888888888889</v>
      </c>
      <c r="P279" s="10">
        <f t="shared" si="72"/>
        <v>82.89473684210526</v>
      </c>
      <c r="Q279" s="10">
        <f t="shared" si="72"/>
        <v>78.84615384615384</v>
      </c>
      <c r="R279" s="10">
        <f>+J279/J$282*100</f>
        <v>83.21678321678321</v>
      </c>
      <c r="S279" s="10">
        <f>+K279/K$282*100</f>
        <v>79.57089552238806</v>
      </c>
    </row>
    <row r="280" spans="1:19" ht="12.75">
      <c r="A280" s="92"/>
      <c r="B280" s="81"/>
      <c r="C280" s="16" t="s">
        <v>12</v>
      </c>
      <c r="D280" s="76">
        <v>16</v>
      </c>
      <c r="E280" s="57">
        <v>10</v>
      </c>
      <c r="F280" s="57">
        <v>17</v>
      </c>
      <c r="G280" s="57">
        <v>18</v>
      </c>
      <c r="H280" s="57">
        <v>39</v>
      </c>
      <c r="I280" s="57">
        <v>62</v>
      </c>
      <c r="J280" s="57">
        <v>47</v>
      </c>
      <c r="K280" s="57">
        <v>209</v>
      </c>
      <c r="L280" s="13">
        <f t="shared" si="72"/>
        <v>32.6530612244898</v>
      </c>
      <c r="M280" s="3">
        <f t="shared" si="72"/>
        <v>21.27659574468085</v>
      </c>
      <c r="N280" s="3">
        <f t="shared" si="72"/>
        <v>28.333333333333332</v>
      </c>
      <c r="O280" s="3">
        <f t="shared" si="72"/>
        <v>20</v>
      </c>
      <c r="P280" s="3">
        <f t="shared" si="72"/>
        <v>17.105263157894736</v>
      </c>
      <c r="Q280" s="3">
        <f t="shared" si="72"/>
        <v>19.871794871794872</v>
      </c>
      <c r="R280" s="3">
        <f>+J280/J$282*100</f>
        <v>16.433566433566433</v>
      </c>
      <c r="S280" s="3">
        <f>+K280/K$282*100</f>
        <v>19.496268656716417</v>
      </c>
    </row>
    <row r="281" spans="1:19" ht="12.75">
      <c r="A281" s="92"/>
      <c r="B281" s="81"/>
      <c r="C281" s="16" t="s">
        <v>13</v>
      </c>
      <c r="D281" s="76">
        <v>1</v>
      </c>
      <c r="E281" s="57">
        <v>1</v>
      </c>
      <c r="F281" s="57">
        <v>2</v>
      </c>
      <c r="G281" s="57">
        <v>1</v>
      </c>
      <c r="H281" s="57">
        <v>0</v>
      </c>
      <c r="I281" s="57">
        <v>4</v>
      </c>
      <c r="J281" s="57">
        <v>1</v>
      </c>
      <c r="K281" s="57">
        <v>10</v>
      </c>
      <c r="L281" s="13">
        <f t="shared" si="72"/>
        <v>2.0408163265306123</v>
      </c>
      <c r="M281" s="3">
        <f t="shared" si="72"/>
        <v>2.127659574468085</v>
      </c>
      <c r="N281" s="3">
        <f t="shared" si="72"/>
        <v>3.3333333333333335</v>
      </c>
      <c r="O281" s="3">
        <f t="shared" si="72"/>
        <v>1.1111111111111112</v>
      </c>
      <c r="P281" s="3">
        <f t="shared" si="72"/>
        <v>0</v>
      </c>
      <c r="Q281" s="3">
        <f t="shared" si="72"/>
        <v>1.282051282051282</v>
      </c>
      <c r="R281" s="3">
        <f>+J281/J$282*100</f>
        <v>0.34965034965034963</v>
      </c>
      <c r="S281" s="3">
        <f>+K281/K$282*100</f>
        <v>0.9328358208955223</v>
      </c>
    </row>
    <row r="282" spans="1:19" ht="12.75">
      <c r="A282" s="92"/>
      <c r="B282" s="81"/>
      <c r="C282" s="17" t="s">
        <v>1</v>
      </c>
      <c r="D282" s="77">
        <v>49</v>
      </c>
      <c r="E282" s="59">
        <v>47</v>
      </c>
      <c r="F282" s="59">
        <v>60</v>
      </c>
      <c r="G282" s="59">
        <v>90</v>
      </c>
      <c r="H282" s="59">
        <v>228</v>
      </c>
      <c r="I282" s="59">
        <v>312</v>
      </c>
      <c r="J282" s="59">
        <v>286</v>
      </c>
      <c r="K282" s="59">
        <v>1072</v>
      </c>
      <c r="L282" s="14">
        <f t="shared" si="72"/>
        <v>100</v>
      </c>
      <c r="M282" s="6">
        <f t="shared" si="72"/>
        <v>100</v>
      </c>
      <c r="N282" s="6">
        <f t="shared" si="72"/>
        <v>100</v>
      </c>
      <c r="O282" s="6">
        <f t="shared" si="72"/>
        <v>100</v>
      </c>
      <c r="P282" s="6">
        <f t="shared" si="72"/>
        <v>100</v>
      </c>
      <c r="Q282" s="6">
        <f t="shared" si="72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92"/>
      <c r="B283" s="83" t="s">
        <v>79</v>
      </c>
      <c r="C283" s="8" t="s">
        <v>11</v>
      </c>
      <c r="D283" s="76">
        <v>79</v>
      </c>
      <c r="E283" s="57">
        <v>78</v>
      </c>
      <c r="F283" s="57">
        <v>99</v>
      </c>
      <c r="G283" s="57">
        <v>153</v>
      </c>
      <c r="H283" s="57">
        <v>431</v>
      </c>
      <c r="I283" s="57">
        <v>538</v>
      </c>
      <c r="J283" s="57">
        <v>508</v>
      </c>
      <c r="K283" s="57">
        <v>1886</v>
      </c>
      <c r="L283" s="13">
        <f aca="true" t="shared" si="73" ref="L283:Q286">+D283/D$286*100</f>
        <v>72.47706422018348</v>
      </c>
      <c r="M283" s="3">
        <f t="shared" si="73"/>
        <v>81.25</v>
      </c>
      <c r="N283" s="3">
        <f t="shared" si="73"/>
        <v>79.83870967741935</v>
      </c>
      <c r="O283" s="3">
        <f t="shared" si="73"/>
        <v>78.8659793814433</v>
      </c>
      <c r="P283" s="3">
        <f t="shared" si="73"/>
        <v>79.52029520295203</v>
      </c>
      <c r="Q283" s="3">
        <f t="shared" si="73"/>
        <v>85.12658227848101</v>
      </c>
      <c r="R283" s="3">
        <f>+J283/J$286*100</f>
        <v>84.38538205980066</v>
      </c>
      <c r="S283" s="3">
        <f>+K283/K$286*100</f>
        <v>82.0356676816007</v>
      </c>
    </row>
    <row r="284" spans="1:19" ht="12.75">
      <c r="A284" s="92"/>
      <c r="B284" s="81"/>
      <c r="C284" s="8" t="s">
        <v>12</v>
      </c>
      <c r="D284" s="76">
        <v>29</v>
      </c>
      <c r="E284" s="57">
        <v>17</v>
      </c>
      <c r="F284" s="57">
        <v>24</v>
      </c>
      <c r="G284" s="57">
        <v>39</v>
      </c>
      <c r="H284" s="57">
        <v>106</v>
      </c>
      <c r="I284" s="57">
        <v>92</v>
      </c>
      <c r="J284" s="57">
        <v>86</v>
      </c>
      <c r="K284" s="57">
        <v>393</v>
      </c>
      <c r="L284" s="13">
        <f t="shared" si="73"/>
        <v>26.605504587155966</v>
      </c>
      <c r="M284" s="3">
        <f t="shared" si="73"/>
        <v>17.708333333333336</v>
      </c>
      <c r="N284" s="3">
        <f t="shared" si="73"/>
        <v>19.35483870967742</v>
      </c>
      <c r="O284" s="3">
        <f t="shared" si="73"/>
        <v>20.103092783505154</v>
      </c>
      <c r="P284" s="3">
        <f t="shared" si="73"/>
        <v>19.557195571955717</v>
      </c>
      <c r="Q284" s="3">
        <f t="shared" si="73"/>
        <v>14.556962025316455</v>
      </c>
      <c r="R284" s="3">
        <f>+J284/J$286*100</f>
        <v>14.285714285714285</v>
      </c>
      <c r="S284" s="3">
        <f>+K284/K$286*100</f>
        <v>17.094388864723793</v>
      </c>
    </row>
    <row r="285" spans="1:19" ht="12.75">
      <c r="A285" s="92"/>
      <c r="B285" s="81"/>
      <c r="C285" s="8" t="s">
        <v>13</v>
      </c>
      <c r="D285" s="76">
        <v>1</v>
      </c>
      <c r="E285" s="57">
        <v>1</v>
      </c>
      <c r="F285" s="57">
        <v>1</v>
      </c>
      <c r="G285" s="57">
        <v>2</v>
      </c>
      <c r="H285" s="57">
        <v>5</v>
      </c>
      <c r="I285" s="57">
        <v>2</v>
      </c>
      <c r="J285" s="57">
        <v>8</v>
      </c>
      <c r="K285" s="57">
        <v>20</v>
      </c>
      <c r="L285" s="13">
        <f t="shared" si="73"/>
        <v>0.9174311926605505</v>
      </c>
      <c r="M285" s="3">
        <f t="shared" si="73"/>
        <v>1.0416666666666665</v>
      </c>
      <c r="N285" s="3">
        <f t="shared" si="73"/>
        <v>0.8064516129032258</v>
      </c>
      <c r="O285" s="3">
        <f t="shared" si="73"/>
        <v>1.0309278350515463</v>
      </c>
      <c r="P285" s="3">
        <f t="shared" si="73"/>
        <v>0.9225092250922509</v>
      </c>
      <c r="Q285" s="3">
        <f t="shared" si="73"/>
        <v>0.31645569620253167</v>
      </c>
      <c r="R285" s="3">
        <f>+J285/J$286*100</f>
        <v>1.3289036544850499</v>
      </c>
      <c r="S285" s="3">
        <f>+K285/K$286*100</f>
        <v>0.8699434536755112</v>
      </c>
    </row>
    <row r="286" spans="1:19" ht="12.75">
      <c r="A286" s="92"/>
      <c r="B286" s="82"/>
      <c r="C286" s="8" t="s">
        <v>1</v>
      </c>
      <c r="D286" s="76">
        <v>109</v>
      </c>
      <c r="E286" s="57">
        <v>96</v>
      </c>
      <c r="F286" s="57">
        <v>124</v>
      </c>
      <c r="G286" s="57">
        <v>194</v>
      </c>
      <c r="H286" s="57">
        <v>542</v>
      </c>
      <c r="I286" s="57">
        <v>632</v>
      </c>
      <c r="J286" s="57">
        <v>602</v>
      </c>
      <c r="K286" s="57">
        <v>2299</v>
      </c>
      <c r="L286" s="13">
        <f t="shared" si="73"/>
        <v>100</v>
      </c>
      <c r="M286" s="3">
        <f t="shared" si="73"/>
        <v>100</v>
      </c>
      <c r="N286" s="3">
        <f t="shared" si="73"/>
        <v>100</v>
      </c>
      <c r="O286" s="3">
        <f t="shared" si="73"/>
        <v>100</v>
      </c>
      <c r="P286" s="3">
        <f t="shared" si="73"/>
        <v>100</v>
      </c>
      <c r="Q286" s="3">
        <f t="shared" si="73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92"/>
      <c r="B287" s="80" t="s">
        <v>80</v>
      </c>
      <c r="C287" s="15" t="s">
        <v>11</v>
      </c>
      <c r="D287" s="75">
        <v>11</v>
      </c>
      <c r="E287" s="55">
        <v>10</v>
      </c>
      <c r="F287" s="55">
        <v>15</v>
      </c>
      <c r="G287" s="55">
        <v>21</v>
      </c>
      <c r="H287" s="55">
        <v>58</v>
      </c>
      <c r="I287" s="55">
        <v>73</v>
      </c>
      <c r="J287" s="55">
        <v>68</v>
      </c>
      <c r="K287" s="55">
        <v>256</v>
      </c>
      <c r="L287" s="12">
        <f aca="true" t="shared" si="74" ref="L287:Q290">+D287/D$290*100</f>
        <v>78.57142857142857</v>
      </c>
      <c r="M287" s="10">
        <f t="shared" si="74"/>
        <v>83.33333333333334</v>
      </c>
      <c r="N287" s="10">
        <f t="shared" si="74"/>
        <v>93.75</v>
      </c>
      <c r="O287" s="10">
        <f t="shared" si="74"/>
        <v>70</v>
      </c>
      <c r="P287" s="10">
        <f t="shared" si="74"/>
        <v>78.37837837837837</v>
      </c>
      <c r="Q287" s="10">
        <f t="shared" si="74"/>
        <v>82.02247191011236</v>
      </c>
      <c r="R287" s="10">
        <f>+J287/J$290*100</f>
        <v>86.07594936708861</v>
      </c>
      <c r="S287" s="10">
        <f>+K287/K$290*100</f>
        <v>81.52866242038218</v>
      </c>
    </row>
    <row r="288" spans="1:19" ht="12.75">
      <c r="A288" s="92"/>
      <c r="B288" s="81"/>
      <c r="C288" s="16" t="s">
        <v>12</v>
      </c>
      <c r="D288" s="76">
        <v>3</v>
      </c>
      <c r="E288" s="57">
        <v>2</v>
      </c>
      <c r="F288" s="57">
        <v>1</v>
      </c>
      <c r="G288" s="57">
        <v>8</v>
      </c>
      <c r="H288" s="57">
        <v>15</v>
      </c>
      <c r="I288" s="57">
        <v>16</v>
      </c>
      <c r="J288" s="57">
        <v>10</v>
      </c>
      <c r="K288" s="57">
        <v>55</v>
      </c>
      <c r="L288" s="13">
        <f t="shared" si="74"/>
        <v>21.428571428571427</v>
      </c>
      <c r="M288" s="3">
        <f t="shared" si="74"/>
        <v>16.666666666666664</v>
      </c>
      <c r="N288" s="3">
        <f t="shared" si="74"/>
        <v>6.25</v>
      </c>
      <c r="O288" s="3">
        <f t="shared" si="74"/>
        <v>26.666666666666668</v>
      </c>
      <c r="P288" s="3">
        <f t="shared" si="74"/>
        <v>20.27027027027027</v>
      </c>
      <c r="Q288" s="3">
        <f t="shared" si="74"/>
        <v>17.97752808988764</v>
      </c>
      <c r="R288" s="3">
        <f>+J288/J$290*100</f>
        <v>12.658227848101266</v>
      </c>
      <c r="S288" s="3">
        <f>+K288/K$290*100</f>
        <v>17.51592356687898</v>
      </c>
    </row>
    <row r="289" spans="1:19" ht="12.75">
      <c r="A289" s="92"/>
      <c r="B289" s="81"/>
      <c r="C289" s="16" t="s">
        <v>13</v>
      </c>
      <c r="D289" s="76">
        <v>0</v>
      </c>
      <c r="E289" s="57">
        <v>0</v>
      </c>
      <c r="F289" s="57">
        <v>0</v>
      </c>
      <c r="G289" s="57">
        <v>1</v>
      </c>
      <c r="H289" s="57">
        <v>1</v>
      </c>
      <c r="I289" s="57">
        <v>0</v>
      </c>
      <c r="J289" s="57">
        <v>1</v>
      </c>
      <c r="K289" s="57">
        <v>3</v>
      </c>
      <c r="L289" s="13">
        <f t="shared" si="74"/>
        <v>0</v>
      </c>
      <c r="M289" s="3">
        <f t="shared" si="74"/>
        <v>0</v>
      </c>
      <c r="N289" s="3">
        <f t="shared" si="74"/>
        <v>0</v>
      </c>
      <c r="O289" s="3">
        <f t="shared" si="74"/>
        <v>3.3333333333333335</v>
      </c>
      <c r="P289" s="3">
        <f t="shared" si="74"/>
        <v>1.3513513513513513</v>
      </c>
      <c r="Q289" s="3">
        <f t="shared" si="74"/>
        <v>0</v>
      </c>
      <c r="R289" s="3">
        <f>+J289/J$290*100</f>
        <v>1.2658227848101267</v>
      </c>
      <c r="S289" s="3">
        <f>+K289/K$290*100</f>
        <v>0.9554140127388535</v>
      </c>
    </row>
    <row r="290" spans="1:19" ht="13.5" thickBot="1">
      <c r="A290" s="92"/>
      <c r="B290" s="85"/>
      <c r="C290" s="68" t="s">
        <v>1</v>
      </c>
      <c r="D290" s="79">
        <v>14</v>
      </c>
      <c r="E290" s="69">
        <v>12</v>
      </c>
      <c r="F290" s="69">
        <v>16</v>
      </c>
      <c r="G290" s="69">
        <v>30</v>
      </c>
      <c r="H290" s="69">
        <v>74</v>
      </c>
      <c r="I290" s="69">
        <v>89</v>
      </c>
      <c r="J290" s="69">
        <v>79</v>
      </c>
      <c r="K290" s="69">
        <v>314</v>
      </c>
      <c r="L290" s="71">
        <f t="shared" si="74"/>
        <v>100</v>
      </c>
      <c r="M290" s="72">
        <f t="shared" si="74"/>
        <v>100</v>
      </c>
      <c r="N290" s="72">
        <f t="shared" si="74"/>
        <v>100</v>
      </c>
      <c r="O290" s="72">
        <f t="shared" si="74"/>
        <v>100</v>
      </c>
      <c r="P290" s="72">
        <f t="shared" si="74"/>
        <v>100</v>
      </c>
      <c r="Q290" s="72">
        <f t="shared" si="74"/>
        <v>100</v>
      </c>
      <c r="R290" s="72">
        <f>+J290/J$290*100</f>
        <v>100</v>
      </c>
      <c r="S290" s="72">
        <f>+K290/K$290*100</f>
        <v>100</v>
      </c>
    </row>
    <row r="291" spans="1:19" ht="13.5" customHeight="1">
      <c r="A291" s="92"/>
      <c r="B291" s="83" t="s">
        <v>1</v>
      </c>
      <c r="C291" s="8" t="s">
        <v>11</v>
      </c>
      <c r="D291" s="76">
        <v>2731</v>
      </c>
      <c r="E291" s="57">
        <v>2596</v>
      </c>
      <c r="F291" s="57">
        <v>2843</v>
      </c>
      <c r="G291" s="57">
        <v>4125</v>
      </c>
      <c r="H291" s="57">
        <v>12401</v>
      </c>
      <c r="I291" s="57">
        <v>21870</v>
      </c>
      <c r="J291" s="57">
        <v>24169</v>
      </c>
      <c r="K291" s="57">
        <v>70735</v>
      </c>
      <c r="L291" s="13">
        <f aca="true" t="shared" si="75" ref="L291:Q294">+D291/D$294*100</f>
        <v>33.68693721475268</v>
      </c>
      <c r="M291" s="3">
        <f t="shared" si="75"/>
        <v>36.0655737704918</v>
      </c>
      <c r="N291" s="3">
        <f t="shared" si="75"/>
        <v>38.39816315505132</v>
      </c>
      <c r="O291" s="3">
        <f t="shared" si="75"/>
        <v>40.89016653449643</v>
      </c>
      <c r="P291" s="3">
        <f t="shared" si="75"/>
        <v>43.89579129942303</v>
      </c>
      <c r="Q291" s="3">
        <f t="shared" si="75"/>
        <v>43.376504889029924</v>
      </c>
      <c r="R291" s="3">
        <f>+J291/J$294*100</f>
        <v>40.92001896248137</v>
      </c>
      <c r="S291" s="3">
        <f>+K291/K$294*100</f>
        <v>41.47926183509157</v>
      </c>
    </row>
    <row r="292" spans="1:19" ht="12.75">
      <c r="A292" s="92"/>
      <c r="B292" s="81"/>
      <c r="C292" s="8" t="s">
        <v>12</v>
      </c>
      <c r="D292" s="76">
        <v>1229</v>
      </c>
      <c r="E292" s="57">
        <v>1032</v>
      </c>
      <c r="F292" s="57">
        <v>1118</v>
      </c>
      <c r="G292" s="57">
        <v>1490</v>
      </c>
      <c r="H292" s="57">
        <v>2873</v>
      </c>
      <c r="I292" s="57">
        <v>4073</v>
      </c>
      <c r="J292" s="57">
        <v>4136</v>
      </c>
      <c r="K292" s="57">
        <v>15951</v>
      </c>
      <c r="L292" s="13">
        <f t="shared" si="75"/>
        <v>15.159738497594672</v>
      </c>
      <c r="M292" s="3">
        <f t="shared" si="75"/>
        <v>14.337315921089191</v>
      </c>
      <c r="N292" s="3">
        <f t="shared" si="75"/>
        <v>15.099945975148568</v>
      </c>
      <c r="O292" s="3">
        <f t="shared" si="75"/>
        <v>14.770023790642348</v>
      </c>
      <c r="P292" s="3">
        <f t="shared" si="75"/>
        <v>10.169551520300166</v>
      </c>
      <c r="Q292" s="3">
        <f t="shared" si="75"/>
        <v>8.078303814038359</v>
      </c>
      <c r="R292" s="3">
        <f>+J292/J$294*100</f>
        <v>7.002573479615333</v>
      </c>
      <c r="S292" s="3">
        <f>+K292/K$294*100</f>
        <v>9.353724542751758</v>
      </c>
    </row>
    <row r="293" spans="1:19" ht="12.75">
      <c r="A293" s="92"/>
      <c r="B293" s="81"/>
      <c r="C293" s="8" t="s">
        <v>13</v>
      </c>
      <c r="D293" s="76">
        <v>4147</v>
      </c>
      <c r="E293" s="57">
        <v>3570</v>
      </c>
      <c r="F293" s="57">
        <v>3443</v>
      </c>
      <c r="G293" s="57">
        <v>4473</v>
      </c>
      <c r="H293" s="57">
        <v>12977</v>
      </c>
      <c r="I293" s="57">
        <v>24476</v>
      </c>
      <c r="J293" s="57">
        <v>30759</v>
      </c>
      <c r="K293" s="57">
        <v>83845</v>
      </c>
      <c r="L293" s="13">
        <f t="shared" si="75"/>
        <v>51.153324287652644</v>
      </c>
      <c r="M293" s="3">
        <f t="shared" si="75"/>
        <v>49.597110308419005</v>
      </c>
      <c r="N293" s="3">
        <f t="shared" si="75"/>
        <v>46.50189086980011</v>
      </c>
      <c r="O293" s="3">
        <f t="shared" si="75"/>
        <v>44.33980967486122</v>
      </c>
      <c r="P293" s="3">
        <f t="shared" si="75"/>
        <v>45.93465718027681</v>
      </c>
      <c r="Q293" s="3">
        <f t="shared" si="75"/>
        <v>48.54519129693171</v>
      </c>
      <c r="R293" s="3">
        <f>+J293/J$294*100</f>
        <v>52.077407557903285</v>
      </c>
      <c r="S293" s="3">
        <f>+K293/K$294*100</f>
        <v>49.167013622156674</v>
      </c>
    </row>
    <row r="294" spans="1:19" ht="12.75">
      <c r="A294" s="92"/>
      <c r="B294" s="81"/>
      <c r="C294" s="9" t="s">
        <v>1</v>
      </c>
      <c r="D294" s="77">
        <v>8107</v>
      </c>
      <c r="E294" s="59">
        <v>7198</v>
      </c>
      <c r="F294" s="59">
        <v>7404</v>
      </c>
      <c r="G294" s="59">
        <v>10088</v>
      </c>
      <c r="H294" s="59">
        <v>28251</v>
      </c>
      <c r="I294" s="59">
        <v>50419</v>
      </c>
      <c r="J294" s="59">
        <v>59064</v>
      </c>
      <c r="K294" s="59">
        <v>170531</v>
      </c>
      <c r="L294" s="14">
        <f t="shared" si="75"/>
        <v>100</v>
      </c>
      <c r="M294" s="6">
        <f t="shared" si="75"/>
        <v>100</v>
      </c>
      <c r="N294" s="6">
        <f t="shared" si="75"/>
        <v>100</v>
      </c>
      <c r="O294" s="6">
        <f t="shared" si="75"/>
        <v>100</v>
      </c>
      <c r="P294" s="6">
        <f t="shared" si="75"/>
        <v>100</v>
      </c>
      <c r="Q294" s="6">
        <f t="shared" si="75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294"/>
  <sheetViews>
    <sheetView zoomScalePageLayoutView="0" workbookViewId="0" topLeftCell="A1">
      <selection activeCell="X4" sqref="X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84</v>
      </c>
      <c r="M6" s="36" t="s">
        <v>84</v>
      </c>
      <c r="N6" s="36" t="s">
        <v>84</v>
      </c>
      <c r="O6" s="36" t="s">
        <v>84</v>
      </c>
      <c r="P6" s="36" t="s">
        <v>84</v>
      </c>
      <c r="Q6" s="37" t="s">
        <v>84</v>
      </c>
      <c r="R6" s="36" t="s">
        <v>84</v>
      </c>
      <c r="S6" s="36" t="s">
        <v>84</v>
      </c>
    </row>
    <row r="7" spans="1:19" ht="12.75">
      <c r="A7" s="95" t="s">
        <v>85</v>
      </c>
      <c r="B7" s="84" t="s">
        <v>89</v>
      </c>
      <c r="C7" s="61" t="s">
        <v>11</v>
      </c>
      <c r="D7" s="62">
        <v>20</v>
      </c>
      <c r="E7" s="62">
        <v>17</v>
      </c>
      <c r="F7" s="62">
        <v>14</v>
      </c>
      <c r="G7" s="62">
        <v>46</v>
      </c>
      <c r="H7" s="62">
        <v>180</v>
      </c>
      <c r="I7" s="62">
        <v>306</v>
      </c>
      <c r="J7" s="62">
        <v>257</v>
      </c>
      <c r="K7" s="62">
        <v>840</v>
      </c>
      <c r="L7" s="64">
        <f aca="true" t="shared" si="0" ref="L7:Q10">+D7/D$10*100</f>
        <v>1.863932898415657</v>
      </c>
      <c r="M7" s="65">
        <f t="shared" si="0"/>
        <v>1.94954128440367</v>
      </c>
      <c r="N7" s="65">
        <f t="shared" si="0"/>
        <v>1.3307984790874523</v>
      </c>
      <c r="O7" s="65">
        <f t="shared" si="0"/>
        <v>2.4878312601406165</v>
      </c>
      <c r="P7" s="66">
        <f t="shared" si="0"/>
        <v>2.685765443151298</v>
      </c>
      <c r="Q7" s="65">
        <f t="shared" si="0"/>
        <v>2.9941291585127203</v>
      </c>
      <c r="R7" s="65">
        <f>+J7/J$10*100</f>
        <v>2.348962617676629</v>
      </c>
      <c r="S7" s="65">
        <f>+K7/K$10*100</f>
        <v>2.5681005227918923</v>
      </c>
    </row>
    <row r="8" spans="1:19" ht="12.75">
      <c r="A8" s="92"/>
      <c r="B8" s="81"/>
      <c r="C8" s="16" t="s">
        <v>12</v>
      </c>
      <c r="D8" s="57">
        <v>10</v>
      </c>
      <c r="E8" s="57">
        <v>5</v>
      </c>
      <c r="F8" s="57">
        <v>10</v>
      </c>
      <c r="G8" s="57">
        <v>20</v>
      </c>
      <c r="H8" s="57">
        <v>63</v>
      </c>
      <c r="I8" s="57">
        <v>86</v>
      </c>
      <c r="J8" s="57">
        <v>84</v>
      </c>
      <c r="K8" s="57">
        <v>278</v>
      </c>
      <c r="L8" s="13">
        <f t="shared" si="0"/>
        <v>0.9319664492078285</v>
      </c>
      <c r="M8" s="3">
        <f t="shared" si="0"/>
        <v>0.573394495412844</v>
      </c>
      <c r="N8" s="3">
        <f t="shared" si="0"/>
        <v>0.9505703422053232</v>
      </c>
      <c r="O8" s="3">
        <f t="shared" si="0"/>
        <v>1.0816657652785289</v>
      </c>
      <c r="P8" s="5">
        <f t="shared" si="0"/>
        <v>0.9400179051029544</v>
      </c>
      <c r="Q8" s="3">
        <f t="shared" si="0"/>
        <v>0.8414872798434442</v>
      </c>
      <c r="R8" s="3">
        <f>+J8/J$10*100</f>
        <v>0.7677543186180422</v>
      </c>
      <c r="S8" s="3">
        <f>+K8/K$10*100</f>
        <v>0.849918982543031</v>
      </c>
    </row>
    <row r="9" spans="1:19" ht="12.75">
      <c r="A9" s="92"/>
      <c r="B9" s="81"/>
      <c r="C9" s="16" t="s">
        <v>13</v>
      </c>
      <c r="D9" s="57">
        <v>1043</v>
      </c>
      <c r="E9" s="57">
        <v>850</v>
      </c>
      <c r="F9" s="57">
        <v>1028</v>
      </c>
      <c r="G9" s="57">
        <v>1783</v>
      </c>
      <c r="H9" s="57">
        <v>6459</v>
      </c>
      <c r="I9" s="57">
        <v>9828</v>
      </c>
      <c r="J9" s="57">
        <v>10600</v>
      </c>
      <c r="K9" s="57">
        <v>31591</v>
      </c>
      <c r="L9" s="13">
        <f t="shared" si="0"/>
        <v>97.20410065237651</v>
      </c>
      <c r="M9" s="3">
        <f t="shared" si="0"/>
        <v>97.47706422018348</v>
      </c>
      <c r="N9" s="3">
        <f t="shared" si="0"/>
        <v>97.71863117870723</v>
      </c>
      <c r="O9" s="3">
        <f t="shared" si="0"/>
        <v>96.43050297458086</v>
      </c>
      <c r="P9" s="5">
        <f t="shared" si="0"/>
        <v>96.37421665174574</v>
      </c>
      <c r="Q9" s="3">
        <f t="shared" si="0"/>
        <v>96.16438356164385</v>
      </c>
      <c r="R9" s="3">
        <f>+J9/J$10*100</f>
        <v>96.88328306370533</v>
      </c>
      <c r="S9" s="3">
        <f>+K9/K$10*100</f>
        <v>96.58198049466507</v>
      </c>
    </row>
    <row r="10" spans="1:19" ht="12.75">
      <c r="A10" s="92"/>
      <c r="B10" s="81"/>
      <c r="C10" s="17" t="s">
        <v>1</v>
      </c>
      <c r="D10" s="59">
        <v>1073</v>
      </c>
      <c r="E10" s="59">
        <v>872</v>
      </c>
      <c r="F10" s="59">
        <v>1052</v>
      </c>
      <c r="G10" s="59">
        <v>1849</v>
      </c>
      <c r="H10" s="59">
        <v>6702</v>
      </c>
      <c r="I10" s="59">
        <v>10220</v>
      </c>
      <c r="J10" s="59">
        <v>10941</v>
      </c>
      <c r="K10" s="59">
        <v>32709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81"/>
      <c r="B11" s="83" t="s">
        <v>90</v>
      </c>
      <c r="C11" s="8" t="s">
        <v>11</v>
      </c>
      <c r="D11" s="57">
        <v>135</v>
      </c>
      <c r="E11" s="57">
        <v>116</v>
      </c>
      <c r="F11" s="57">
        <v>101</v>
      </c>
      <c r="G11" s="57">
        <v>156</v>
      </c>
      <c r="H11" s="57">
        <v>549</v>
      </c>
      <c r="I11" s="57">
        <v>846</v>
      </c>
      <c r="J11" s="57">
        <v>787</v>
      </c>
      <c r="K11" s="57">
        <v>2690</v>
      </c>
      <c r="L11" s="13">
        <f aca="true" t="shared" si="1" ref="L11:Q14">+D11/D$14*100</f>
        <v>12.162162162162163</v>
      </c>
      <c r="M11" s="3">
        <f t="shared" si="1"/>
        <v>12.288135593220339</v>
      </c>
      <c r="N11" s="3">
        <f t="shared" si="1"/>
        <v>11.425339366515837</v>
      </c>
      <c r="O11" s="3">
        <f t="shared" si="1"/>
        <v>9.15492957746479</v>
      </c>
      <c r="P11" s="5">
        <f t="shared" si="1"/>
        <v>9.775641025641026</v>
      </c>
      <c r="Q11" s="3">
        <f t="shared" si="1"/>
        <v>9.887798036465638</v>
      </c>
      <c r="R11" s="3">
        <f>+J11/J$14*100</f>
        <v>8.575787294322764</v>
      </c>
      <c r="S11" s="3">
        <f>+K11/K$14*100</f>
        <v>9.610231860240791</v>
      </c>
    </row>
    <row r="12" spans="1:19" ht="12.75">
      <c r="A12" s="81"/>
      <c r="B12" s="81"/>
      <c r="C12" s="8" t="s">
        <v>12</v>
      </c>
      <c r="D12" s="57">
        <v>85</v>
      </c>
      <c r="E12" s="57">
        <v>64</v>
      </c>
      <c r="F12" s="57">
        <v>48</v>
      </c>
      <c r="G12" s="57">
        <v>101</v>
      </c>
      <c r="H12" s="57">
        <v>243</v>
      </c>
      <c r="I12" s="57">
        <v>354</v>
      </c>
      <c r="J12" s="57">
        <v>299</v>
      </c>
      <c r="K12" s="57">
        <v>1194</v>
      </c>
      <c r="L12" s="13">
        <f t="shared" si="1"/>
        <v>7.657657657657657</v>
      </c>
      <c r="M12" s="3">
        <f t="shared" si="1"/>
        <v>6.779661016949152</v>
      </c>
      <c r="N12" s="3">
        <f t="shared" si="1"/>
        <v>5.429864253393665</v>
      </c>
      <c r="O12" s="3">
        <f t="shared" si="1"/>
        <v>5.927230046948357</v>
      </c>
      <c r="P12" s="5">
        <f t="shared" si="1"/>
        <v>4.326923076923077</v>
      </c>
      <c r="Q12" s="3">
        <f t="shared" si="1"/>
        <v>4.137447405329593</v>
      </c>
      <c r="R12" s="3">
        <f>+J12/J$14*100</f>
        <v>3.258145363408521</v>
      </c>
      <c r="S12" s="3">
        <f>+K12/K$14*100</f>
        <v>4.265656818263013</v>
      </c>
    </row>
    <row r="13" spans="1:19" ht="12.75">
      <c r="A13" s="81"/>
      <c r="B13" s="81"/>
      <c r="C13" s="8" t="s">
        <v>13</v>
      </c>
      <c r="D13" s="57">
        <v>890</v>
      </c>
      <c r="E13" s="57">
        <v>764</v>
      </c>
      <c r="F13" s="57">
        <v>735</v>
      </c>
      <c r="G13" s="57">
        <v>1447</v>
      </c>
      <c r="H13" s="57">
        <v>4824</v>
      </c>
      <c r="I13" s="57">
        <v>7356</v>
      </c>
      <c r="J13" s="57">
        <v>8091</v>
      </c>
      <c r="K13" s="57">
        <v>24107</v>
      </c>
      <c r="L13" s="13">
        <f t="shared" si="1"/>
        <v>80.18018018018019</v>
      </c>
      <c r="M13" s="3">
        <f t="shared" si="1"/>
        <v>80.9322033898305</v>
      </c>
      <c r="N13" s="3">
        <f t="shared" si="1"/>
        <v>83.1447963800905</v>
      </c>
      <c r="O13" s="3">
        <f t="shared" si="1"/>
        <v>84.91784037558685</v>
      </c>
      <c r="P13" s="5">
        <f t="shared" si="1"/>
        <v>85.8974358974359</v>
      </c>
      <c r="Q13" s="3">
        <f t="shared" si="1"/>
        <v>85.97475455820476</v>
      </c>
      <c r="R13" s="3">
        <f>+J13/J$14*100</f>
        <v>88.16606734226872</v>
      </c>
      <c r="S13" s="3">
        <f>+K13/K$14*100</f>
        <v>86.1241113214962</v>
      </c>
    </row>
    <row r="14" spans="1:19" ht="12.75">
      <c r="A14" s="81"/>
      <c r="B14" s="82"/>
      <c r="C14" s="8" t="s">
        <v>1</v>
      </c>
      <c r="D14" s="57">
        <v>1110</v>
      </c>
      <c r="E14" s="57">
        <v>944</v>
      </c>
      <c r="F14" s="57">
        <v>884</v>
      </c>
      <c r="G14" s="57">
        <v>1704</v>
      </c>
      <c r="H14" s="57">
        <v>5616</v>
      </c>
      <c r="I14" s="57">
        <v>8556</v>
      </c>
      <c r="J14" s="57">
        <v>9177</v>
      </c>
      <c r="K14" s="57">
        <v>27991</v>
      </c>
      <c r="L14" s="13">
        <f t="shared" si="1"/>
        <v>100</v>
      </c>
      <c r="M14" s="3">
        <f t="shared" si="1"/>
        <v>100</v>
      </c>
      <c r="N14" s="3">
        <f t="shared" si="1"/>
        <v>100</v>
      </c>
      <c r="O14" s="3">
        <f t="shared" si="1"/>
        <v>100</v>
      </c>
      <c r="P14" s="5">
        <f t="shared" si="1"/>
        <v>100</v>
      </c>
      <c r="Q14" s="3">
        <f t="shared" si="1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2" ref="M15:S18">+E15/E$18*100</f>
        <v>0</v>
      </c>
      <c r="N15" s="52">
        <f t="shared" si="2"/>
        <v>0</v>
      </c>
      <c r="O15" s="52">
        <f t="shared" si="2"/>
        <v>0</v>
      </c>
      <c r="P15" s="52">
        <f t="shared" si="2"/>
        <v>0</v>
      </c>
      <c r="Q15" s="52">
        <f t="shared" si="2"/>
        <v>0</v>
      </c>
      <c r="R15" s="52">
        <f>+J15/J$18*100</f>
        <v>0</v>
      </c>
      <c r="S15" s="52">
        <f>+K15/K$18*100</f>
        <v>0</v>
      </c>
    </row>
    <row r="16" spans="1:19" ht="12.75">
      <c r="A16" s="92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2"/>
        <v>0</v>
      </c>
      <c r="N16" s="50">
        <f t="shared" si="2"/>
        <v>0</v>
      </c>
      <c r="O16" s="50">
        <f t="shared" si="2"/>
        <v>0</v>
      </c>
      <c r="P16" s="50">
        <f t="shared" si="2"/>
        <v>0</v>
      </c>
      <c r="Q16" s="50">
        <f t="shared" si="2"/>
        <v>0</v>
      </c>
      <c r="R16" s="50">
        <f>+J16/J$18*100</f>
        <v>0</v>
      </c>
      <c r="S16" s="50">
        <f>+K16/K$18*100</f>
        <v>0</v>
      </c>
    </row>
    <row r="17" spans="1:19" ht="12.75">
      <c r="A17" s="92"/>
      <c r="B17" s="81"/>
      <c r="C17" s="16" t="s">
        <v>13</v>
      </c>
      <c r="D17" s="57">
        <v>1160</v>
      </c>
      <c r="E17" s="57">
        <v>1078</v>
      </c>
      <c r="F17" s="57">
        <v>1144</v>
      </c>
      <c r="G17" s="57">
        <v>1957</v>
      </c>
      <c r="H17" s="57">
        <v>5227</v>
      </c>
      <c r="I17" s="57">
        <v>6868</v>
      </c>
      <c r="J17" s="57">
        <v>7001</v>
      </c>
      <c r="K17" s="57">
        <v>24435</v>
      </c>
      <c r="L17" s="49">
        <f>+D17/D$18*100</f>
        <v>100</v>
      </c>
      <c r="M17" s="50">
        <f t="shared" si="2"/>
        <v>100</v>
      </c>
      <c r="N17" s="50">
        <f t="shared" si="2"/>
        <v>100</v>
      </c>
      <c r="O17" s="50">
        <f t="shared" si="2"/>
        <v>100</v>
      </c>
      <c r="P17" s="50">
        <f t="shared" si="2"/>
        <v>100</v>
      </c>
      <c r="Q17" s="50">
        <f t="shared" si="2"/>
        <v>100</v>
      </c>
      <c r="R17" s="50">
        <f>+J17/J$18*100</f>
        <v>100</v>
      </c>
      <c r="S17" s="50">
        <f>+K17/K$18*100</f>
        <v>100</v>
      </c>
    </row>
    <row r="18" spans="1:19" ht="12.75">
      <c r="A18" s="92"/>
      <c r="B18" s="81"/>
      <c r="C18" s="17" t="s">
        <v>1</v>
      </c>
      <c r="D18" s="59">
        <v>1160</v>
      </c>
      <c r="E18" s="59">
        <v>1078</v>
      </c>
      <c r="F18" s="59">
        <v>1144</v>
      </c>
      <c r="G18" s="59">
        <v>1957</v>
      </c>
      <c r="H18" s="59">
        <v>5227</v>
      </c>
      <c r="I18" s="59">
        <v>6868</v>
      </c>
      <c r="J18" s="59">
        <v>7001</v>
      </c>
      <c r="K18" s="59">
        <v>24435</v>
      </c>
      <c r="L18" s="53">
        <f>+D18/D$18*100</f>
        <v>100</v>
      </c>
      <c r="M18" s="54">
        <f t="shared" si="2"/>
        <v>100</v>
      </c>
      <c r="N18" s="54">
        <f t="shared" si="2"/>
        <v>100</v>
      </c>
      <c r="O18" s="54">
        <f t="shared" si="2"/>
        <v>100</v>
      </c>
      <c r="P18" s="54">
        <f t="shared" si="2"/>
        <v>100</v>
      </c>
      <c r="Q18" s="54">
        <f t="shared" si="2"/>
        <v>100</v>
      </c>
      <c r="R18" s="54">
        <f>+J18/J$18*100</f>
        <v>100</v>
      </c>
      <c r="S18" s="54">
        <f>+K18/K$18*100</f>
        <v>100</v>
      </c>
    </row>
    <row r="19" spans="1:19" ht="12.75" customHeight="1">
      <c r="A19" s="81"/>
      <c r="B19" s="83" t="s">
        <v>15</v>
      </c>
      <c r="C19" s="8" t="s">
        <v>11</v>
      </c>
      <c r="D19" s="57">
        <v>73</v>
      </c>
      <c r="E19" s="57">
        <v>54</v>
      </c>
      <c r="F19" s="57">
        <v>68</v>
      </c>
      <c r="G19" s="57">
        <v>174</v>
      </c>
      <c r="H19" s="57">
        <v>715</v>
      </c>
      <c r="I19" s="57">
        <v>1119</v>
      </c>
      <c r="J19" s="57">
        <v>1110</v>
      </c>
      <c r="K19" s="57">
        <v>3313</v>
      </c>
      <c r="L19" s="13">
        <f aca="true" t="shared" si="3" ref="L19:Q22">+D19/D$22*100</f>
        <v>8.381171067738231</v>
      </c>
      <c r="M19" s="3">
        <f t="shared" si="3"/>
        <v>7.133421400264201</v>
      </c>
      <c r="N19" s="3">
        <f t="shared" si="3"/>
        <v>7.934655775962661</v>
      </c>
      <c r="O19" s="3">
        <f t="shared" si="3"/>
        <v>10.964083175803403</v>
      </c>
      <c r="P19" s="5">
        <f t="shared" si="3"/>
        <v>13.194316294519284</v>
      </c>
      <c r="Q19" s="3">
        <f t="shared" si="3"/>
        <v>13.990997749437359</v>
      </c>
      <c r="R19" s="3">
        <f>+J19/J$22*100</f>
        <v>13.357400722021662</v>
      </c>
      <c r="S19" s="3">
        <f>+K19/K$22*100</f>
        <v>12.841583007093298</v>
      </c>
    </row>
    <row r="20" spans="1:19" ht="12.75">
      <c r="A20" s="81"/>
      <c r="B20" s="81"/>
      <c r="C20" s="8" t="s">
        <v>12</v>
      </c>
      <c r="D20" s="57">
        <v>29</v>
      </c>
      <c r="E20" s="57">
        <v>33</v>
      </c>
      <c r="F20" s="57">
        <v>42</v>
      </c>
      <c r="G20" s="57">
        <v>63</v>
      </c>
      <c r="H20" s="57">
        <v>223</v>
      </c>
      <c r="I20" s="57">
        <v>332</v>
      </c>
      <c r="J20" s="57">
        <v>320</v>
      </c>
      <c r="K20" s="57">
        <v>1042</v>
      </c>
      <c r="L20" s="13">
        <f t="shared" si="3"/>
        <v>3.329506314580941</v>
      </c>
      <c r="M20" s="3">
        <f t="shared" si="3"/>
        <v>4.359313077939234</v>
      </c>
      <c r="N20" s="3">
        <f t="shared" si="3"/>
        <v>4.900816802800467</v>
      </c>
      <c r="O20" s="3">
        <f t="shared" si="3"/>
        <v>3.9697542533081283</v>
      </c>
      <c r="P20" s="5">
        <f t="shared" si="3"/>
        <v>4.115150396752168</v>
      </c>
      <c r="Q20" s="3">
        <f t="shared" si="3"/>
        <v>4.15103775943986</v>
      </c>
      <c r="R20" s="3">
        <f>+J20/J$22*100</f>
        <v>3.850782190132371</v>
      </c>
      <c r="S20" s="3">
        <f>+K20/K$22*100</f>
        <v>4.038916237063452</v>
      </c>
    </row>
    <row r="21" spans="1:19" ht="12.75">
      <c r="A21" s="81"/>
      <c r="B21" s="81"/>
      <c r="C21" s="8" t="s">
        <v>13</v>
      </c>
      <c r="D21" s="57">
        <v>769</v>
      </c>
      <c r="E21" s="57">
        <v>670</v>
      </c>
      <c r="F21" s="57">
        <v>747</v>
      </c>
      <c r="G21" s="57">
        <v>1350</v>
      </c>
      <c r="H21" s="57">
        <v>4481</v>
      </c>
      <c r="I21" s="57">
        <v>6547</v>
      </c>
      <c r="J21" s="57">
        <v>6880</v>
      </c>
      <c r="K21" s="57">
        <v>21444</v>
      </c>
      <c r="L21" s="13">
        <f t="shared" si="3"/>
        <v>88.28932261768084</v>
      </c>
      <c r="M21" s="3">
        <f t="shared" si="3"/>
        <v>88.50726552179657</v>
      </c>
      <c r="N21" s="3">
        <f t="shared" si="3"/>
        <v>87.16452742123687</v>
      </c>
      <c r="O21" s="3">
        <f t="shared" si="3"/>
        <v>85.06616257088847</v>
      </c>
      <c r="P21" s="5">
        <f t="shared" si="3"/>
        <v>82.69053330872855</v>
      </c>
      <c r="Q21" s="3">
        <f t="shared" si="3"/>
        <v>81.85796449112279</v>
      </c>
      <c r="R21" s="3">
        <f>+J21/J$22*100</f>
        <v>82.79181708784597</v>
      </c>
      <c r="S21" s="3">
        <f>+K21/K$22*100</f>
        <v>83.11950075584325</v>
      </c>
    </row>
    <row r="22" spans="1:19" ht="12.75">
      <c r="A22" s="81"/>
      <c r="B22" s="82"/>
      <c r="C22" s="8" t="s">
        <v>1</v>
      </c>
      <c r="D22" s="57">
        <v>871</v>
      </c>
      <c r="E22" s="57">
        <v>757</v>
      </c>
      <c r="F22" s="57">
        <v>857</v>
      </c>
      <c r="G22" s="57">
        <v>1587</v>
      </c>
      <c r="H22" s="57">
        <v>5419</v>
      </c>
      <c r="I22" s="57">
        <v>7998</v>
      </c>
      <c r="J22" s="57">
        <v>8310</v>
      </c>
      <c r="K22" s="57">
        <v>25799</v>
      </c>
      <c r="L22" s="13">
        <f t="shared" si="3"/>
        <v>100</v>
      </c>
      <c r="M22" s="3">
        <f t="shared" si="3"/>
        <v>100</v>
      </c>
      <c r="N22" s="3">
        <f t="shared" si="3"/>
        <v>100</v>
      </c>
      <c r="O22" s="3">
        <f t="shared" si="3"/>
        <v>100</v>
      </c>
      <c r="P22" s="5">
        <f t="shared" si="3"/>
        <v>100</v>
      </c>
      <c r="Q22" s="3">
        <f t="shared" si="3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142</v>
      </c>
      <c r="E23" s="55">
        <v>117</v>
      </c>
      <c r="F23" s="55">
        <v>135</v>
      </c>
      <c r="G23" s="55">
        <v>328</v>
      </c>
      <c r="H23" s="55">
        <v>1251</v>
      </c>
      <c r="I23" s="55">
        <v>1718</v>
      </c>
      <c r="J23" s="55">
        <v>1448</v>
      </c>
      <c r="K23" s="55">
        <v>5139</v>
      </c>
      <c r="L23" s="12">
        <f aca="true" t="shared" si="4" ref="L23:Q26">+D23/D$26*100</f>
        <v>67.29857819905213</v>
      </c>
      <c r="M23" s="10">
        <f t="shared" si="4"/>
        <v>62.56684491978609</v>
      </c>
      <c r="N23" s="10">
        <f t="shared" si="4"/>
        <v>59.73451327433629</v>
      </c>
      <c r="O23" s="10">
        <f t="shared" si="4"/>
        <v>61.886792452830186</v>
      </c>
      <c r="P23" s="18">
        <f t="shared" si="4"/>
        <v>73.58823529411764</v>
      </c>
      <c r="Q23" s="10">
        <f t="shared" si="4"/>
        <v>76.28774422735346</v>
      </c>
      <c r="R23" s="10">
        <f>+J23/J$26*100</f>
        <v>77.22666666666666</v>
      </c>
      <c r="S23" s="10">
        <f>+K23/K$26*100</f>
        <v>73.6140954018049</v>
      </c>
    </row>
    <row r="24" spans="1:19" ht="12.75">
      <c r="A24" s="92"/>
      <c r="B24" s="81"/>
      <c r="C24" s="16" t="s">
        <v>12</v>
      </c>
      <c r="D24" s="57">
        <v>65</v>
      </c>
      <c r="E24" s="57">
        <v>65</v>
      </c>
      <c r="F24" s="57">
        <v>89</v>
      </c>
      <c r="G24" s="57">
        <v>196</v>
      </c>
      <c r="H24" s="57">
        <v>434</v>
      </c>
      <c r="I24" s="57">
        <v>516</v>
      </c>
      <c r="J24" s="57">
        <v>406</v>
      </c>
      <c r="K24" s="57">
        <v>1771</v>
      </c>
      <c r="L24" s="13">
        <f t="shared" si="4"/>
        <v>30.80568720379147</v>
      </c>
      <c r="M24" s="3">
        <f t="shared" si="4"/>
        <v>34.75935828877005</v>
      </c>
      <c r="N24" s="3">
        <f t="shared" si="4"/>
        <v>39.38053097345133</v>
      </c>
      <c r="O24" s="3">
        <f t="shared" si="4"/>
        <v>36.9811320754717</v>
      </c>
      <c r="P24" s="5">
        <f t="shared" si="4"/>
        <v>25.529411764705884</v>
      </c>
      <c r="Q24" s="3">
        <f t="shared" si="4"/>
        <v>22.912966252220247</v>
      </c>
      <c r="R24" s="3">
        <f>+J24/J$26*100</f>
        <v>21.653333333333332</v>
      </c>
      <c r="S24" s="3">
        <f>+K24/K$26*100</f>
        <v>25.368858329752186</v>
      </c>
    </row>
    <row r="25" spans="1:19" ht="12.75">
      <c r="A25" s="92"/>
      <c r="B25" s="81"/>
      <c r="C25" s="16" t="s">
        <v>13</v>
      </c>
      <c r="D25" s="57">
        <v>4</v>
      </c>
      <c r="E25" s="57">
        <v>5</v>
      </c>
      <c r="F25" s="57">
        <v>2</v>
      </c>
      <c r="G25" s="57">
        <v>6</v>
      </c>
      <c r="H25" s="57">
        <v>15</v>
      </c>
      <c r="I25" s="57">
        <v>18</v>
      </c>
      <c r="J25" s="57">
        <v>21</v>
      </c>
      <c r="K25" s="57">
        <v>71</v>
      </c>
      <c r="L25" s="13">
        <f t="shared" si="4"/>
        <v>1.8957345971563981</v>
      </c>
      <c r="M25" s="3">
        <f t="shared" si="4"/>
        <v>2.6737967914438503</v>
      </c>
      <c r="N25" s="3">
        <f t="shared" si="4"/>
        <v>0.8849557522123894</v>
      </c>
      <c r="O25" s="3">
        <f t="shared" si="4"/>
        <v>1.1320754716981132</v>
      </c>
      <c r="P25" s="5">
        <f t="shared" si="4"/>
        <v>0.8823529411764706</v>
      </c>
      <c r="Q25" s="3">
        <f t="shared" si="4"/>
        <v>0.7992895204262878</v>
      </c>
      <c r="R25" s="3">
        <f>+J25/J$26*100</f>
        <v>1.1199999999999999</v>
      </c>
      <c r="S25" s="3">
        <f>+K25/K$26*100</f>
        <v>1.0170462684429165</v>
      </c>
    </row>
    <row r="26" spans="1:19" ht="12.75">
      <c r="A26" s="92"/>
      <c r="B26" s="81"/>
      <c r="C26" s="17" t="s">
        <v>1</v>
      </c>
      <c r="D26" s="59">
        <v>211</v>
      </c>
      <c r="E26" s="59">
        <v>187</v>
      </c>
      <c r="F26" s="59">
        <v>226</v>
      </c>
      <c r="G26" s="59">
        <v>530</v>
      </c>
      <c r="H26" s="59">
        <v>1700</v>
      </c>
      <c r="I26" s="59">
        <v>2252</v>
      </c>
      <c r="J26" s="59">
        <v>1875</v>
      </c>
      <c r="K26" s="59">
        <v>6981</v>
      </c>
      <c r="L26" s="14">
        <f t="shared" si="4"/>
        <v>100</v>
      </c>
      <c r="M26" s="6">
        <f t="shared" si="4"/>
        <v>100</v>
      </c>
      <c r="N26" s="6">
        <f t="shared" si="4"/>
        <v>100</v>
      </c>
      <c r="O26" s="6">
        <f t="shared" si="4"/>
        <v>100</v>
      </c>
      <c r="P26" s="7">
        <f t="shared" si="4"/>
        <v>100</v>
      </c>
      <c r="Q26" s="6">
        <f t="shared" si="4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81"/>
      <c r="B27" s="83" t="s">
        <v>17</v>
      </c>
      <c r="C27" s="8" t="s">
        <v>11</v>
      </c>
      <c r="D27" s="57">
        <v>604</v>
      </c>
      <c r="E27" s="57">
        <v>510</v>
      </c>
      <c r="F27" s="57">
        <v>667</v>
      </c>
      <c r="G27" s="57">
        <v>1360</v>
      </c>
      <c r="H27" s="57">
        <v>4120</v>
      </c>
      <c r="I27" s="57">
        <v>5371</v>
      </c>
      <c r="J27" s="57">
        <v>4670</v>
      </c>
      <c r="K27" s="57">
        <v>17302</v>
      </c>
      <c r="L27" s="13">
        <f aca="true" t="shared" si="5" ref="L27:S30">+D27/D$30*100</f>
        <v>63.578947368421055</v>
      </c>
      <c r="M27" s="3">
        <f t="shared" si="5"/>
        <v>58.89145496535797</v>
      </c>
      <c r="N27" s="3">
        <f t="shared" si="5"/>
        <v>61.75925925925926</v>
      </c>
      <c r="O27" s="3">
        <f t="shared" si="5"/>
        <v>64.66951973371374</v>
      </c>
      <c r="P27" s="5">
        <f t="shared" si="5"/>
        <v>70.94885483037713</v>
      </c>
      <c r="Q27" s="3">
        <f t="shared" si="5"/>
        <v>76.03340883352209</v>
      </c>
      <c r="R27" s="3">
        <f>+J27/J$30*100</f>
        <v>76.89774411328833</v>
      </c>
      <c r="S27" s="3">
        <f>+K27/K$30*100</f>
        <v>72.26329198513135</v>
      </c>
    </row>
    <row r="28" spans="1:19" ht="12.75">
      <c r="A28" s="81"/>
      <c r="B28" s="81"/>
      <c r="C28" s="8" t="s">
        <v>12</v>
      </c>
      <c r="D28" s="57">
        <v>334</v>
      </c>
      <c r="E28" s="57">
        <v>335</v>
      </c>
      <c r="F28" s="57">
        <v>381</v>
      </c>
      <c r="G28" s="57">
        <v>677</v>
      </c>
      <c r="H28" s="57">
        <v>1595</v>
      </c>
      <c r="I28" s="57">
        <v>1627</v>
      </c>
      <c r="J28" s="57">
        <v>1348</v>
      </c>
      <c r="K28" s="57">
        <v>6297</v>
      </c>
      <c r="L28" s="13">
        <f t="shared" si="5"/>
        <v>35.1578947368421</v>
      </c>
      <c r="M28" s="3">
        <f t="shared" si="5"/>
        <v>38.68360277136259</v>
      </c>
      <c r="N28" s="3">
        <f t="shared" si="5"/>
        <v>35.27777777777778</v>
      </c>
      <c r="O28" s="3">
        <f t="shared" si="5"/>
        <v>32.19210651450309</v>
      </c>
      <c r="P28" s="5">
        <f t="shared" si="5"/>
        <v>27.466850353022217</v>
      </c>
      <c r="Q28" s="3">
        <f t="shared" si="5"/>
        <v>23.032276330690827</v>
      </c>
      <c r="R28" s="3">
        <f>+J28/J$30*100</f>
        <v>22.196607936769308</v>
      </c>
      <c r="S28" s="3">
        <f>+K28/K$30*100</f>
        <v>26.299962410725474</v>
      </c>
    </row>
    <row r="29" spans="1:19" ht="12.75">
      <c r="A29" s="81"/>
      <c r="B29" s="81"/>
      <c r="C29" s="8" t="s">
        <v>13</v>
      </c>
      <c r="D29" s="57">
        <v>12</v>
      </c>
      <c r="E29" s="57">
        <v>21</v>
      </c>
      <c r="F29" s="57">
        <v>32</v>
      </c>
      <c r="G29" s="57">
        <v>66</v>
      </c>
      <c r="H29" s="57">
        <v>92</v>
      </c>
      <c r="I29" s="57">
        <v>66</v>
      </c>
      <c r="J29" s="57">
        <v>55</v>
      </c>
      <c r="K29" s="57">
        <v>344</v>
      </c>
      <c r="L29" s="13">
        <f t="shared" si="5"/>
        <v>1.263157894736842</v>
      </c>
      <c r="M29" s="3">
        <f t="shared" si="5"/>
        <v>2.424942263279446</v>
      </c>
      <c r="N29" s="3">
        <f t="shared" si="5"/>
        <v>2.9629629629629632</v>
      </c>
      <c r="O29" s="3">
        <f t="shared" si="5"/>
        <v>3.138373751783167</v>
      </c>
      <c r="P29" s="5">
        <f t="shared" si="5"/>
        <v>1.5842948166006545</v>
      </c>
      <c r="Q29" s="3">
        <f t="shared" si="5"/>
        <v>0.9343148357870895</v>
      </c>
      <c r="R29" s="3">
        <f>+J29/J$30*100</f>
        <v>0.9056479499423679</v>
      </c>
      <c r="S29" s="3">
        <f>+K29/K$30*100</f>
        <v>1.4367456041431734</v>
      </c>
    </row>
    <row r="30" spans="1:19" ht="12.75">
      <c r="A30" s="81"/>
      <c r="B30" s="82"/>
      <c r="C30" s="8" t="s">
        <v>1</v>
      </c>
      <c r="D30" s="57">
        <v>950</v>
      </c>
      <c r="E30" s="57">
        <v>866</v>
      </c>
      <c r="F30" s="57">
        <v>1080</v>
      </c>
      <c r="G30" s="57">
        <v>2103</v>
      </c>
      <c r="H30" s="57">
        <v>5807</v>
      </c>
      <c r="I30" s="57">
        <v>7064</v>
      </c>
      <c r="J30" s="57">
        <v>6073</v>
      </c>
      <c r="K30" s="57">
        <v>23943</v>
      </c>
      <c r="L30" s="13">
        <f t="shared" si="5"/>
        <v>100</v>
      </c>
      <c r="M30" s="3">
        <f t="shared" si="5"/>
        <v>100</v>
      </c>
      <c r="N30" s="3">
        <f t="shared" si="5"/>
        <v>100</v>
      </c>
      <c r="O30" s="3">
        <f t="shared" si="5"/>
        <v>100</v>
      </c>
      <c r="P30" s="5">
        <f t="shared" si="5"/>
        <v>100</v>
      </c>
      <c r="Q30" s="3">
        <f t="shared" si="5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198</v>
      </c>
      <c r="E31" s="55">
        <v>144</v>
      </c>
      <c r="F31" s="55">
        <v>208</v>
      </c>
      <c r="G31" s="55">
        <v>409</v>
      </c>
      <c r="H31" s="55">
        <v>1214</v>
      </c>
      <c r="I31" s="55">
        <v>1329</v>
      </c>
      <c r="J31" s="55">
        <v>1246</v>
      </c>
      <c r="K31" s="55">
        <v>4748</v>
      </c>
      <c r="L31" s="12">
        <f aca="true" t="shared" si="6" ref="L31:S34">+D31/D$34*100</f>
        <v>67.8082191780822</v>
      </c>
      <c r="M31" s="10">
        <f t="shared" si="6"/>
        <v>62.33766233766234</v>
      </c>
      <c r="N31" s="10">
        <f t="shared" si="6"/>
        <v>67.31391585760518</v>
      </c>
      <c r="O31" s="10">
        <f t="shared" si="6"/>
        <v>69.6763202725724</v>
      </c>
      <c r="P31" s="18">
        <f t="shared" si="6"/>
        <v>74.93827160493827</v>
      </c>
      <c r="Q31" s="10">
        <f t="shared" si="6"/>
        <v>76.46720368239356</v>
      </c>
      <c r="R31" s="10">
        <f>+J31/J$34*100</f>
        <v>77.63239875389408</v>
      </c>
      <c r="S31" s="10">
        <f>+K31/K$34*100</f>
        <v>74.39674083359449</v>
      </c>
    </row>
    <row r="32" spans="1:19" ht="12.75">
      <c r="A32" s="92"/>
      <c r="B32" s="81"/>
      <c r="C32" s="16" t="s">
        <v>12</v>
      </c>
      <c r="D32" s="57">
        <v>94</v>
      </c>
      <c r="E32" s="57">
        <v>86</v>
      </c>
      <c r="F32" s="57">
        <v>100</v>
      </c>
      <c r="G32" s="57">
        <v>178</v>
      </c>
      <c r="H32" s="57">
        <v>404</v>
      </c>
      <c r="I32" s="57">
        <v>399</v>
      </c>
      <c r="J32" s="57">
        <v>355</v>
      </c>
      <c r="K32" s="57">
        <v>1616</v>
      </c>
      <c r="L32" s="13">
        <f t="shared" si="6"/>
        <v>32.19178082191781</v>
      </c>
      <c r="M32" s="3">
        <f t="shared" si="6"/>
        <v>37.22943722943723</v>
      </c>
      <c r="N32" s="3">
        <f t="shared" si="6"/>
        <v>32.362459546925564</v>
      </c>
      <c r="O32" s="3">
        <f t="shared" si="6"/>
        <v>30.3236797274276</v>
      </c>
      <c r="P32" s="5">
        <f t="shared" si="6"/>
        <v>24.938271604938272</v>
      </c>
      <c r="Q32" s="3">
        <f t="shared" si="6"/>
        <v>22.957422324510933</v>
      </c>
      <c r="R32" s="3">
        <f>+J32/J$34*100</f>
        <v>22.118380062305295</v>
      </c>
      <c r="S32" s="3">
        <f>+K32/K$34*100</f>
        <v>25.321215919774364</v>
      </c>
    </row>
    <row r="33" spans="1:19" ht="12.75">
      <c r="A33" s="92"/>
      <c r="B33" s="81"/>
      <c r="C33" s="16" t="s">
        <v>13</v>
      </c>
      <c r="D33" s="57">
        <v>0</v>
      </c>
      <c r="E33" s="57">
        <v>1</v>
      </c>
      <c r="F33" s="57">
        <v>1</v>
      </c>
      <c r="G33" s="57">
        <v>0</v>
      </c>
      <c r="H33" s="57">
        <v>2</v>
      </c>
      <c r="I33" s="57">
        <v>10</v>
      </c>
      <c r="J33" s="57">
        <v>4</v>
      </c>
      <c r="K33" s="57">
        <v>18</v>
      </c>
      <c r="L33" s="13">
        <f t="shared" si="6"/>
        <v>0</v>
      </c>
      <c r="M33" s="3">
        <f t="shared" si="6"/>
        <v>0.4329004329004329</v>
      </c>
      <c r="N33" s="3">
        <f t="shared" si="6"/>
        <v>0.3236245954692557</v>
      </c>
      <c r="O33" s="3">
        <f t="shared" si="6"/>
        <v>0</v>
      </c>
      <c r="P33" s="5">
        <f t="shared" si="6"/>
        <v>0.12345679012345678</v>
      </c>
      <c r="Q33" s="3">
        <f t="shared" si="6"/>
        <v>0.5753739930955121</v>
      </c>
      <c r="R33" s="3">
        <f>+J33/J$34*100</f>
        <v>0.24922118380062305</v>
      </c>
      <c r="S33" s="3">
        <f>+K33/K$34*100</f>
        <v>0.2820432466311501</v>
      </c>
    </row>
    <row r="34" spans="1:19" ht="12.75">
      <c r="A34" s="92"/>
      <c r="B34" s="81"/>
      <c r="C34" s="17" t="s">
        <v>1</v>
      </c>
      <c r="D34" s="59">
        <v>292</v>
      </c>
      <c r="E34" s="59">
        <v>231</v>
      </c>
      <c r="F34" s="59">
        <v>309</v>
      </c>
      <c r="G34" s="59">
        <v>587</v>
      </c>
      <c r="H34" s="59">
        <v>1620</v>
      </c>
      <c r="I34" s="59">
        <v>1738</v>
      </c>
      <c r="J34" s="59">
        <v>1605</v>
      </c>
      <c r="K34" s="59">
        <v>6382</v>
      </c>
      <c r="L34" s="14">
        <f t="shared" si="6"/>
        <v>100</v>
      </c>
      <c r="M34" s="6">
        <f t="shared" si="6"/>
        <v>100</v>
      </c>
      <c r="N34" s="6">
        <f t="shared" si="6"/>
        <v>100</v>
      </c>
      <c r="O34" s="6">
        <f t="shared" si="6"/>
        <v>100</v>
      </c>
      <c r="P34" s="7">
        <f t="shared" si="6"/>
        <v>100</v>
      </c>
      <c r="Q34" s="6">
        <f t="shared" si="6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81"/>
      <c r="B35" s="83" t="s">
        <v>19</v>
      </c>
      <c r="C35" s="8" t="s">
        <v>11</v>
      </c>
      <c r="D35" s="57">
        <v>107</v>
      </c>
      <c r="E35" s="57">
        <v>87</v>
      </c>
      <c r="F35" s="57">
        <v>103</v>
      </c>
      <c r="G35" s="57">
        <v>205</v>
      </c>
      <c r="H35" s="57">
        <v>601</v>
      </c>
      <c r="I35" s="57">
        <v>636</v>
      </c>
      <c r="J35" s="57">
        <v>649</v>
      </c>
      <c r="K35" s="57">
        <v>2388</v>
      </c>
      <c r="L35" s="13">
        <f aca="true" t="shared" si="7" ref="L35:S38">+D35/D$38*100</f>
        <v>63.31360946745562</v>
      </c>
      <c r="M35" s="3">
        <f t="shared" si="7"/>
        <v>66.92307692307692</v>
      </c>
      <c r="N35" s="3">
        <f t="shared" si="7"/>
        <v>67.76315789473685</v>
      </c>
      <c r="O35" s="3">
        <f t="shared" si="7"/>
        <v>71.9298245614035</v>
      </c>
      <c r="P35" s="5">
        <f t="shared" si="7"/>
        <v>77.44845360824742</v>
      </c>
      <c r="Q35" s="3">
        <f t="shared" si="7"/>
        <v>78.42170160295932</v>
      </c>
      <c r="R35" s="3">
        <f>+J35/J$38*100</f>
        <v>81.43036386449184</v>
      </c>
      <c r="S35" s="3">
        <f>+K35/K$38*100</f>
        <v>76.53846153846153</v>
      </c>
    </row>
    <row r="36" spans="1:19" ht="12.75">
      <c r="A36" s="81"/>
      <c r="B36" s="81"/>
      <c r="C36" s="8" t="s">
        <v>12</v>
      </c>
      <c r="D36" s="57">
        <v>62</v>
      </c>
      <c r="E36" s="57">
        <v>43</v>
      </c>
      <c r="F36" s="57">
        <v>49</v>
      </c>
      <c r="G36" s="57">
        <v>80</v>
      </c>
      <c r="H36" s="57">
        <v>175</v>
      </c>
      <c r="I36" s="57">
        <v>175</v>
      </c>
      <c r="J36" s="57">
        <v>148</v>
      </c>
      <c r="K36" s="57">
        <v>732</v>
      </c>
      <c r="L36" s="13">
        <f t="shared" si="7"/>
        <v>36.68639053254438</v>
      </c>
      <c r="M36" s="3">
        <f t="shared" si="7"/>
        <v>33.07692307692307</v>
      </c>
      <c r="N36" s="3">
        <f t="shared" si="7"/>
        <v>32.23684210526316</v>
      </c>
      <c r="O36" s="3">
        <f t="shared" si="7"/>
        <v>28.07017543859649</v>
      </c>
      <c r="P36" s="5">
        <f t="shared" si="7"/>
        <v>22.551546391752577</v>
      </c>
      <c r="Q36" s="3">
        <f t="shared" si="7"/>
        <v>21.57829839704069</v>
      </c>
      <c r="R36" s="3">
        <f>+J36/J$38*100</f>
        <v>18.569636135508155</v>
      </c>
      <c r="S36" s="3">
        <f>+K36/K$38*100</f>
        <v>23.46153846153846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7"/>
        <v>0</v>
      </c>
      <c r="M37" s="3">
        <f t="shared" si="7"/>
        <v>0</v>
      </c>
      <c r="N37" s="3">
        <f t="shared" si="7"/>
        <v>0</v>
      </c>
      <c r="O37" s="3">
        <f t="shared" si="7"/>
        <v>0</v>
      </c>
      <c r="P37" s="5">
        <f t="shared" si="7"/>
        <v>0</v>
      </c>
      <c r="Q37" s="3">
        <f t="shared" si="7"/>
        <v>0</v>
      </c>
      <c r="R37" s="3">
        <f>+J37/J$38*100</f>
        <v>0</v>
      </c>
      <c r="S37" s="3">
        <f>+K37/K$38*100</f>
        <v>0</v>
      </c>
    </row>
    <row r="38" spans="1:19" ht="12.75">
      <c r="A38" s="81"/>
      <c r="B38" s="82"/>
      <c r="C38" s="8" t="s">
        <v>1</v>
      </c>
      <c r="D38" s="57">
        <v>169</v>
      </c>
      <c r="E38" s="57">
        <v>130</v>
      </c>
      <c r="F38" s="57">
        <v>152</v>
      </c>
      <c r="G38" s="57">
        <v>285</v>
      </c>
      <c r="H38" s="57">
        <v>776</v>
      </c>
      <c r="I38" s="57">
        <v>811</v>
      </c>
      <c r="J38" s="57">
        <v>797</v>
      </c>
      <c r="K38" s="57">
        <v>3120</v>
      </c>
      <c r="L38" s="13">
        <f t="shared" si="7"/>
        <v>100</v>
      </c>
      <c r="M38" s="3">
        <f t="shared" si="7"/>
        <v>100</v>
      </c>
      <c r="N38" s="3">
        <f t="shared" si="7"/>
        <v>100</v>
      </c>
      <c r="O38" s="3">
        <f t="shared" si="7"/>
        <v>100</v>
      </c>
      <c r="P38" s="5">
        <f t="shared" si="7"/>
        <v>100</v>
      </c>
      <c r="Q38" s="3">
        <f t="shared" si="7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226</v>
      </c>
      <c r="E39" s="55">
        <v>182</v>
      </c>
      <c r="F39" s="55">
        <v>237</v>
      </c>
      <c r="G39" s="55">
        <v>526</v>
      </c>
      <c r="H39" s="55">
        <v>1860</v>
      </c>
      <c r="I39" s="55">
        <v>2283</v>
      </c>
      <c r="J39" s="55">
        <v>1972</v>
      </c>
      <c r="K39" s="55">
        <v>7286</v>
      </c>
      <c r="L39" s="12">
        <f aca="true" t="shared" si="8" ref="L39:S42">+D39/D$42*100</f>
        <v>57.6530612244898</v>
      </c>
      <c r="M39" s="10">
        <f t="shared" si="8"/>
        <v>55.15151515151515</v>
      </c>
      <c r="N39" s="10">
        <f t="shared" si="8"/>
        <v>58.3743842364532</v>
      </c>
      <c r="O39" s="10">
        <f t="shared" si="8"/>
        <v>65.91478696741855</v>
      </c>
      <c r="P39" s="18">
        <f t="shared" si="8"/>
        <v>73.60506529481599</v>
      </c>
      <c r="Q39" s="10">
        <f t="shared" si="8"/>
        <v>74.87700885536242</v>
      </c>
      <c r="R39" s="10">
        <f>+J39/J$42*100</f>
        <v>76.97111631537861</v>
      </c>
      <c r="S39" s="10">
        <f>+K39/K$42*100</f>
        <v>72.3966613672496</v>
      </c>
    </row>
    <row r="40" spans="1:19" ht="12.75">
      <c r="A40" s="92"/>
      <c r="B40" s="81"/>
      <c r="C40" s="16" t="s">
        <v>12</v>
      </c>
      <c r="D40" s="57">
        <v>166</v>
      </c>
      <c r="E40" s="57">
        <v>148</v>
      </c>
      <c r="F40" s="57">
        <v>169</v>
      </c>
      <c r="G40" s="57">
        <v>270</v>
      </c>
      <c r="H40" s="57">
        <v>651</v>
      </c>
      <c r="I40" s="57">
        <v>747</v>
      </c>
      <c r="J40" s="57">
        <v>568</v>
      </c>
      <c r="K40" s="57">
        <v>2719</v>
      </c>
      <c r="L40" s="13">
        <f t="shared" si="8"/>
        <v>42.3469387755102</v>
      </c>
      <c r="M40" s="3">
        <f t="shared" si="8"/>
        <v>44.84848484848485</v>
      </c>
      <c r="N40" s="3">
        <f t="shared" si="8"/>
        <v>41.6256157635468</v>
      </c>
      <c r="O40" s="3">
        <f t="shared" si="8"/>
        <v>33.83458646616541</v>
      </c>
      <c r="P40" s="5">
        <f t="shared" si="8"/>
        <v>25.761772853185594</v>
      </c>
      <c r="Q40" s="3">
        <f t="shared" si="8"/>
        <v>24.49983601180715</v>
      </c>
      <c r="R40" s="3">
        <f>+J40/J$42*100</f>
        <v>22.170179547228727</v>
      </c>
      <c r="S40" s="3">
        <f>+K40/K$42*100</f>
        <v>27.017090620031798</v>
      </c>
    </row>
    <row r="41" spans="1:19" ht="12.75">
      <c r="A41" s="92"/>
      <c r="B41" s="81"/>
      <c r="C41" s="16" t="s">
        <v>13</v>
      </c>
      <c r="D41" s="57">
        <v>0</v>
      </c>
      <c r="E41" s="57">
        <v>0</v>
      </c>
      <c r="F41" s="57">
        <v>0</v>
      </c>
      <c r="G41" s="57">
        <v>2</v>
      </c>
      <c r="H41" s="57">
        <v>16</v>
      </c>
      <c r="I41" s="57">
        <v>19</v>
      </c>
      <c r="J41" s="57">
        <v>22</v>
      </c>
      <c r="K41" s="57">
        <v>59</v>
      </c>
      <c r="L41" s="13">
        <f t="shared" si="8"/>
        <v>0</v>
      </c>
      <c r="M41" s="3">
        <f t="shared" si="8"/>
        <v>0</v>
      </c>
      <c r="N41" s="3">
        <f t="shared" si="8"/>
        <v>0</v>
      </c>
      <c r="O41" s="3">
        <f t="shared" si="8"/>
        <v>0.2506265664160401</v>
      </c>
      <c r="P41" s="5">
        <f t="shared" si="8"/>
        <v>0.6331618519984171</v>
      </c>
      <c r="Q41" s="3">
        <f t="shared" si="8"/>
        <v>0.6231551328304362</v>
      </c>
      <c r="R41" s="3">
        <f>+J41/J$42*100</f>
        <v>0.858704137392662</v>
      </c>
      <c r="S41" s="3">
        <f>+K41/K$42*100</f>
        <v>0.5862480127186009</v>
      </c>
    </row>
    <row r="42" spans="1:19" ht="12.75">
      <c r="A42" s="92"/>
      <c r="B42" s="81"/>
      <c r="C42" s="17" t="s">
        <v>1</v>
      </c>
      <c r="D42" s="59">
        <v>392</v>
      </c>
      <c r="E42" s="59">
        <v>330</v>
      </c>
      <c r="F42" s="59">
        <v>406</v>
      </c>
      <c r="G42" s="59">
        <v>798</v>
      </c>
      <c r="H42" s="59">
        <v>2527</v>
      </c>
      <c r="I42" s="59">
        <v>3049</v>
      </c>
      <c r="J42" s="59">
        <v>2562</v>
      </c>
      <c r="K42" s="59">
        <v>10064</v>
      </c>
      <c r="L42" s="14">
        <f t="shared" si="8"/>
        <v>100</v>
      </c>
      <c r="M42" s="6">
        <f t="shared" si="8"/>
        <v>100</v>
      </c>
      <c r="N42" s="6">
        <f t="shared" si="8"/>
        <v>100</v>
      </c>
      <c r="O42" s="6">
        <f t="shared" si="8"/>
        <v>100</v>
      </c>
      <c r="P42" s="7">
        <f t="shared" si="8"/>
        <v>100</v>
      </c>
      <c r="Q42" s="6">
        <f t="shared" si="8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81"/>
      <c r="B43" s="83" t="s">
        <v>21</v>
      </c>
      <c r="C43" s="8" t="s">
        <v>11</v>
      </c>
      <c r="D43" s="57">
        <v>7</v>
      </c>
      <c r="E43" s="57">
        <v>9</v>
      </c>
      <c r="F43" s="57">
        <v>10</v>
      </c>
      <c r="G43" s="57">
        <v>20</v>
      </c>
      <c r="H43" s="57">
        <v>93</v>
      </c>
      <c r="I43" s="57">
        <v>72</v>
      </c>
      <c r="J43" s="57">
        <v>47</v>
      </c>
      <c r="K43" s="57">
        <v>258</v>
      </c>
      <c r="L43" s="13">
        <f aca="true" t="shared" si="9" ref="L43:S46">+D43/D$46*100</f>
        <v>1.3282732447817838</v>
      </c>
      <c r="M43" s="3">
        <f t="shared" si="9"/>
        <v>1.8404907975460123</v>
      </c>
      <c r="N43" s="3">
        <f t="shared" si="9"/>
        <v>1.615508885298869</v>
      </c>
      <c r="O43" s="3">
        <f t="shared" si="9"/>
        <v>1.6542597187758479</v>
      </c>
      <c r="P43" s="5">
        <f t="shared" si="9"/>
        <v>2.645051194539249</v>
      </c>
      <c r="Q43" s="3">
        <f t="shared" si="9"/>
        <v>1.505331381977838</v>
      </c>
      <c r="R43" s="3">
        <f>+J43/J$46*100</f>
        <v>1.0802114456446794</v>
      </c>
      <c r="S43" s="3">
        <f>+K43/K$46*100</f>
        <v>1.665160707370595</v>
      </c>
    </row>
    <row r="44" spans="1:19" ht="12.75">
      <c r="A44" s="81"/>
      <c r="B44" s="81"/>
      <c r="C44" s="8" t="s">
        <v>12</v>
      </c>
      <c r="D44" s="57">
        <v>5</v>
      </c>
      <c r="E44" s="57">
        <v>6</v>
      </c>
      <c r="F44" s="57">
        <v>9</v>
      </c>
      <c r="G44" s="57">
        <v>16</v>
      </c>
      <c r="H44" s="57">
        <v>31</v>
      </c>
      <c r="I44" s="57">
        <v>26</v>
      </c>
      <c r="J44" s="57">
        <v>16</v>
      </c>
      <c r="K44" s="57">
        <v>109</v>
      </c>
      <c r="L44" s="13">
        <f t="shared" si="9"/>
        <v>0.9487666034155597</v>
      </c>
      <c r="M44" s="3">
        <f t="shared" si="9"/>
        <v>1.2269938650306749</v>
      </c>
      <c r="N44" s="3">
        <f t="shared" si="9"/>
        <v>1.4539579967689822</v>
      </c>
      <c r="O44" s="3">
        <f t="shared" si="9"/>
        <v>1.3234077750206783</v>
      </c>
      <c r="P44" s="5">
        <f t="shared" si="9"/>
        <v>0.881683731513083</v>
      </c>
      <c r="Q44" s="3">
        <f t="shared" si="9"/>
        <v>0.5435918879364416</v>
      </c>
      <c r="R44" s="3">
        <f>+J44/J$46*100</f>
        <v>0.36773155596414614</v>
      </c>
      <c r="S44" s="3">
        <f>+K44/K$46*100</f>
        <v>0.7034981283077321</v>
      </c>
    </row>
    <row r="45" spans="1:19" ht="12.75">
      <c r="A45" s="81"/>
      <c r="B45" s="81"/>
      <c r="C45" s="8" t="s">
        <v>13</v>
      </c>
      <c r="D45" s="57">
        <v>515</v>
      </c>
      <c r="E45" s="57">
        <v>474</v>
      </c>
      <c r="F45" s="57">
        <v>600</v>
      </c>
      <c r="G45" s="57">
        <v>1173</v>
      </c>
      <c r="H45" s="57">
        <v>3392</v>
      </c>
      <c r="I45" s="57">
        <v>4685</v>
      </c>
      <c r="J45" s="57">
        <v>4288</v>
      </c>
      <c r="K45" s="57">
        <v>15127</v>
      </c>
      <c r="L45" s="13">
        <f t="shared" si="9"/>
        <v>97.72296015180265</v>
      </c>
      <c r="M45" s="3">
        <f t="shared" si="9"/>
        <v>96.93251533742331</v>
      </c>
      <c r="N45" s="3">
        <f t="shared" si="9"/>
        <v>96.93053311793214</v>
      </c>
      <c r="O45" s="3">
        <f t="shared" si="9"/>
        <v>97.02233250620348</v>
      </c>
      <c r="P45" s="5">
        <f t="shared" si="9"/>
        <v>96.47326507394767</v>
      </c>
      <c r="Q45" s="3">
        <f t="shared" si="9"/>
        <v>97.95107673008572</v>
      </c>
      <c r="R45" s="3">
        <f>+J45/J$46*100</f>
        <v>98.55205699839118</v>
      </c>
      <c r="S45" s="3">
        <f>+K45/K$46*100</f>
        <v>97.63134116432167</v>
      </c>
    </row>
    <row r="46" spans="1:19" ht="12.75">
      <c r="A46" s="81"/>
      <c r="B46" s="82"/>
      <c r="C46" s="8" t="s">
        <v>1</v>
      </c>
      <c r="D46" s="57">
        <v>527</v>
      </c>
      <c r="E46" s="57">
        <v>489</v>
      </c>
      <c r="F46" s="57">
        <v>619</v>
      </c>
      <c r="G46" s="57">
        <v>1209</v>
      </c>
      <c r="H46" s="57">
        <v>3516</v>
      </c>
      <c r="I46" s="57">
        <v>4783</v>
      </c>
      <c r="J46" s="57">
        <v>4351</v>
      </c>
      <c r="K46" s="57">
        <v>15494</v>
      </c>
      <c r="L46" s="13">
        <f t="shared" si="9"/>
        <v>100</v>
      </c>
      <c r="M46" s="3">
        <f t="shared" si="9"/>
        <v>100</v>
      </c>
      <c r="N46" s="3">
        <f t="shared" si="9"/>
        <v>100</v>
      </c>
      <c r="O46" s="3">
        <f t="shared" si="9"/>
        <v>100</v>
      </c>
      <c r="P46" s="5">
        <f t="shared" si="9"/>
        <v>100</v>
      </c>
      <c r="Q46" s="3">
        <f t="shared" si="9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92"/>
      <c r="B47" s="80" t="s">
        <v>91</v>
      </c>
      <c r="C47" s="15" t="s">
        <v>11</v>
      </c>
      <c r="D47" s="55">
        <v>401</v>
      </c>
      <c r="E47" s="55">
        <v>365</v>
      </c>
      <c r="F47" s="55">
        <v>433</v>
      </c>
      <c r="G47" s="55">
        <v>847</v>
      </c>
      <c r="H47" s="55">
        <v>3050</v>
      </c>
      <c r="I47" s="55">
        <v>4123</v>
      </c>
      <c r="J47" s="55">
        <v>4040</v>
      </c>
      <c r="K47" s="55">
        <v>13259</v>
      </c>
      <c r="L47" s="12">
        <f aca="true" t="shared" si="10" ref="L47:S50">+D47/D$50*100</f>
        <v>74.81343283582089</v>
      </c>
      <c r="M47" s="10">
        <f t="shared" si="10"/>
        <v>69.92337164750958</v>
      </c>
      <c r="N47" s="10">
        <f t="shared" si="10"/>
        <v>73.63945578231292</v>
      </c>
      <c r="O47" s="10">
        <f t="shared" si="10"/>
        <v>75.55753791257806</v>
      </c>
      <c r="P47" s="18">
        <f t="shared" si="10"/>
        <v>81.61626973508162</v>
      </c>
      <c r="Q47" s="10">
        <f t="shared" si="10"/>
        <v>81.353591160221</v>
      </c>
      <c r="R47" s="10">
        <f>+J47/J$50*100</f>
        <v>82.06378224659761</v>
      </c>
      <c r="S47" s="10">
        <f>+K47/K$50*100</f>
        <v>80.3819339193695</v>
      </c>
    </row>
    <row r="48" spans="1:19" ht="12.75">
      <c r="A48" s="92"/>
      <c r="B48" s="81"/>
      <c r="C48" s="16" t="s">
        <v>12</v>
      </c>
      <c r="D48" s="57">
        <v>132</v>
      </c>
      <c r="E48" s="57">
        <v>153</v>
      </c>
      <c r="F48" s="57">
        <v>153</v>
      </c>
      <c r="G48" s="57">
        <v>270</v>
      </c>
      <c r="H48" s="57">
        <v>668</v>
      </c>
      <c r="I48" s="57">
        <v>914</v>
      </c>
      <c r="J48" s="57">
        <v>854</v>
      </c>
      <c r="K48" s="57">
        <v>3144</v>
      </c>
      <c r="L48" s="13">
        <f t="shared" si="10"/>
        <v>24.62686567164179</v>
      </c>
      <c r="M48" s="3">
        <f t="shared" si="10"/>
        <v>29.310344827586203</v>
      </c>
      <c r="N48" s="3">
        <f t="shared" si="10"/>
        <v>26.02040816326531</v>
      </c>
      <c r="O48" s="3">
        <f t="shared" si="10"/>
        <v>24.08563782337199</v>
      </c>
      <c r="P48" s="5">
        <f t="shared" si="10"/>
        <v>17.875301043617874</v>
      </c>
      <c r="Q48" s="3">
        <f t="shared" si="10"/>
        <v>18.03472770323599</v>
      </c>
      <c r="R48" s="3">
        <f>+J48/J$50*100</f>
        <v>17.34714604915702</v>
      </c>
      <c r="S48" s="3">
        <f>+K48/K$50*100</f>
        <v>19.060321309487723</v>
      </c>
    </row>
    <row r="49" spans="1:19" ht="12.75">
      <c r="A49" s="92"/>
      <c r="B49" s="81"/>
      <c r="C49" s="16" t="s">
        <v>13</v>
      </c>
      <c r="D49" s="57">
        <v>3</v>
      </c>
      <c r="E49" s="57">
        <v>4</v>
      </c>
      <c r="F49" s="57">
        <v>2</v>
      </c>
      <c r="G49" s="57">
        <v>4</v>
      </c>
      <c r="H49" s="57">
        <v>19</v>
      </c>
      <c r="I49" s="57">
        <v>31</v>
      </c>
      <c r="J49" s="57">
        <v>29</v>
      </c>
      <c r="K49" s="57">
        <v>92</v>
      </c>
      <c r="L49" s="13">
        <f t="shared" si="10"/>
        <v>0.5597014925373134</v>
      </c>
      <c r="M49" s="3">
        <f t="shared" si="10"/>
        <v>0.7662835249042145</v>
      </c>
      <c r="N49" s="3">
        <f t="shared" si="10"/>
        <v>0.3401360544217687</v>
      </c>
      <c r="O49" s="3">
        <f t="shared" si="10"/>
        <v>0.35682426404995543</v>
      </c>
      <c r="P49" s="5">
        <f t="shared" si="10"/>
        <v>0.5084292213005084</v>
      </c>
      <c r="Q49" s="3">
        <f t="shared" si="10"/>
        <v>0.611681136543015</v>
      </c>
      <c r="R49" s="3">
        <f>+J49/J$50*100</f>
        <v>0.5890717042453788</v>
      </c>
      <c r="S49" s="3">
        <f>+K49/K$50*100</f>
        <v>0.5577447711427705</v>
      </c>
    </row>
    <row r="50" spans="1:19" ht="12.75">
      <c r="A50" s="92"/>
      <c r="B50" s="81"/>
      <c r="C50" s="17" t="s">
        <v>1</v>
      </c>
      <c r="D50" s="59">
        <v>536</v>
      </c>
      <c r="E50" s="59">
        <v>522</v>
      </c>
      <c r="F50" s="59">
        <v>588</v>
      </c>
      <c r="G50" s="59">
        <v>1121</v>
      </c>
      <c r="H50" s="59">
        <v>3737</v>
      </c>
      <c r="I50" s="59">
        <v>5068</v>
      </c>
      <c r="J50" s="59">
        <v>4923</v>
      </c>
      <c r="K50" s="59">
        <v>16495</v>
      </c>
      <c r="L50" s="14">
        <f t="shared" si="10"/>
        <v>100</v>
      </c>
      <c r="M50" s="6">
        <f t="shared" si="10"/>
        <v>100</v>
      </c>
      <c r="N50" s="6">
        <f t="shared" si="10"/>
        <v>100</v>
      </c>
      <c r="O50" s="6">
        <f t="shared" si="10"/>
        <v>100</v>
      </c>
      <c r="P50" s="7">
        <f t="shared" si="10"/>
        <v>100</v>
      </c>
      <c r="Q50" s="6">
        <f t="shared" si="10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81"/>
      <c r="B51" s="83" t="s">
        <v>22</v>
      </c>
      <c r="C51" s="8" t="s">
        <v>11</v>
      </c>
      <c r="D51" s="57">
        <v>272</v>
      </c>
      <c r="E51" s="57">
        <v>223</v>
      </c>
      <c r="F51" s="57">
        <v>286</v>
      </c>
      <c r="G51" s="57">
        <v>562</v>
      </c>
      <c r="H51" s="57">
        <v>2041</v>
      </c>
      <c r="I51" s="57">
        <v>3366</v>
      </c>
      <c r="J51" s="57">
        <v>3654</v>
      </c>
      <c r="K51" s="57">
        <v>10404</v>
      </c>
      <c r="L51" s="13">
        <f aca="true" t="shared" si="11" ref="L51:S54">+D51/D$54*100</f>
        <v>65.85956416464892</v>
      </c>
      <c r="M51" s="3">
        <f t="shared" si="11"/>
        <v>60.43360433604336</v>
      </c>
      <c r="N51" s="3">
        <f t="shared" si="11"/>
        <v>63.55555555555556</v>
      </c>
      <c r="O51" s="3">
        <f t="shared" si="11"/>
        <v>66.66666666666666</v>
      </c>
      <c r="P51" s="5">
        <f t="shared" si="11"/>
        <v>70.42788129744652</v>
      </c>
      <c r="Q51" s="3">
        <f t="shared" si="11"/>
        <v>72.8729162156311</v>
      </c>
      <c r="R51" s="3">
        <f>+J51/J$54*100</f>
        <v>74.510603588907</v>
      </c>
      <c r="S51" s="3">
        <f>+K51/K$54*100</f>
        <v>71.77152317880795</v>
      </c>
    </row>
    <row r="52" spans="1:19" ht="12.75">
      <c r="A52" s="81"/>
      <c r="B52" s="81"/>
      <c r="C52" s="8" t="s">
        <v>12</v>
      </c>
      <c r="D52" s="57">
        <v>123</v>
      </c>
      <c r="E52" s="57">
        <v>130</v>
      </c>
      <c r="F52" s="57">
        <v>146</v>
      </c>
      <c r="G52" s="57">
        <v>243</v>
      </c>
      <c r="H52" s="57">
        <v>699</v>
      </c>
      <c r="I52" s="57">
        <v>1003</v>
      </c>
      <c r="J52" s="57">
        <v>1044</v>
      </c>
      <c r="K52" s="57">
        <v>3388</v>
      </c>
      <c r="L52" s="13">
        <f t="shared" si="11"/>
        <v>29.782082324455207</v>
      </c>
      <c r="M52" s="3">
        <f t="shared" si="11"/>
        <v>35.230352303523034</v>
      </c>
      <c r="N52" s="3">
        <f t="shared" si="11"/>
        <v>32.44444444444444</v>
      </c>
      <c r="O52" s="3">
        <f t="shared" si="11"/>
        <v>28.825622775800714</v>
      </c>
      <c r="P52" s="5">
        <f t="shared" si="11"/>
        <v>24.12008281573499</v>
      </c>
      <c r="Q52" s="3">
        <f t="shared" si="11"/>
        <v>21.714656852132496</v>
      </c>
      <c r="R52" s="3">
        <f>+J52/J$54*100</f>
        <v>21.28874388254486</v>
      </c>
      <c r="S52" s="3">
        <f>+K52/K$54*100</f>
        <v>23.3719646799117</v>
      </c>
    </row>
    <row r="53" spans="1:19" ht="12.75">
      <c r="A53" s="81"/>
      <c r="B53" s="81"/>
      <c r="C53" s="8" t="s">
        <v>13</v>
      </c>
      <c r="D53" s="57">
        <v>18</v>
      </c>
      <c r="E53" s="57">
        <v>16</v>
      </c>
      <c r="F53" s="57">
        <v>18</v>
      </c>
      <c r="G53" s="57">
        <v>38</v>
      </c>
      <c r="H53" s="57">
        <v>158</v>
      </c>
      <c r="I53" s="57">
        <v>250</v>
      </c>
      <c r="J53" s="57">
        <v>206</v>
      </c>
      <c r="K53" s="57">
        <v>704</v>
      </c>
      <c r="L53" s="13">
        <f t="shared" si="11"/>
        <v>4.358353510895883</v>
      </c>
      <c r="M53" s="3">
        <f t="shared" si="11"/>
        <v>4.336043360433604</v>
      </c>
      <c r="N53" s="3">
        <f t="shared" si="11"/>
        <v>4</v>
      </c>
      <c r="O53" s="3">
        <f t="shared" si="11"/>
        <v>4.507710557532621</v>
      </c>
      <c r="P53" s="5">
        <f t="shared" si="11"/>
        <v>5.4520358868184955</v>
      </c>
      <c r="Q53" s="3">
        <f t="shared" si="11"/>
        <v>5.412426932236414</v>
      </c>
      <c r="R53" s="3">
        <f>+J53/J$54*100</f>
        <v>4.200652528548124</v>
      </c>
      <c r="S53" s="3">
        <f>+K53/K$54*100</f>
        <v>4.856512141280353</v>
      </c>
    </row>
    <row r="54" spans="1:19" ht="12.75">
      <c r="A54" s="81"/>
      <c r="B54" s="82"/>
      <c r="C54" s="8" t="s">
        <v>1</v>
      </c>
      <c r="D54" s="57">
        <v>413</v>
      </c>
      <c r="E54" s="57">
        <v>369</v>
      </c>
      <c r="F54" s="57">
        <v>450</v>
      </c>
      <c r="G54" s="57">
        <v>843</v>
      </c>
      <c r="H54" s="57">
        <v>2898</v>
      </c>
      <c r="I54" s="57">
        <v>4619</v>
      </c>
      <c r="J54" s="57">
        <v>4904</v>
      </c>
      <c r="K54" s="57">
        <v>14496</v>
      </c>
      <c r="L54" s="13">
        <f t="shared" si="11"/>
        <v>100</v>
      </c>
      <c r="M54" s="3">
        <f t="shared" si="11"/>
        <v>100</v>
      </c>
      <c r="N54" s="3">
        <f t="shared" si="11"/>
        <v>100</v>
      </c>
      <c r="O54" s="3">
        <f t="shared" si="11"/>
        <v>100</v>
      </c>
      <c r="P54" s="5">
        <f t="shared" si="11"/>
        <v>100</v>
      </c>
      <c r="Q54" s="3">
        <f t="shared" si="11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170</v>
      </c>
      <c r="E55" s="55">
        <v>201</v>
      </c>
      <c r="F55" s="55">
        <v>268</v>
      </c>
      <c r="G55" s="55">
        <v>488</v>
      </c>
      <c r="H55" s="55">
        <v>1246</v>
      </c>
      <c r="I55" s="55">
        <v>1357</v>
      </c>
      <c r="J55" s="55">
        <v>1283</v>
      </c>
      <c r="K55" s="55">
        <v>5013</v>
      </c>
      <c r="L55" s="12">
        <f aca="true" t="shared" si="12" ref="L55:S58">+D55/D$58*100</f>
        <v>63.43283582089553</v>
      </c>
      <c r="M55" s="10">
        <f t="shared" si="12"/>
        <v>67.4496644295302</v>
      </c>
      <c r="N55" s="10">
        <f t="shared" si="12"/>
        <v>68.36734693877551</v>
      </c>
      <c r="O55" s="10">
        <f t="shared" si="12"/>
        <v>66.39455782312925</v>
      </c>
      <c r="P55" s="18">
        <f t="shared" si="12"/>
        <v>72.99355594610427</v>
      </c>
      <c r="Q55" s="10">
        <f t="shared" si="12"/>
        <v>77.7205040091638</v>
      </c>
      <c r="R55" s="10">
        <f>+J55/J$58*100</f>
        <v>80.23764853033146</v>
      </c>
      <c r="S55" s="10">
        <f>+K55/K$58*100</f>
        <v>74.32171979243884</v>
      </c>
    </row>
    <row r="56" spans="1:19" ht="12.75">
      <c r="A56" s="92"/>
      <c r="B56" s="81"/>
      <c r="C56" s="16" t="s">
        <v>12</v>
      </c>
      <c r="D56" s="57">
        <v>97</v>
      </c>
      <c r="E56" s="57">
        <v>95</v>
      </c>
      <c r="F56" s="57">
        <v>121</v>
      </c>
      <c r="G56" s="57">
        <v>244</v>
      </c>
      <c r="H56" s="57">
        <v>447</v>
      </c>
      <c r="I56" s="57">
        <v>377</v>
      </c>
      <c r="J56" s="57">
        <v>310</v>
      </c>
      <c r="K56" s="57">
        <v>1691</v>
      </c>
      <c r="L56" s="13">
        <f t="shared" si="12"/>
        <v>36.19402985074627</v>
      </c>
      <c r="M56" s="3">
        <f t="shared" si="12"/>
        <v>31.879194630872483</v>
      </c>
      <c r="N56" s="3">
        <f t="shared" si="12"/>
        <v>30.86734693877551</v>
      </c>
      <c r="O56" s="3">
        <f t="shared" si="12"/>
        <v>33.197278911564624</v>
      </c>
      <c r="P56" s="5">
        <f t="shared" si="12"/>
        <v>26.18629173989455</v>
      </c>
      <c r="Q56" s="3">
        <f t="shared" si="12"/>
        <v>21.5922107674685</v>
      </c>
      <c r="R56" s="3">
        <f>+J56/J$58*100</f>
        <v>19.387116948092558</v>
      </c>
      <c r="S56" s="3">
        <f>+K56/K$58*100</f>
        <v>25.070422535211268</v>
      </c>
    </row>
    <row r="57" spans="1:19" ht="12.75">
      <c r="A57" s="92"/>
      <c r="B57" s="81"/>
      <c r="C57" s="16" t="s">
        <v>13</v>
      </c>
      <c r="D57" s="57">
        <v>1</v>
      </c>
      <c r="E57" s="57">
        <v>2</v>
      </c>
      <c r="F57" s="57">
        <v>3</v>
      </c>
      <c r="G57" s="57">
        <v>3</v>
      </c>
      <c r="H57" s="57">
        <v>14</v>
      </c>
      <c r="I57" s="57">
        <v>12</v>
      </c>
      <c r="J57" s="57">
        <v>6</v>
      </c>
      <c r="K57" s="57">
        <v>41</v>
      </c>
      <c r="L57" s="13">
        <f t="shared" si="12"/>
        <v>0.3731343283582089</v>
      </c>
      <c r="M57" s="3">
        <f t="shared" si="12"/>
        <v>0.6711409395973155</v>
      </c>
      <c r="N57" s="3">
        <f t="shared" si="12"/>
        <v>0.7653061224489796</v>
      </c>
      <c r="O57" s="3">
        <f t="shared" si="12"/>
        <v>0.40816326530612246</v>
      </c>
      <c r="P57" s="5">
        <f t="shared" si="12"/>
        <v>0.8201523140011716</v>
      </c>
      <c r="Q57" s="3">
        <f t="shared" si="12"/>
        <v>0.6872852233676976</v>
      </c>
      <c r="R57" s="3">
        <f>+J57/J$58*100</f>
        <v>0.37523452157598497</v>
      </c>
      <c r="S57" s="3">
        <f>+K57/K$58*100</f>
        <v>0.6078576723498887</v>
      </c>
    </row>
    <row r="58" spans="1:19" ht="12.75">
      <c r="A58" s="92"/>
      <c r="B58" s="81"/>
      <c r="C58" s="17" t="s">
        <v>1</v>
      </c>
      <c r="D58" s="59">
        <v>268</v>
      </c>
      <c r="E58" s="59">
        <v>298</v>
      </c>
      <c r="F58" s="59">
        <v>392</v>
      </c>
      <c r="G58" s="59">
        <v>735</v>
      </c>
      <c r="H58" s="59">
        <v>1707</v>
      </c>
      <c r="I58" s="59">
        <v>1746</v>
      </c>
      <c r="J58" s="59">
        <v>1599</v>
      </c>
      <c r="K58" s="59">
        <v>6745</v>
      </c>
      <c r="L58" s="14">
        <f t="shared" si="12"/>
        <v>100</v>
      </c>
      <c r="M58" s="6">
        <f t="shared" si="12"/>
        <v>100</v>
      </c>
      <c r="N58" s="6">
        <f t="shared" si="12"/>
        <v>100</v>
      </c>
      <c r="O58" s="6">
        <f t="shared" si="12"/>
        <v>100</v>
      </c>
      <c r="P58" s="7">
        <f t="shared" si="12"/>
        <v>100</v>
      </c>
      <c r="Q58" s="6">
        <f t="shared" si="12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81"/>
      <c r="B59" s="83" t="s">
        <v>24</v>
      </c>
      <c r="C59" s="8" t="s">
        <v>11</v>
      </c>
      <c r="D59" s="57">
        <v>352</v>
      </c>
      <c r="E59" s="57">
        <v>337</v>
      </c>
      <c r="F59" s="57">
        <v>510</v>
      </c>
      <c r="G59" s="57">
        <v>839</v>
      </c>
      <c r="H59" s="57">
        <v>1681</v>
      </c>
      <c r="I59" s="57">
        <v>1647</v>
      </c>
      <c r="J59" s="57">
        <v>1554</v>
      </c>
      <c r="K59" s="57">
        <v>6920</v>
      </c>
      <c r="L59" s="13">
        <f aca="true" t="shared" si="13" ref="L59:S62">+D59/D$62*100</f>
        <v>72.87784679089026</v>
      </c>
      <c r="M59" s="3">
        <f t="shared" si="13"/>
        <v>71.39830508474576</v>
      </c>
      <c r="N59" s="3">
        <f t="shared" si="13"/>
        <v>69.01217861975643</v>
      </c>
      <c r="O59" s="3">
        <f t="shared" si="13"/>
        <v>70.38590604026845</v>
      </c>
      <c r="P59" s="5">
        <f t="shared" si="13"/>
        <v>76.51342740100137</v>
      </c>
      <c r="Q59" s="3">
        <f t="shared" si="13"/>
        <v>80.22406234778373</v>
      </c>
      <c r="R59" s="3">
        <f>+J59/J$62*100</f>
        <v>77.73886943471736</v>
      </c>
      <c r="S59" s="3">
        <f>+K59/K$62*100</f>
        <v>75.75259989053093</v>
      </c>
    </row>
    <row r="60" spans="1:19" ht="12.75">
      <c r="A60" s="81"/>
      <c r="B60" s="81"/>
      <c r="C60" s="8" t="s">
        <v>12</v>
      </c>
      <c r="D60" s="57">
        <v>130</v>
      </c>
      <c r="E60" s="57">
        <v>134</v>
      </c>
      <c r="F60" s="57">
        <v>224</v>
      </c>
      <c r="G60" s="57">
        <v>340</v>
      </c>
      <c r="H60" s="57">
        <v>473</v>
      </c>
      <c r="I60" s="57">
        <v>370</v>
      </c>
      <c r="J60" s="57">
        <v>340</v>
      </c>
      <c r="K60" s="57">
        <v>2011</v>
      </c>
      <c r="L60" s="13">
        <f t="shared" si="13"/>
        <v>26.91511387163561</v>
      </c>
      <c r="M60" s="3">
        <f t="shared" si="13"/>
        <v>28.389830508474578</v>
      </c>
      <c r="N60" s="3">
        <f t="shared" si="13"/>
        <v>30.311231393775373</v>
      </c>
      <c r="O60" s="3">
        <f t="shared" si="13"/>
        <v>28.523489932885905</v>
      </c>
      <c r="P60" s="5">
        <f t="shared" si="13"/>
        <v>21.529358215748747</v>
      </c>
      <c r="Q60" s="3">
        <f t="shared" si="13"/>
        <v>18.022406234778373</v>
      </c>
      <c r="R60" s="3">
        <f>+J60/J$62*100</f>
        <v>17.008504252126063</v>
      </c>
      <c r="S60" s="3">
        <f>+K60/K$62*100</f>
        <v>22.01423097974822</v>
      </c>
    </row>
    <row r="61" spans="1:19" ht="12.75">
      <c r="A61" s="81"/>
      <c r="B61" s="81"/>
      <c r="C61" s="8" t="s">
        <v>13</v>
      </c>
      <c r="D61" s="57">
        <v>1</v>
      </c>
      <c r="E61" s="57">
        <v>1</v>
      </c>
      <c r="F61" s="57">
        <v>5</v>
      </c>
      <c r="G61" s="57">
        <v>13</v>
      </c>
      <c r="H61" s="57">
        <v>43</v>
      </c>
      <c r="I61" s="57">
        <v>36</v>
      </c>
      <c r="J61" s="57">
        <v>105</v>
      </c>
      <c r="K61" s="57">
        <v>204</v>
      </c>
      <c r="L61" s="13">
        <f t="shared" si="13"/>
        <v>0.2070393374741201</v>
      </c>
      <c r="M61" s="3">
        <f t="shared" si="13"/>
        <v>0.211864406779661</v>
      </c>
      <c r="N61" s="3">
        <f t="shared" si="13"/>
        <v>0.6765899864682002</v>
      </c>
      <c r="O61" s="3">
        <f t="shared" si="13"/>
        <v>1.0906040268456376</v>
      </c>
      <c r="P61" s="5">
        <f t="shared" si="13"/>
        <v>1.957214383249886</v>
      </c>
      <c r="Q61" s="3">
        <f t="shared" si="13"/>
        <v>1.753531417437896</v>
      </c>
      <c r="R61" s="3">
        <f>+J61/J$62*100</f>
        <v>5.252626313156578</v>
      </c>
      <c r="S61" s="3">
        <f>+K61/K$62*100</f>
        <v>2.233169129720854</v>
      </c>
    </row>
    <row r="62" spans="1:19" ht="12.75">
      <c r="A62" s="81"/>
      <c r="B62" s="82"/>
      <c r="C62" s="8" t="s">
        <v>1</v>
      </c>
      <c r="D62" s="57">
        <v>483</v>
      </c>
      <c r="E62" s="57">
        <v>472</v>
      </c>
      <c r="F62" s="57">
        <v>739</v>
      </c>
      <c r="G62" s="57">
        <v>1192</v>
      </c>
      <c r="H62" s="57">
        <v>2197</v>
      </c>
      <c r="I62" s="57">
        <v>2053</v>
      </c>
      <c r="J62" s="57">
        <v>1999</v>
      </c>
      <c r="K62" s="57">
        <v>9135</v>
      </c>
      <c r="L62" s="13">
        <f t="shared" si="13"/>
        <v>100</v>
      </c>
      <c r="M62" s="3">
        <f t="shared" si="13"/>
        <v>100</v>
      </c>
      <c r="N62" s="3">
        <f t="shared" si="13"/>
        <v>100</v>
      </c>
      <c r="O62" s="3">
        <f t="shared" si="13"/>
        <v>100</v>
      </c>
      <c r="P62" s="5">
        <f t="shared" si="13"/>
        <v>100</v>
      </c>
      <c r="Q62" s="3">
        <f t="shared" si="13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175</v>
      </c>
      <c r="E63" s="55">
        <v>153</v>
      </c>
      <c r="F63" s="55">
        <v>233</v>
      </c>
      <c r="G63" s="55">
        <v>422</v>
      </c>
      <c r="H63" s="55">
        <v>1001</v>
      </c>
      <c r="I63" s="55">
        <v>1182</v>
      </c>
      <c r="J63" s="55">
        <v>1070</v>
      </c>
      <c r="K63" s="55">
        <v>4236</v>
      </c>
      <c r="L63" s="12">
        <f aca="true" t="shared" si="14" ref="L63:S66">+D63/D$66*100</f>
        <v>36.0082304526749</v>
      </c>
      <c r="M63" s="10">
        <f t="shared" si="14"/>
        <v>31.22448979591837</v>
      </c>
      <c r="N63" s="10">
        <f t="shared" si="14"/>
        <v>33.768115942028984</v>
      </c>
      <c r="O63" s="10">
        <f t="shared" si="14"/>
        <v>37.115215479331574</v>
      </c>
      <c r="P63" s="18">
        <f t="shared" si="14"/>
        <v>41.483630335681724</v>
      </c>
      <c r="Q63" s="10">
        <f t="shared" si="14"/>
        <v>46.13583138173302</v>
      </c>
      <c r="R63" s="10">
        <f>+J63/J$66*100</f>
        <v>47.68270944741533</v>
      </c>
      <c r="S63" s="10">
        <f>+K63/K$66*100</f>
        <v>42.26701257234085</v>
      </c>
    </row>
    <row r="64" spans="1:19" ht="12.75">
      <c r="A64" s="92"/>
      <c r="B64" s="81"/>
      <c r="C64" s="16" t="s">
        <v>12</v>
      </c>
      <c r="D64" s="57">
        <v>113</v>
      </c>
      <c r="E64" s="57">
        <v>132</v>
      </c>
      <c r="F64" s="57">
        <v>156</v>
      </c>
      <c r="G64" s="57">
        <v>222</v>
      </c>
      <c r="H64" s="57">
        <v>398</v>
      </c>
      <c r="I64" s="57">
        <v>386</v>
      </c>
      <c r="J64" s="57">
        <v>300</v>
      </c>
      <c r="K64" s="57">
        <v>1707</v>
      </c>
      <c r="L64" s="13">
        <f t="shared" si="14"/>
        <v>23.25102880658436</v>
      </c>
      <c r="M64" s="3">
        <f t="shared" si="14"/>
        <v>26.93877551020408</v>
      </c>
      <c r="N64" s="3">
        <f t="shared" si="14"/>
        <v>22.608695652173914</v>
      </c>
      <c r="O64" s="3">
        <f t="shared" si="14"/>
        <v>19.525065963060687</v>
      </c>
      <c r="P64" s="5">
        <f t="shared" si="14"/>
        <v>16.493990882718606</v>
      </c>
      <c r="Q64" s="3">
        <f t="shared" si="14"/>
        <v>15.066354410616706</v>
      </c>
      <c r="R64" s="3">
        <f>+J64/J$66*100</f>
        <v>13.368983957219251</v>
      </c>
      <c r="S64" s="3">
        <f>+K64/K$66*100</f>
        <v>17.032528437437637</v>
      </c>
    </row>
    <row r="65" spans="1:19" ht="12.75">
      <c r="A65" s="92"/>
      <c r="B65" s="81"/>
      <c r="C65" s="16" t="s">
        <v>13</v>
      </c>
      <c r="D65" s="57">
        <v>198</v>
      </c>
      <c r="E65" s="57">
        <v>205</v>
      </c>
      <c r="F65" s="57">
        <v>301</v>
      </c>
      <c r="G65" s="57">
        <v>493</v>
      </c>
      <c r="H65" s="57">
        <v>1014</v>
      </c>
      <c r="I65" s="57">
        <v>994</v>
      </c>
      <c r="J65" s="57">
        <v>874</v>
      </c>
      <c r="K65" s="57">
        <v>4079</v>
      </c>
      <c r="L65" s="13">
        <f t="shared" si="14"/>
        <v>40.74074074074074</v>
      </c>
      <c r="M65" s="3">
        <f t="shared" si="14"/>
        <v>41.83673469387755</v>
      </c>
      <c r="N65" s="3">
        <f t="shared" si="14"/>
        <v>43.6231884057971</v>
      </c>
      <c r="O65" s="3">
        <f t="shared" si="14"/>
        <v>43.35971855760774</v>
      </c>
      <c r="P65" s="5">
        <f t="shared" si="14"/>
        <v>42.02237878159967</v>
      </c>
      <c r="Q65" s="3">
        <f t="shared" si="14"/>
        <v>38.79781420765027</v>
      </c>
      <c r="R65" s="3">
        <f>+J65/J$66*100</f>
        <v>38.948306595365416</v>
      </c>
      <c r="S65" s="3">
        <f>+K65/K$66*100</f>
        <v>40.70045899022151</v>
      </c>
    </row>
    <row r="66" spans="1:19" ht="12.75">
      <c r="A66" s="92"/>
      <c r="B66" s="81"/>
      <c r="C66" s="17" t="s">
        <v>1</v>
      </c>
      <c r="D66" s="59">
        <v>486</v>
      </c>
      <c r="E66" s="59">
        <v>490</v>
      </c>
      <c r="F66" s="59">
        <v>690</v>
      </c>
      <c r="G66" s="59">
        <v>1137</v>
      </c>
      <c r="H66" s="59">
        <v>2413</v>
      </c>
      <c r="I66" s="59">
        <v>2562</v>
      </c>
      <c r="J66" s="59">
        <v>2244</v>
      </c>
      <c r="K66" s="59">
        <v>10022</v>
      </c>
      <c r="L66" s="14">
        <f t="shared" si="14"/>
        <v>100</v>
      </c>
      <c r="M66" s="6">
        <f t="shared" si="14"/>
        <v>100</v>
      </c>
      <c r="N66" s="6">
        <f t="shared" si="14"/>
        <v>100</v>
      </c>
      <c r="O66" s="6">
        <f t="shared" si="14"/>
        <v>100</v>
      </c>
      <c r="P66" s="7">
        <f t="shared" si="14"/>
        <v>100</v>
      </c>
      <c r="Q66" s="6">
        <f t="shared" si="14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81"/>
      <c r="B67" s="83" t="s">
        <v>26</v>
      </c>
      <c r="C67" s="8" t="s">
        <v>11</v>
      </c>
      <c r="D67" s="57">
        <v>169</v>
      </c>
      <c r="E67" s="57">
        <v>137</v>
      </c>
      <c r="F67" s="57">
        <v>213</v>
      </c>
      <c r="G67" s="57">
        <v>435</v>
      </c>
      <c r="H67" s="57">
        <v>1272</v>
      </c>
      <c r="I67" s="57">
        <v>1294</v>
      </c>
      <c r="J67" s="57">
        <v>1111</v>
      </c>
      <c r="K67" s="57">
        <v>4631</v>
      </c>
      <c r="L67" s="13">
        <f aca="true" t="shared" si="15" ref="L67:S70">+D67/D$70*100</f>
        <v>71.91489361702128</v>
      </c>
      <c r="M67" s="3">
        <f t="shared" si="15"/>
        <v>66.82926829268293</v>
      </c>
      <c r="N67" s="3">
        <f t="shared" si="15"/>
        <v>70.29702970297029</v>
      </c>
      <c r="O67" s="3">
        <f t="shared" si="15"/>
        <v>71.900826446281</v>
      </c>
      <c r="P67" s="5">
        <f t="shared" si="15"/>
        <v>77.60829774252593</v>
      </c>
      <c r="Q67" s="3">
        <f t="shared" si="15"/>
        <v>79.53288260602336</v>
      </c>
      <c r="R67" s="3">
        <f>+J67/J$70*100</f>
        <v>80.44895003620564</v>
      </c>
      <c r="S67" s="3">
        <f>+K67/K$70*100</f>
        <v>77.24770642201835</v>
      </c>
    </row>
    <row r="68" spans="1:19" ht="12.75">
      <c r="A68" s="81"/>
      <c r="B68" s="81"/>
      <c r="C68" s="8" t="s">
        <v>12</v>
      </c>
      <c r="D68" s="57">
        <v>65</v>
      </c>
      <c r="E68" s="57">
        <v>66</v>
      </c>
      <c r="F68" s="57">
        <v>85</v>
      </c>
      <c r="G68" s="57">
        <v>169</v>
      </c>
      <c r="H68" s="57">
        <v>355</v>
      </c>
      <c r="I68" s="57">
        <v>320</v>
      </c>
      <c r="J68" s="57">
        <v>252</v>
      </c>
      <c r="K68" s="57">
        <v>1312</v>
      </c>
      <c r="L68" s="13">
        <f t="shared" si="15"/>
        <v>27.659574468085108</v>
      </c>
      <c r="M68" s="3">
        <f t="shared" si="15"/>
        <v>32.19512195121951</v>
      </c>
      <c r="N68" s="3">
        <f t="shared" si="15"/>
        <v>28.052805280528055</v>
      </c>
      <c r="O68" s="3">
        <f t="shared" si="15"/>
        <v>27.933884297520663</v>
      </c>
      <c r="P68" s="5">
        <f t="shared" si="15"/>
        <v>21.659548505186088</v>
      </c>
      <c r="Q68" s="3">
        <f t="shared" si="15"/>
        <v>19.668100799016592</v>
      </c>
      <c r="R68" s="3">
        <f>+J68/J$70*100</f>
        <v>18.24764663287473</v>
      </c>
      <c r="S68" s="3">
        <f>+K68/K$70*100</f>
        <v>21.88490408673895</v>
      </c>
    </row>
    <row r="69" spans="1:19" ht="12.75">
      <c r="A69" s="81"/>
      <c r="B69" s="81"/>
      <c r="C69" s="8" t="s">
        <v>13</v>
      </c>
      <c r="D69" s="57">
        <v>1</v>
      </c>
      <c r="E69" s="57">
        <v>2</v>
      </c>
      <c r="F69" s="57">
        <v>5</v>
      </c>
      <c r="G69" s="57">
        <v>1</v>
      </c>
      <c r="H69" s="57">
        <v>12</v>
      </c>
      <c r="I69" s="57">
        <v>13</v>
      </c>
      <c r="J69" s="57">
        <v>18</v>
      </c>
      <c r="K69" s="57">
        <v>52</v>
      </c>
      <c r="L69" s="13">
        <f t="shared" si="15"/>
        <v>0.425531914893617</v>
      </c>
      <c r="M69" s="3">
        <f t="shared" si="15"/>
        <v>0.975609756097561</v>
      </c>
      <c r="N69" s="3">
        <f t="shared" si="15"/>
        <v>1.65016501650165</v>
      </c>
      <c r="O69" s="3">
        <f t="shared" si="15"/>
        <v>0.1652892561983471</v>
      </c>
      <c r="P69" s="5">
        <f t="shared" si="15"/>
        <v>0.7321537522879805</v>
      </c>
      <c r="Q69" s="3">
        <f t="shared" si="15"/>
        <v>0.7990165949600493</v>
      </c>
      <c r="R69" s="3">
        <f>+J69/J$70*100</f>
        <v>1.3034033309196236</v>
      </c>
      <c r="S69" s="3">
        <f>+K69/K$70*100</f>
        <v>0.8673894912427023</v>
      </c>
    </row>
    <row r="70" spans="1:19" ht="12.75">
      <c r="A70" s="81"/>
      <c r="B70" s="82"/>
      <c r="C70" s="8" t="s">
        <v>1</v>
      </c>
      <c r="D70" s="57">
        <v>235</v>
      </c>
      <c r="E70" s="57">
        <v>205</v>
      </c>
      <c r="F70" s="57">
        <v>303</v>
      </c>
      <c r="G70" s="57">
        <v>605</v>
      </c>
      <c r="H70" s="57">
        <v>1639</v>
      </c>
      <c r="I70" s="57">
        <v>1627</v>
      </c>
      <c r="J70" s="57">
        <v>1381</v>
      </c>
      <c r="K70" s="57">
        <v>5995</v>
      </c>
      <c r="L70" s="13">
        <f t="shared" si="15"/>
        <v>100</v>
      </c>
      <c r="M70" s="3">
        <f t="shared" si="15"/>
        <v>100</v>
      </c>
      <c r="N70" s="3">
        <f t="shared" si="15"/>
        <v>100</v>
      </c>
      <c r="O70" s="3">
        <f t="shared" si="15"/>
        <v>100</v>
      </c>
      <c r="P70" s="5">
        <f t="shared" si="15"/>
        <v>100</v>
      </c>
      <c r="Q70" s="3">
        <f t="shared" si="15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3051</v>
      </c>
      <c r="E71" s="55">
        <v>2652</v>
      </c>
      <c r="F71" s="55">
        <v>3486</v>
      </c>
      <c r="G71" s="55">
        <v>6817</v>
      </c>
      <c r="H71" s="55">
        <v>20874</v>
      </c>
      <c r="I71" s="55">
        <v>26649</v>
      </c>
      <c r="J71" s="55">
        <v>24898</v>
      </c>
      <c r="K71" s="55">
        <v>88427</v>
      </c>
      <c r="L71" s="12">
        <f aca="true" t="shared" si="16" ref="L71:S74">+D71/D$74*100</f>
        <v>33.24978204010462</v>
      </c>
      <c r="M71" s="10">
        <f t="shared" si="16"/>
        <v>32.18446601941747</v>
      </c>
      <c r="N71" s="10">
        <f t="shared" si="16"/>
        <v>35.24416135881104</v>
      </c>
      <c r="O71" s="10">
        <f t="shared" si="16"/>
        <v>37.369805942330885</v>
      </c>
      <c r="P71" s="18">
        <f t="shared" si="16"/>
        <v>39.01609315713725</v>
      </c>
      <c r="Q71" s="10">
        <f t="shared" si="16"/>
        <v>37.526403244430675</v>
      </c>
      <c r="R71" s="10">
        <f>+J71/J$74*100</f>
        <v>35.70015198875856</v>
      </c>
      <c r="S71" s="10">
        <f>+K71/K$74*100</f>
        <v>36.874390132023386</v>
      </c>
    </row>
    <row r="72" spans="1:19" ht="12.75">
      <c r="A72" s="92"/>
      <c r="B72" s="81"/>
      <c r="C72" s="16" t="s">
        <v>12</v>
      </c>
      <c r="D72" s="57">
        <v>1510</v>
      </c>
      <c r="E72" s="57">
        <v>1495</v>
      </c>
      <c r="F72" s="57">
        <v>1782</v>
      </c>
      <c r="G72" s="57">
        <v>3089</v>
      </c>
      <c r="H72" s="57">
        <v>6859</v>
      </c>
      <c r="I72" s="57">
        <v>7632</v>
      </c>
      <c r="J72" s="57">
        <v>6644</v>
      </c>
      <c r="K72" s="57">
        <v>29011</v>
      </c>
      <c r="L72" s="13">
        <f t="shared" si="16"/>
        <v>16.455972101133394</v>
      </c>
      <c r="M72" s="3">
        <f t="shared" si="16"/>
        <v>18.143203883495147</v>
      </c>
      <c r="N72" s="3">
        <f t="shared" si="16"/>
        <v>18.016378525932666</v>
      </c>
      <c r="O72" s="3">
        <f t="shared" si="16"/>
        <v>16.933450279574608</v>
      </c>
      <c r="P72" s="5">
        <f t="shared" si="16"/>
        <v>12.820321115493169</v>
      </c>
      <c r="Q72" s="3">
        <f t="shared" si="16"/>
        <v>10.747176613062214</v>
      </c>
      <c r="R72" s="3">
        <f>+J72/J$74*100</f>
        <v>9.52654067850076</v>
      </c>
      <c r="S72" s="3">
        <f>+K72/K$74*100</f>
        <v>12.097695637306822</v>
      </c>
    </row>
    <row r="73" spans="1:19" ht="12.75">
      <c r="A73" s="92"/>
      <c r="B73" s="81"/>
      <c r="C73" s="16" t="s">
        <v>13</v>
      </c>
      <c r="D73" s="57">
        <v>4615</v>
      </c>
      <c r="E73" s="57">
        <v>4093</v>
      </c>
      <c r="F73" s="57">
        <v>4623</v>
      </c>
      <c r="G73" s="57">
        <v>8336</v>
      </c>
      <c r="H73" s="57">
        <v>25768</v>
      </c>
      <c r="I73" s="57">
        <v>36733</v>
      </c>
      <c r="J73" s="57">
        <v>38200</v>
      </c>
      <c r="K73" s="57">
        <v>122368</v>
      </c>
      <c r="L73" s="13">
        <f t="shared" si="16"/>
        <v>50.29424585876199</v>
      </c>
      <c r="M73" s="3">
        <f t="shared" si="16"/>
        <v>49.67233009708738</v>
      </c>
      <c r="N73" s="3">
        <f t="shared" si="16"/>
        <v>46.73946011525629</v>
      </c>
      <c r="O73" s="3">
        <f t="shared" si="16"/>
        <v>45.69674377809451</v>
      </c>
      <c r="P73" s="5">
        <f t="shared" si="16"/>
        <v>48.163585727369586</v>
      </c>
      <c r="Q73" s="3">
        <f t="shared" si="16"/>
        <v>51.72642014250711</v>
      </c>
      <c r="R73" s="3">
        <f>+J73/J$74*100</f>
        <v>54.77330733274067</v>
      </c>
      <c r="S73" s="3">
        <f>+K73/K$74*100</f>
        <v>51.02791423066979</v>
      </c>
    </row>
    <row r="74" spans="1:19" ht="13.5" thickBot="1">
      <c r="A74" s="96"/>
      <c r="B74" s="85"/>
      <c r="C74" s="68" t="s">
        <v>1</v>
      </c>
      <c r="D74" s="69">
        <v>9176</v>
      </c>
      <c r="E74" s="69">
        <v>8240</v>
      </c>
      <c r="F74" s="69">
        <v>9891</v>
      </c>
      <c r="G74" s="69">
        <v>18242</v>
      </c>
      <c r="H74" s="69">
        <v>53501</v>
      </c>
      <c r="I74" s="69">
        <v>71014</v>
      </c>
      <c r="J74" s="69">
        <v>69742</v>
      </c>
      <c r="K74" s="69">
        <v>239806</v>
      </c>
      <c r="L74" s="71">
        <f t="shared" si="16"/>
        <v>100</v>
      </c>
      <c r="M74" s="72">
        <f t="shared" si="16"/>
        <v>100</v>
      </c>
      <c r="N74" s="72">
        <f t="shared" si="16"/>
        <v>100</v>
      </c>
      <c r="O74" s="72">
        <f t="shared" si="16"/>
        <v>100</v>
      </c>
      <c r="P74" s="73">
        <f t="shared" si="16"/>
        <v>100</v>
      </c>
      <c r="Q74" s="72">
        <f t="shared" si="16"/>
        <v>100</v>
      </c>
      <c r="R74" s="72">
        <f>+J74/J$74*100</f>
        <v>100</v>
      </c>
      <c r="S74" s="72">
        <f>+K74/K$74*100</f>
        <v>100</v>
      </c>
    </row>
    <row r="75" spans="1:19" ht="12.75" customHeight="1">
      <c r="A75" s="83" t="s">
        <v>86</v>
      </c>
      <c r="B75" s="83" t="s">
        <v>27</v>
      </c>
      <c r="C75" s="8" t="s">
        <v>11</v>
      </c>
      <c r="D75" s="57">
        <v>20</v>
      </c>
      <c r="E75" s="57">
        <v>17</v>
      </c>
      <c r="F75" s="57">
        <v>14</v>
      </c>
      <c r="G75" s="57">
        <v>46</v>
      </c>
      <c r="H75" s="57">
        <v>180</v>
      </c>
      <c r="I75" s="57">
        <v>306</v>
      </c>
      <c r="J75" s="57">
        <v>257</v>
      </c>
      <c r="K75" s="57">
        <v>840</v>
      </c>
      <c r="L75" s="13">
        <f aca="true" t="shared" si="17" ref="L75:S78">+D75/D$78*100</f>
        <v>1.863932898415657</v>
      </c>
      <c r="M75" s="3">
        <f t="shared" si="17"/>
        <v>1.94954128440367</v>
      </c>
      <c r="N75" s="3">
        <f t="shared" si="17"/>
        <v>1.3307984790874523</v>
      </c>
      <c r="O75" s="3">
        <f t="shared" si="17"/>
        <v>2.4878312601406165</v>
      </c>
      <c r="P75" s="3">
        <f t="shared" si="17"/>
        <v>2.685765443151298</v>
      </c>
      <c r="Q75" s="3">
        <f t="shared" si="17"/>
        <v>2.9941291585127203</v>
      </c>
      <c r="R75" s="3">
        <f>+J75/J$78*100</f>
        <v>2.348962617676629</v>
      </c>
      <c r="S75" s="3">
        <f>+K75/K$78*100</f>
        <v>2.5681005227918923</v>
      </c>
    </row>
    <row r="76" spans="1:19" ht="12.75">
      <c r="A76" s="81"/>
      <c r="B76" s="81"/>
      <c r="C76" s="8" t="s">
        <v>12</v>
      </c>
      <c r="D76" s="57">
        <v>10</v>
      </c>
      <c r="E76" s="57">
        <v>5</v>
      </c>
      <c r="F76" s="57">
        <v>10</v>
      </c>
      <c r="G76" s="57">
        <v>20</v>
      </c>
      <c r="H76" s="57">
        <v>63</v>
      </c>
      <c r="I76" s="57">
        <v>86</v>
      </c>
      <c r="J76" s="57">
        <v>84</v>
      </c>
      <c r="K76" s="57">
        <v>278</v>
      </c>
      <c r="L76" s="13">
        <f t="shared" si="17"/>
        <v>0.9319664492078285</v>
      </c>
      <c r="M76" s="3">
        <f t="shared" si="17"/>
        <v>0.573394495412844</v>
      </c>
      <c r="N76" s="3">
        <f t="shared" si="17"/>
        <v>0.9505703422053232</v>
      </c>
      <c r="O76" s="3">
        <f t="shared" si="17"/>
        <v>1.0816657652785289</v>
      </c>
      <c r="P76" s="3">
        <f t="shared" si="17"/>
        <v>0.9400179051029544</v>
      </c>
      <c r="Q76" s="3">
        <f t="shared" si="17"/>
        <v>0.8414872798434442</v>
      </c>
      <c r="R76" s="3">
        <f>+J76/J$78*100</f>
        <v>0.7677543186180422</v>
      </c>
      <c r="S76" s="3">
        <f>+K76/K$78*100</f>
        <v>0.849918982543031</v>
      </c>
    </row>
    <row r="77" spans="1:19" ht="12.75">
      <c r="A77" s="81"/>
      <c r="B77" s="81"/>
      <c r="C77" s="8" t="s">
        <v>13</v>
      </c>
      <c r="D77" s="57">
        <v>1043</v>
      </c>
      <c r="E77" s="57">
        <v>850</v>
      </c>
      <c r="F77" s="57">
        <v>1028</v>
      </c>
      <c r="G77" s="57">
        <v>1783</v>
      </c>
      <c r="H77" s="57">
        <v>6459</v>
      </c>
      <c r="I77" s="57">
        <v>9828</v>
      </c>
      <c r="J77" s="57">
        <v>10600</v>
      </c>
      <c r="K77" s="57">
        <v>31591</v>
      </c>
      <c r="L77" s="13">
        <f t="shared" si="17"/>
        <v>97.20410065237651</v>
      </c>
      <c r="M77" s="3">
        <f t="shared" si="17"/>
        <v>97.47706422018348</v>
      </c>
      <c r="N77" s="3">
        <f t="shared" si="17"/>
        <v>97.71863117870723</v>
      </c>
      <c r="O77" s="3">
        <f t="shared" si="17"/>
        <v>96.43050297458086</v>
      </c>
      <c r="P77" s="3">
        <f t="shared" si="17"/>
        <v>96.37421665174574</v>
      </c>
      <c r="Q77" s="3">
        <f t="shared" si="17"/>
        <v>96.16438356164385</v>
      </c>
      <c r="R77" s="3">
        <f>+J77/J$78*100</f>
        <v>96.88328306370533</v>
      </c>
      <c r="S77" s="3">
        <f>+K77/K$78*100</f>
        <v>96.58198049466507</v>
      </c>
    </row>
    <row r="78" spans="1:19" ht="13.5" thickBot="1">
      <c r="A78" s="81"/>
      <c r="B78" s="82"/>
      <c r="C78" s="8" t="s">
        <v>1</v>
      </c>
      <c r="D78" s="57">
        <v>1073</v>
      </c>
      <c r="E78" s="57">
        <v>872</v>
      </c>
      <c r="F78" s="57">
        <v>1052</v>
      </c>
      <c r="G78" s="57">
        <v>1849</v>
      </c>
      <c r="H78" s="57">
        <v>6702</v>
      </c>
      <c r="I78" s="57">
        <v>10220</v>
      </c>
      <c r="J78" s="57">
        <v>10941</v>
      </c>
      <c r="K78" s="57">
        <v>32709</v>
      </c>
      <c r="L78" s="13">
        <f t="shared" si="17"/>
        <v>100</v>
      </c>
      <c r="M78" s="3">
        <f t="shared" si="17"/>
        <v>100</v>
      </c>
      <c r="N78" s="3">
        <f t="shared" si="17"/>
        <v>100</v>
      </c>
      <c r="O78" s="3">
        <f t="shared" si="17"/>
        <v>100</v>
      </c>
      <c r="P78" s="3">
        <f t="shared" si="17"/>
        <v>100</v>
      </c>
      <c r="Q78" s="3">
        <f t="shared" si="17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135</v>
      </c>
      <c r="E79" s="62">
        <v>116</v>
      </c>
      <c r="F79" s="62">
        <v>101</v>
      </c>
      <c r="G79" s="62">
        <v>156</v>
      </c>
      <c r="H79" s="62">
        <v>549</v>
      </c>
      <c r="I79" s="62">
        <v>846</v>
      </c>
      <c r="J79" s="62">
        <v>787</v>
      </c>
      <c r="K79" s="62">
        <v>2690</v>
      </c>
      <c r="L79" s="64">
        <f aca="true" t="shared" si="18" ref="L79:S82">+D79/D$82*100</f>
        <v>12.162162162162163</v>
      </c>
      <c r="M79" s="65">
        <f t="shared" si="18"/>
        <v>12.288135593220339</v>
      </c>
      <c r="N79" s="65">
        <f t="shared" si="18"/>
        <v>11.425339366515837</v>
      </c>
      <c r="O79" s="65">
        <f t="shared" si="18"/>
        <v>9.15492957746479</v>
      </c>
      <c r="P79" s="65">
        <f t="shared" si="18"/>
        <v>9.775641025641026</v>
      </c>
      <c r="Q79" s="65">
        <f t="shared" si="18"/>
        <v>9.887798036465638</v>
      </c>
      <c r="R79" s="65">
        <f>+J79/J$82*100</f>
        <v>8.575787294322764</v>
      </c>
      <c r="S79" s="65">
        <f>+K79/K$82*100</f>
        <v>9.610231860240791</v>
      </c>
    </row>
    <row r="80" spans="1:19" ht="12.75">
      <c r="A80" s="92"/>
      <c r="B80" s="81"/>
      <c r="C80" s="16" t="s">
        <v>12</v>
      </c>
      <c r="D80" s="57">
        <v>85</v>
      </c>
      <c r="E80" s="57">
        <v>64</v>
      </c>
      <c r="F80" s="57">
        <v>48</v>
      </c>
      <c r="G80" s="57">
        <v>101</v>
      </c>
      <c r="H80" s="57">
        <v>243</v>
      </c>
      <c r="I80" s="57">
        <v>354</v>
      </c>
      <c r="J80" s="57">
        <v>299</v>
      </c>
      <c r="K80" s="57">
        <v>1194</v>
      </c>
      <c r="L80" s="13">
        <f t="shared" si="18"/>
        <v>7.657657657657657</v>
      </c>
      <c r="M80" s="3">
        <f t="shared" si="18"/>
        <v>6.779661016949152</v>
      </c>
      <c r="N80" s="3">
        <f t="shared" si="18"/>
        <v>5.429864253393665</v>
      </c>
      <c r="O80" s="3">
        <f t="shared" si="18"/>
        <v>5.927230046948357</v>
      </c>
      <c r="P80" s="3">
        <f t="shared" si="18"/>
        <v>4.326923076923077</v>
      </c>
      <c r="Q80" s="3">
        <f t="shared" si="18"/>
        <v>4.137447405329593</v>
      </c>
      <c r="R80" s="3">
        <f>+J80/J$82*100</f>
        <v>3.258145363408521</v>
      </c>
      <c r="S80" s="3">
        <f>+K80/K$82*100</f>
        <v>4.265656818263013</v>
      </c>
    </row>
    <row r="81" spans="1:19" ht="12.75">
      <c r="A81" s="92"/>
      <c r="B81" s="81"/>
      <c r="C81" s="16" t="s">
        <v>13</v>
      </c>
      <c r="D81" s="57">
        <v>890</v>
      </c>
      <c r="E81" s="57">
        <v>764</v>
      </c>
      <c r="F81" s="57">
        <v>735</v>
      </c>
      <c r="G81" s="57">
        <v>1447</v>
      </c>
      <c r="H81" s="57">
        <v>4824</v>
      </c>
      <c r="I81" s="57">
        <v>7356</v>
      </c>
      <c r="J81" s="57">
        <v>8091</v>
      </c>
      <c r="K81" s="57">
        <v>24107</v>
      </c>
      <c r="L81" s="13">
        <f t="shared" si="18"/>
        <v>80.18018018018019</v>
      </c>
      <c r="M81" s="3">
        <f t="shared" si="18"/>
        <v>80.9322033898305</v>
      </c>
      <c r="N81" s="3">
        <f t="shared" si="18"/>
        <v>83.1447963800905</v>
      </c>
      <c r="O81" s="3">
        <f t="shared" si="18"/>
        <v>84.91784037558685</v>
      </c>
      <c r="P81" s="3">
        <f t="shared" si="18"/>
        <v>85.8974358974359</v>
      </c>
      <c r="Q81" s="3">
        <f t="shared" si="18"/>
        <v>85.97475455820476</v>
      </c>
      <c r="R81" s="3">
        <f>+J81/J$82*100</f>
        <v>88.16606734226872</v>
      </c>
      <c r="S81" s="3">
        <f>+K81/K$82*100</f>
        <v>86.1241113214962</v>
      </c>
    </row>
    <row r="82" spans="1:19" ht="13.5" thickBot="1">
      <c r="A82" s="92"/>
      <c r="B82" s="85"/>
      <c r="C82" s="68" t="s">
        <v>1</v>
      </c>
      <c r="D82" s="69">
        <v>1110</v>
      </c>
      <c r="E82" s="69">
        <v>944</v>
      </c>
      <c r="F82" s="69">
        <v>884</v>
      </c>
      <c r="G82" s="69">
        <v>1704</v>
      </c>
      <c r="H82" s="69">
        <v>5616</v>
      </c>
      <c r="I82" s="69">
        <v>8556</v>
      </c>
      <c r="J82" s="69">
        <v>9177</v>
      </c>
      <c r="K82" s="69">
        <v>27991</v>
      </c>
      <c r="L82" s="71">
        <f t="shared" si="18"/>
        <v>100</v>
      </c>
      <c r="M82" s="72">
        <f t="shared" si="18"/>
        <v>100</v>
      </c>
      <c r="N82" s="72">
        <f t="shared" si="18"/>
        <v>100</v>
      </c>
      <c r="O82" s="72">
        <f t="shared" si="18"/>
        <v>100</v>
      </c>
      <c r="P82" s="72">
        <f t="shared" si="18"/>
        <v>100</v>
      </c>
      <c r="Q82" s="72">
        <f t="shared" si="18"/>
        <v>100</v>
      </c>
      <c r="R82" s="72">
        <f>+J82/J$82*100</f>
        <v>100</v>
      </c>
      <c r="S82" s="72">
        <f>+K82/K$82*100</f>
        <v>100</v>
      </c>
    </row>
    <row r="83" spans="1:19" ht="12.75" customHeight="1">
      <c r="A83" s="81"/>
      <c r="B83" s="83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19" ref="L83:S86">+D83/D$86*100</f>
        <v>0</v>
      </c>
      <c r="M83" s="3">
        <f t="shared" si="19"/>
        <v>0</v>
      </c>
      <c r="N83" s="3">
        <f t="shared" si="19"/>
        <v>0</v>
      </c>
      <c r="O83" s="3">
        <f t="shared" si="19"/>
        <v>0</v>
      </c>
      <c r="P83" s="3">
        <f t="shared" si="19"/>
        <v>0</v>
      </c>
      <c r="Q83" s="3">
        <f t="shared" si="19"/>
        <v>0</v>
      </c>
      <c r="R83" s="3">
        <f>+J83/J$86*100</f>
        <v>0</v>
      </c>
      <c r="S83" s="3">
        <f>+K83/K$86*100</f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19"/>
        <v>0</v>
      </c>
      <c r="M84" s="3">
        <f t="shared" si="19"/>
        <v>0</v>
      </c>
      <c r="N84" s="3">
        <f t="shared" si="19"/>
        <v>0</v>
      </c>
      <c r="O84" s="3">
        <f t="shared" si="19"/>
        <v>0</v>
      </c>
      <c r="P84" s="3">
        <f t="shared" si="19"/>
        <v>0</v>
      </c>
      <c r="Q84" s="3">
        <f t="shared" si="19"/>
        <v>0</v>
      </c>
      <c r="R84" s="3">
        <f>+J84/J$86*100</f>
        <v>0</v>
      </c>
      <c r="S84" s="3">
        <f>+K84/K$86*100</f>
        <v>0</v>
      </c>
    </row>
    <row r="85" spans="1:19" ht="12.75">
      <c r="A85" s="81"/>
      <c r="B85" s="81"/>
      <c r="C85" s="8" t="s">
        <v>13</v>
      </c>
      <c r="D85" s="57">
        <v>898</v>
      </c>
      <c r="E85" s="57">
        <v>828</v>
      </c>
      <c r="F85" s="57">
        <v>885</v>
      </c>
      <c r="G85" s="57">
        <v>1479</v>
      </c>
      <c r="H85" s="57">
        <v>4048</v>
      </c>
      <c r="I85" s="57">
        <v>5338</v>
      </c>
      <c r="J85" s="57">
        <v>5574</v>
      </c>
      <c r="K85" s="57">
        <v>19050</v>
      </c>
      <c r="L85" s="13">
        <f t="shared" si="19"/>
        <v>100</v>
      </c>
      <c r="M85" s="3">
        <f t="shared" si="19"/>
        <v>100</v>
      </c>
      <c r="N85" s="3">
        <f t="shared" si="19"/>
        <v>100</v>
      </c>
      <c r="O85" s="3">
        <f t="shared" si="19"/>
        <v>100</v>
      </c>
      <c r="P85" s="3">
        <f t="shared" si="19"/>
        <v>100</v>
      </c>
      <c r="Q85" s="3">
        <f t="shared" si="19"/>
        <v>100</v>
      </c>
      <c r="R85" s="3">
        <f>+J85/J$86*100</f>
        <v>100</v>
      </c>
      <c r="S85" s="3">
        <f>+K85/K$86*100</f>
        <v>100</v>
      </c>
    </row>
    <row r="86" spans="1:19" ht="12.75">
      <c r="A86" s="81"/>
      <c r="B86" s="82"/>
      <c r="C86" s="8" t="s">
        <v>1</v>
      </c>
      <c r="D86" s="57">
        <v>898</v>
      </c>
      <c r="E86" s="57">
        <v>828</v>
      </c>
      <c r="F86" s="57">
        <v>885</v>
      </c>
      <c r="G86" s="57">
        <v>1479</v>
      </c>
      <c r="H86" s="57">
        <v>4048</v>
      </c>
      <c r="I86" s="57">
        <v>5338</v>
      </c>
      <c r="J86" s="57">
        <v>5574</v>
      </c>
      <c r="K86" s="57">
        <v>19050</v>
      </c>
      <c r="L86" s="13">
        <f t="shared" si="19"/>
        <v>100</v>
      </c>
      <c r="M86" s="3">
        <f t="shared" si="19"/>
        <v>100</v>
      </c>
      <c r="N86" s="3">
        <f t="shared" si="19"/>
        <v>100</v>
      </c>
      <c r="O86" s="3">
        <f t="shared" si="19"/>
        <v>100</v>
      </c>
      <c r="P86" s="3">
        <f t="shared" si="19"/>
        <v>100</v>
      </c>
      <c r="Q86" s="3">
        <f t="shared" si="19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20" ref="L87:S90">+D87/D$90*100</f>
        <v>0</v>
      </c>
      <c r="M87" s="10">
        <f t="shared" si="20"/>
        <v>0</v>
      </c>
      <c r="N87" s="10">
        <f t="shared" si="20"/>
        <v>0</v>
      </c>
      <c r="O87" s="10">
        <f t="shared" si="20"/>
        <v>0</v>
      </c>
      <c r="P87" s="10">
        <f t="shared" si="20"/>
        <v>0</v>
      </c>
      <c r="Q87" s="10">
        <f t="shared" si="20"/>
        <v>0</v>
      </c>
      <c r="R87" s="10">
        <f>+J87/J$90*100</f>
        <v>0</v>
      </c>
      <c r="S87" s="10">
        <f>+K87/K$90*100</f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20"/>
        <v>0</v>
      </c>
      <c r="M88" s="3">
        <f t="shared" si="20"/>
        <v>0</v>
      </c>
      <c r="N88" s="3">
        <f t="shared" si="20"/>
        <v>0</v>
      </c>
      <c r="O88" s="3">
        <f t="shared" si="20"/>
        <v>0</v>
      </c>
      <c r="P88" s="3">
        <f t="shared" si="20"/>
        <v>0</v>
      </c>
      <c r="Q88" s="3">
        <f t="shared" si="20"/>
        <v>0</v>
      </c>
      <c r="R88" s="3">
        <f>+J88/J$90*100</f>
        <v>0</v>
      </c>
      <c r="S88" s="3">
        <f>+K88/K$90*100</f>
        <v>0</v>
      </c>
    </row>
    <row r="89" spans="1:19" ht="12.75">
      <c r="A89" s="92"/>
      <c r="B89" s="81"/>
      <c r="C89" s="16" t="s">
        <v>13</v>
      </c>
      <c r="D89" s="57">
        <v>262</v>
      </c>
      <c r="E89" s="57">
        <v>250</v>
      </c>
      <c r="F89" s="57">
        <v>259</v>
      </c>
      <c r="G89" s="57">
        <v>478</v>
      </c>
      <c r="H89" s="57">
        <v>1179</v>
      </c>
      <c r="I89" s="57">
        <v>1530</v>
      </c>
      <c r="J89" s="57">
        <v>1427</v>
      </c>
      <c r="K89" s="57">
        <v>5385</v>
      </c>
      <c r="L89" s="13">
        <f t="shared" si="20"/>
        <v>100</v>
      </c>
      <c r="M89" s="3">
        <f t="shared" si="20"/>
        <v>100</v>
      </c>
      <c r="N89" s="3">
        <f t="shared" si="20"/>
        <v>100</v>
      </c>
      <c r="O89" s="3">
        <f t="shared" si="20"/>
        <v>100</v>
      </c>
      <c r="P89" s="3">
        <f t="shared" si="20"/>
        <v>100</v>
      </c>
      <c r="Q89" s="3">
        <f t="shared" si="20"/>
        <v>100</v>
      </c>
      <c r="R89" s="3">
        <f>+J89/J$90*100</f>
        <v>100</v>
      </c>
      <c r="S89" s="3">
        <f>+K89/K$90*100</f>
        <v>100</v>
      </c>
    </row>
    <row r="90" spans="1:19" ht="13.5" thickBot="1">
      <c r="A90" s="92"/>
      <c r="B90" s="82"/>
      <c r="C90" s="16" t="s">
        <v>1</v>
      </c>
      <c r="D90" s="57">
        <v>262</v>
      </c>
      <c r="E90" s="57">
        <v>250</v>
      </c>
      <c r="F90" s="57">
        <v>259</v>
      </c>
      <c r="G90" s="57">
        <v>478</v>
      </c>
      <c r="H90" s="57">
        <v>1179</v>
      </c>
      <c r="I90" s="57">
        <v>1530</v>
      </c>
      <c r="J90" s="57">
        <v>1427</v>
      </c>
      <c r="K90" s="57">
        <v>5385</v>
      </c>
      <c r="L90" s="13">
        <f t="shared" si="20"/>
        <v>100</v>
      </c>
      <c r="M90" s="3">
        <f t="shared" si="20"/>
        <v>100</v>
      </c>
      <c r="N90" s="3">
        <f t="shared" si="20"/>
        <v>100</v>
      </c>
      <c r="O90" s="3">
        <f t="shared" si="20"/>
        <v>100</v>
      </c>
      <c r="P90" s="3">
        <f t="shared" si="20"/>
        <v>100</v>
      </c>
      <c r="Q90" s="3">
        <f t="shared" si="20"/>
        <v>100</v>
      </c>
      <c r="R90" s="3">
        <f>+J90/J$90*100</f>
        <v>100</v>
      </c>
      <c r="S90" s="3">
        <f>+K90/K$90*100</f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4">
        <f aca="true" t="shared" si="21" ref="L91:S94">+D91/D$94*100</f>
        <v>0</v>
      </c>
      <c r="M91" s="65">
        <f t="shared" si="21"/>
        <v>0</v>
      </c>
      <c r="N91" s="65">
        <f t="shared" si="21"/>
        <v>0</v>
      </c>
      <c r="O91" s="65">
        <f t="shared" si="21"/>
        <v>0</v>
      </c>
      <c r="P91" s="65">
        <f t="shared" si="21"/>
        <v>0</v>
      </c>
      <c r="Q91" s="65">
        <f t="shared" si="21"/>
        <v>0</v>
      </c>
      <c r="R91" s="65">
        <f>+J91/J$94*100</f>
        <v>0</v>
      </c>
      <c r="S91" s="65">
        <f>+K91/K$94*100</f>
        <v>0</v>
      </c>
    </row>
    <row r="92" spans="1:19" ht="12.75">
      <c r="A92" s="92"/>
      <c r="B92" s="81"/>
      <c r="C92" s="8" t="s">
        <v>12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13">
        <f t="shared" si="21"/>
        <v>0</v>
      </c>
      <c r="M92" s="3">
        <f t="shared" si="21"/>
        <v>0</v>
      </c>
      <c r="N92" s="3">
        <f t="shared" si="21"/>
        <v>0</v>
      </c>
      <c r="O92" s="3">
        <f t="shared" si="21"/>
        <v>0</v>
      </c>
      <c r="P92" s="3">
        <f t="shared" si="21"/>
        <v>0</v>
      </c>
      <c r="Q92" s="3">
        <f t="shared" si="21"/>
        <v>0</v>
      </c>
      <c r="R92" s="3">
        <f>+J92/J$94*100</f>
        <v>0</v>
      </c>
      <c r="S92" s="3">
        <f>+K92/K$94*100</f>
        <v>0</v>
      </c>
    </row>
    <row r="93" spans="1:19" ht="12.75">
      <c r="A93" s="92"/>
      <c r="B93" s="81"/>
      <c r="C93" s="8" t="s">
        <v>13</v>
      </c>
      <c r="D93" s="57">
        <v>575</v>
      </c>
      <c r="E93" s="57">
        <v>480</v>
      </c>
      <c r="F93" s="57">
        <v>515</v>
      </c>
      <c r="G93" s="57">
        <v>915</v>
      </c>
      <c r="H93" s="57">
        <v>2987</v>
      </c>
      <c r="I93" s="57">
        <v>4307</v>
      </c>
      <c r="J93" s="57">
        <v>4578</v>
      </c>
      <c r="K93" s="57">
        <v>14357</v>
      </c>
      <c r="L93" s="13">
        <f t="shared" si="21"/>
        <v>100</v>
      </c>
      <c r="M93" s="3">
        <f t="shared" si="21"/>
        <v>100</v>
      </c>
      <c r="N93" s="3">
        <f t="shared" si="21"/>
        <v>100</v>
      </c>
      <c r="O93" s="3">
        <f t="shared" si="21"/>
        <v>100</v>
      </c>
      <c r="P93" s="3">
        <f t="shared" si="21"/>
        <v>100</v>
      </c>
      <c r="Q93" s="3">
        <f t="shared" si="21"/>
        <v>100</v>
      </c>
      <c r="R93" s="3">
        <f>+J93/J$94*100</f>
        <v>100</v>
      </c>
      <c r="S93" s="3">
        <f>+K93/K$94*100</f>
        <v>100</v>
      </c>
    </row>
    <row r="94" spans="1:19" ht="12.75">
      <c r="A94" s="92"/>
      <c r="B94" s="82"/>
      <c r="C94" s="8" t="s">
        <v>1</v>
      </c>
      <c r="D94" s="57">
        <v>575</v>
      </c>
      <c r="E94" s="57">
        <v>480</v>
      </c>
      <c r="F94" s="57">
        <v>515</v>
      </c>
      <c r="G94" s="57">
        <v>915</v>
      </c>
      <c r="H94" s="57">
        <v>2987</v>
      </c>
      <c r="I94" s="57">
        <v>4307</v>
      </c>
      <c r="J94" s="57">
        <v>4578</v>
      </c>
      <c r="K94" s="57">
        <v>14357</v>
      </c>
      <c r="L94" s="13">
        <f t="shared" si="21"/>
        <v>100</v>
      </c>
      <c r="M94" s="3">
        <f t="shared" si="21"/>
        <v>100</v>
      </c>
      <c r="N94" s="3">
        <f t="shared" si="21"/>
        <v>100</v>
      </c>
      <c r="O94" s="3">
        <f t="shared" si="21"/>
        <v>100</v>
      </c>
      <c r="P94" s="3">
        <f t="shared" si="21"/>
        <v>100</v>
      </c>
      <c r="Q94" s="3">
        <f t="shared" si="21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8</v>
      </c>
      <c r="E95" s="55">
        <v>4</v>
      </c>
      <c r="F95" s="55">
        <v>6</v>
      </c>
      <c r="G95" s="55">
        <v>22</v>
      </c>
      <c r="H95" s="55">
        <v>68</v>
      </c>
      <c r="I95" s="55">
        <v>137</v>
      </c>
      <c r="J95" s="55">
        <v>92</v>
      </c>
      <c r="K95" s="55">
        <v>337</v>
      </c>
      <c r="L95" s="12">
        <f aca="true" t="shared" si="22" ref="L95:S98">+D95/D$98*100</f>
        <v>3.9215686274509802</v>
      </c>
      <c r="M95" s="10">
        <f t="shared" si="22"/>
        <v>2.0408163265306123</v>
      </c>
      <c r="N95" s="10">
        <f t="shared" si="22"/>
        <v>2.479338842975207</v>
      </c>
      <c r="O95" s="10">
        <f t="shared" si="22"/>
        <v>4.772234273318872</v>
      </c>
      <c r="P95" s="10">
        <f t="shared" si="22"/>
        <v>4.271356783919598</v>
      </c>
      <c r="Q95" s="10">
        <f t="shared" si="22"/>
        <v>5.698835274542429</v>
      </c>
      <c r="R95" s="10">
        <f>+J95/J$98*100</f>
        <v>3.8016528925619832</v>
      </c>
      <c r="S95" s="10">
        <f>+K95/K$98*100</f>
        <v>4.481978986567363</v>
      </c>
    </row>
    <row r="96" spans="1:19" ht="12.75">
      <c r="A96" s="92"/>
      <c r="B96" s="81"/>
      <c r="C96" s="16" t="s">
        <v>12</v>
      </c>
      <c r="D96" s="57">
        <v>2</v>
      </c>
      <c r="E96" s="57">
        <v>2</v>
      </c>
      <c r="F96" s="57">
        <v>4</v>
      </c>
      <c r="G96" s="57">
        <v>4</v>
      </c>
      <c r="H96" s="57">
        <v>30</v>
      </c>
      <c r="I96" s="57">
        <v>27</v>
      </c>
      <c r="J96" s="57">
        <v>29</v>
      </c>
      <c r="K96" s="57">
        <v>98</v>
      </c>
      <c r="L96" s="13">
        <f t="shared" si="22"/>
        <v>0.9803921568627451</v>
      </c>
      <c r="M96" s="3">
        <f t="shared" si="22"/>
        <v>1.0204081632653061</v>
      </c>
      <c r="N96" s="3">
        <f t="shared" si="22"/>
        <v>1.6528925619834711</v>
      </c>
      <c r="O96" s="3">
        <f t="shared" si="22"/>
        <v>0.8676789587852495</v>
      </c>
      <c r="P96" s="3">
        <f t="shared" si="22"/>
        <v>1.8844221105527637</v>
      </c>
      <c r="Q96" s="3">
        <f t="shared" si="22"/>
        <v>1.123128119800333</v>
      </c>
      <c r="R96" s="3">
        <f>+J96/J$98*100</f>
        <v>1.1983471074380165</v>
      </c>
      <c r="S96" s="3">
        <f>+K96/K$98*100</f>
        <v>1.3033648091501528</v>
      </c>
    </row>
    <row r="97" spans="1:19" ht="12.75">
      <c r="A97" s="92"/>
      <c r="B97" s="81"/>
      <c r="C97" s="16" t="s">
        <v>13</v>
      </c>
      <c r="D97" s="57">
        <v>194</v>
      </c>
      <c r="E97" s="57">
        <v>190</v>
      </c>
      <c r="F97" s="57">
        <v>232</v>
      </c>
      <c r="G97" s="57">
        <v>435</v>
      </c>
      <c r="H97" s="57">
        <v>1494</v>
      </c>
      <c r="I97" s="57">
        <v>2240</v>
      </c>
      <c r="J97" s="57">
        <v>2299</v>
      </c>
      <c r="K97" s="57">
        <v>7084</v>
      </c>
      <c r="L97" s="13">
        <f t="shared" si="22"/>
        <v>95.09803921568627</v>
      </c>
      <c r="M97" s="3">
        <f t="shared" si="22"/>
        <v>96.93877551020408</v>
      </c>
      <c r="N97" s="3">
        <f t="shared" si="22"/>
        <v>95.86776859504133</v>
      </c>
      <c r="O97" s="3">
        <f t="shared" si="22"/>
        <v>94.36008676789588</v>
      </c>
      <c r="P97" s="3">
        <f t="shared" si="22"/>
        <v>93.84422110552764</v>
      </c>
      <c r="Q97" s="3">
        <f t="shared" si="22"/>
        <v>93.17803660565723</v>
      </c>
      <c r="R97" s="3">
        <f>+J97/J$98*100</f>
        <v>95</v>
      </c>
      <c r="S97" s="3">
        <f>+K97/K$98*100</f>
        <v>94.21465620428249</v>
      </c>
    </row>
    <row r="98" spans="1:19" ht="12.75">
      <c r="A98" s="92"/>
      <c r="B98" s="81"/>
      <c r="C98" s="17" t="s">
        <v>1</v>
      </c>
      <c r="D98" s="59">
        <v>204</v>
      </c>
      <c r="E98" s="59">
        <v>196</v>
      </c>
      <c r="F98" s="59">
        <v>242</v>
      </c>
      <c r="G98" s="59">
        <v>461</v>
      </c>
      <c r="H98" s="59">
        <v>1592</v>
      </c>
      <c r="I98" s="59">
        <v>2404</v>
      </c>
      <c r="J98" s="59">
        <v>2420</v>
      </c>
      <c r="K98" s="59">
        <v>7519</v>
      </c>
      <c r="L98" s="14">
        <f t="shared" si="22"/>
        <v>100</v>
      </c>
      <c r="M98" s="6">
        <f t="shared" si="22"/>
        <v>100</v>
      </c>
      <c r="N98" s="6">
        <f t="shared" si="22"/>
        <v>100</v>
      </c>
      <c r="O98" s="6">
        <f t="shared" si="22"/>
        <v>100</v>
      </c>
      <c r="P98" s="6">
        <f t="shared" si="22"/>
        <v>100</v>
      </c>
      <c r="Q98" s="6">
        <f t="shared" si="22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92"/>
      <c r="B99" s="83" t="s">
        <v>33</v>
      </c>
      <c r="C99" s="8" t="s">
        <v>11</v>
      </c>
      <c r="D99" s="57">
        <v>65</v>
      </c>
      <c r="E99" s="57">
        <v>50</v>
      </c>
      <c r="F99" s="57">
        <v>62</v>
      </c>
      <c r="G99" s="57">
        <v>152</v>
      </c>
      <c r="H99" s="57">
        <v>647</v>
      </c>
      <c r="I99" s="57">
        <v>982</v>
      </c>
      <c r="J99" s="57">
        <v>1018</v>
      </c>
      <c r="K99" s="57">
        <v>2976</v>
      </c>
      <c r="L99" s="13">
        <f aca="true" t="shared" si="23" ref="L99:S102">+D99/D$102*100</f>
        <v>70.65217391304348</v>
      </c>
      <c r="M99" s="3">
        <f t="shared" si="23"/>
        <v>61.72839506172839</v>
      </c>
      <c r="N99" s="3">
        <f t="shared" si="23"/>
        <v>62</v>
      </c>
      <c r="O99" s="3">
        <f t="shared" si="23"/>
        <v>72.03791469194313</v>
      </c>
      <c r="P99" s="3">
        <f t="shared" si="23"/>
        <v>77.02380952380953</v>
      </c>
      <c r="Q99" s="3">
        <f t="shared" si="23"/>
        <v>76.3014763014763</v>
      </c>
      <c r="R99" s="3">
        <f>+J99/J$102*100</f>
        <v>77.59146341463415</v>
      </c>
      <c r="S99" s="3">
        <f>+K99/K$102*100</f>
        <v>75.86031098648994</v>
      </c>
    </row>
    <row r="100" spans="1:19" ht="12.75">
      <c r="A100" s="92"/>
      <c r="B100" s="81"/>
      <c r="C100" s="8" t="s">
        <v>12</v>
      </c>
      <c r="D100" s="57">
        <v>27</v>
      </c>
      <c r="E100" s="57">
        <v>31</v>
      </c>
      <c r="F100" s="57">
        <v>38</v>
      </c>
      <c r="G100" s="57">
        <v>59</v>
      </c>
      <c r="H100" s="57">
        <v>193</v>
      </c>
      <c r="I100" s="57">
        <v>305</v>
      </c>
      <c r="J100" s="57">
        <v>291</v>
      </c>
      <c r="K100" s="57">
        <v>944</v>
      </c>
      <c r="L100" s="13">
        <f t="shared" si="23"/>
        <v>29.347826086956523</v>
      </c>
      <c r="M100" s="3">
        <f t="shared" si="23"/>
        <v>38.2716049382716</v>
      </c>
      <c r="N100" s="3">
        <f t="shared" si="23"/>
        <v>38</v>
      </c>
      <c r="O100" s="3">
        <f t="shared" si="23"/>
        <v>27.96208530805687</v>
      </c>
      <c r="P100" s="3">
        <f t="shared" si="23"/>
        <v>22.976190476190474</v>
      </c>
      <c r="Q100" s="3">
        <f t="shared" si="23"/>
        <v>23.6985236985237</v>
      </c>
      <c r="R100" s="3">
        <f>+J100/J$102*100</f>
        <v>22.179878048780488</v>
      </c>
      <c r="S100" s="3">
        <f>+K100/K$102*100</f>
        <v>24.063216925822076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3</v>
      </c>
      <c r="K101" s="57">
        <v>3</v>
      </c>
      <c r="L101" s="13">
        <f t="shared" si="23"/>
        <v>0</v>
      </c>
      <c r="M101" s="3">
        <f t="shared" si="23"/>
        <v>0</v>
      </c>
      <c r="N101" s="3">
        <f t="shared" si="23"/>
        <v>0</v>
      </c>
      <c r="O101" s="3">
        <f t="shared" si="23"/>
        <v>0</v>
      </c>
      <c r="P101" s="3">
        <f t="shared" si="23"/>
        <v>0</v>
      </c>
      <c r="Q101" s="3">
        <f t="shared" si="23"/>
        <v>0</v>
      </c>
      <c r="R101" s="3">
        <f>+J101/J$102*100</f>
        <v>0.22865853658536583</v>
      </c>
      <c r="S101" s="3">
        <f>+K101/K$102*100</f>
        <v>0.07647208768799389</v>
      </c>
    </row>
    <row r="102" spans="1:19" ht="13.5" thickBot="1">
      <c r="A102" s="92"/>
      <c r="B102" s="85"/>
      <c r="C102" s="74" t="s">
        <v>1</v>
      </c>
      <c r="D102" s="69">
        <v>92</v>
      </c>
      <c r="E102" s="69">
        <v>81</v>
      </c>
      <c r="F102" s="69">
        <v>100</v>
      </c>
      <c r="G102" s="69">
        <v>211</v>
      </c>
      <c r="H102" s="69">
        <v>840</v>
      </c>
      <c r="I102" s="69">
        <v>1287</v>
      </c>
      <c r="J102" s="69">
        <v>1312</v>
      </c>
      <c r="K102" s="69">
        <v>3923</v>
      </c>
      <c r="L102" s="71">
        <f t="shared" si="23"/>
        <v>100</v>
      </c>
      <c r="M102" s="72">
        <f t="shared" si="23"/>
        <v>100</v>
      </c>
      <c r="N102" s="72">
        <f t="shared" si="23"/>
        <v>100</v>
      </c>
      <c r="O102" s="72">
        <f t="shared" si="23"/>
        <v>100</v>
      </c>
      <c r="P102" s="72">
        <f t="shared" si="23"/>
        <v>100</v>
      </c>
      <c r="Q102" s="72">
        <f t="shared" si="23"/>
        <v>100</v>
      </c>
      <c r="R102" s="72">
        <f>+J102/J$102*100</f>
        <v>100</v>
      </c>
      <c r="S102" s="72">
        <f>+K102/K$102*100</f>
        <v>100</v>
      </c>
    </row>
    <row r="103" spans="1:19" ht="12.75" customHeight="1">
      <c r="A103" s="92"/>
      <c r="B103" s="83" t="s">
        <v>34</v>
      </c>
      <c r="C103" s="16" t="s">
        <v>11</v>
      </c>
      <c r="D103" s="57">
        <v>142</v>
      </c>
      <c r="E103" s="57">
        <v>117</v>
      </c>
      <c r="F103" s="57">
        <v>135</v>
      </c>
      <c r="G103" s="57">
        <v>328</v>
      </c>
      <c r="H103" s="57">
        <v>1251</v>
      </c>
      <c r="I103" s="57">
        <v>1718</v>
      </c>
      <c r="J103" s="57">
        <v>1448</v>
      </c>
      <c r="K103" s="57">
        <v>5139</v>
      </c>
      <c r="L103" s="13">
        <f aca="true" t="shared" si="24" ref="L103:S106">+D103/D$106*100</f>
        <v>67.29857819905213</v>
      </c>
      <c r="M103" s="3">
        <f t="shared" si="24"/>
        <v>62.56684491978609</v>
      </c>
      <c r="N103" s="3">
        <f t="shared" si="24"/>
        <v>59.73451327433629</v>
      </c>
      <c r="O103" s="3">
        <f t="shared" si="24"/>
        <v>61.886792452830186</v>
      </c>
      <c r="P103" s="3">
        <f t="shared" si="24"/>
        <v>73.58823529411764</v>
      </c>
      <c r="Q103" s="3">
        <f t="shared" si="24"/>
        <v>76.28774422735346</v>
      </c>
      <c r="R103" s="3">
        <f>+J103/J$106*100</f>
        <v>77.22666666666666</v>
      </c>
      <c r="S103" s="3">
        <f>+K103/K$106*100</f>
        <v>73.6140954018049</v>
      </c>
    </row>
    <row r="104" spans="1:19" ht="12.75">
      <c r="A104" s="92"/>
      <c r="B104" s="81"/>
      <c r="C104" s="16" t="s">
        <v>12</v>
      </c>
      <c r="D104" s="57">
        <v>65</v>
      </c>
      <c r="E104" s="57">
        <v>65</v>
      </c>
      <c r="F104" s="57">
        <v>89</v>
      </c>
      <c r="G104" s="57">
        <v>196</v>
      </c>
      <c r="H104" s="57">
        <v>434</v>
      </c>
      <c r="I104" s="57">
        <v>516</v>
      </c>
      <c r="J104" s="57">
        <v>406</v>
      </c>
      <c r="K104" s="57">
        <v>1771</v>
      </c>
      <c r="L104" s="13">
        <f t="shared" si="24"/>
        <v>30.80568720379147</v>
      </c>
      <c r="M104" s="3">
        <f t="shared" si="24"/>
        <v>34.75935828877005</v>
      </c>
      <c r="N104" s="3">
        <f t="shared" si="24"/>
        <v>39.38053097345133</v>
      </c>
      <c r="O104" s="3">
        <f t="shared" si="24"/>
        <v>36.9811320754717</v>
      </c>
      <c r="P104" s="3">
        <f t="shared" si="24"/>
        <v>25.529411764705884</v>
      </c>
      <c r="Q104" s="3">
        <f t="shared" si="24"/>
        <v>22.912966252220247</v>
      </c>
      <c r="R104" s="3">
        <f>+J104/J$106*100</f>
        <v>21.653333333333332</v>
      </c>
      <c r="S104" s="3">
        <f>+K104/K$106*100</f>
        <v>25.368858329752186</v>
      </c>
    </row>
    <row r="105" spans="1:19" ht="12.75">
      <c r="A105" s="92"/>
      <c r="B105" s="81"/>
      <c r="C105" s="16" t="s">
        <v>13</v>
      </c>
      <c r="D105" s="57">
        <v>4</v>
      </c>
      <c r="E105" s="57">
        <v>5</v>
      </c>
      <c r="F105" s="57">
        <v>2</v>
      </c>
      <c r="G105" s="57">
        <v>6</v>
      </c>
      <c r="H105" s="57">
        <v>15</v>
      </c>
      <c r="I105" s="57">
        <v>18</v>
      </c>
      <c r="J105" s="57">
        <v>21</v>
      </c>
      <c r="K105" s="57">
        <v>71</v>
      </c>
      <c r="L105" s="13">
        <f t="shared" si="24"/>
        <v>1.8957345971563981</v>
      </c>
      <c r="M105" s="3">
        <f t="shared" si="24"/>
        <v>2.6737967914438503</v>
      </c>
      <c r="N105" s="3">
        <f t="shared" si="24"/>
        <v>0.8849557522123894</v>
      </c>
      <c r="O105" s="3">
        <f t="shared" si="24"/>
        <v>1.1320754716981132</v>
      </c>
      <c r="P105" s="3">
        <f t="shared" si="24"/>
        <v>0.8823529411764706</v>
      </c>
      <c r="Q105" s="3">
        <f t="shared" si="24"/>
        <v>0.7992895204262878</v>
      </c>
      <c r="R105" s="3">
        <f>+J105/J$106*100</f>
        <v>1.1199999999999999</v>
      </c>
      <c r="S105" s="3">
        <f>+K105/K$106*100</f>
        <v>1.0170462684429165</v>
      </c>
    </row>
    <row r="106" spans="1:19" ht="13.5" thickBot="1">
      <c r="A106" s="92"/>
      <c r="B106" s="82"/>
      <c r="C106" s="16" t="s">
        <v>1</v>
      </c>
      <c r="D106" s="57">
        <v>211</v>
      </c>
      <c r="E106" s="57">
        <v>187</v>
      </c>
      <c r="F106" s="57">
        <v>226</v>
      </c>
      <c r="G106" s="57">
        <v>530</v>
      </c>
      <c r="H106" s="57">
        <v>1700</v>
      </c>
      <c r="I106" s="57">
        <v>2252</v>
      </c>
      <c r="J106" s="57">
        <v>1875</v>
      </c>
      <c r="K106" s="57">
        <v>6981</v>
      </c>
      <c r="L106" s="13">
        <f t="shared" si="24"/>
        <v>100</v>
      </c>
      <c r="M106" s="3">
        <f t="shared" si="24"/>
        <v>100</v>
      </c>
      <c r="N106" s="3">
        <f t="shared" si="24"/>
        <v>100</v>
      </c>
      <c r="O106" s="3">
        <f t="shared" si="24"/>
        <v>100</v>
      </c>
      <c r="P106" s="3">
        <f t="shared" si="24"/>
        <v>100</v>
      </c>
      <c r="Q106" s="3">
        <f t="shared" si="24"/>
        <v>100</v>
      </c>
      <c r="R106" s="3">
        <f>+J106/J$106*100</f>
        <v>100</v>
      </c>
      <c r="S106" s="3">
        <f>+K106/K$106*100</f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118</v>
      </c>
      <c r="E107" s="62">
        <v>108</v>
      </c>
      <c r="F107" s="62">
        <v>132</v>
      </c>
      <c r="G107" s="62">
        <v>241</v>
      </c>
      <c r="H107" s="62">
        <v>658</v>
      </c>
      <c r="I107" s="62">
        <v>781</v>
      </c>
      <c r="J107" s="62">
        <v>687</v>
      </c>
      <c r="K107" s="62">
        <v>2725</v>
      </c>
      <c r="L107" s="64">
        <f aca="true" t="shared" si="25" ref="L107:S110">+D107/D$110*100</f>
        <v>66.66666666666666</v>
      </c>
      <c r="M107" s="65">
        <f t="shared" si="25"/>
        <v>62.06896551724138</v>
      </c>
      <c r="N107" s="65">
        <f t="shared" si="25"/>
        <v>60.82949308755761</v>
      </c>
      <c r="O107" s="65">
        <f t="shared" si="25"/>
        <v>67.1309192200557</v>
      </c>
      <c r="P107" s="65">
        <f t="shared" si="25"/>
        <v>72.86821705426357</v>
      </c>
      <c r="Q107" s="65">
        <f t="shared" si="25"/>
        <v>77.32673267326733</v>
      </c>
      <c r="R107" s="65">
        <f>+J107/J$110*100</f>
        <v>76.5033407572383</v>
      </c>
      <c r="S107" s="65">
        <f>+K107/K$110*100</f>
        <v>72.89994649545211</v>
      </c>
    </row>
    <row r="108" spans="1:19" ht="12.75">
      <c r="A108" s="92"/>
      <c r="B108" s="81"/>
      <c r="C108" s="8" t="s">
        <v>12</v>
      </c>
      <c r="D108" s="57">
        <v>58</v>
      </c>
      <c r="E108" s="57">
        <v>64</v>
      </c>
      <c r="F108" s="57">
        <v>83</v>
      </c>
      <c r="G108" s="57">
        <v>116</v>
      </c>
      <c r="H108" s="57">
        <v>238</v>
      </c>
      <c r="I108" s="57">
        <v>225</v>
      </c>
      <c r="J108" s="57">
        <v>200</v>
      </c>
      <c r="K108" s="57">
        <v>984</v>
      </c>
      <c r="L108" s="13">
        <f t="shared" si="25"/>
        <v>32.7683615819209</v>
      </c>
      <c r="M108" s="3">
        <f t="shared" si="25"/>
        <v>36.7816091954023</v>
      </c>
      <c r="N108" s="3">
        <f t="shared" si="25"/>
        <v>38.24884792626728</v>
      </c>
      <c r="O108" s="3">
        <f t="shared" si="25"/>
        <v>32.31197771587744</v>
      </c>
      <c r="P108" s="3">
        <f t="shared" si="25"/>
        <v>26.356589147286826</v>
      </c>
      <c r="Q108" s="3">
        <f t="shared" si="25"/>
        <v>22.277227722772277</v>
      </c>
      <c r="R108" s="3">
        <f>+J108/J$110*100</f>
        <v>22.271714922049</v>
      </c>
      <c r="S108" s="3">
        <f>+K108/K$110*100</f>
        <v>26.324237560192614</v>
      </c>
    </row>
    <row r="109" spans="1:19" ht="12.75">
      <c r="A109" s="92"/>
      <c r="B109" s="81"/>
      <c r="C109" s="8" t="s">
        <v>13</v>
      </c>
      <c r="D109" s="57">
        <v>1</v>
      </c>
      <c r="E109" s="57">
        <v>2</v>
      </c>
      <c r="F109" s="57">
        <v>2</v>
      </c>
      <c r="G109" s="57">
        <v>2</v>
      </c>
      <c r="H109" s="57">
        <v>7</v>
      </c>
      <c r="I109" s="57">
        <v>4</v>
      </c>
      <c r="J109" s="57">
        <v>11</v>
      </c>
      <c r="K109" s="57">
        <v>29</v>
      </c>
      <c r="L109" s="13">
        <f t="shared" si="25"/>
        <v>0.5649717514124294</v>
      </c>
      <c r="M109" s="3">
        <f t="shared" si="25"/>
        <v>1.1494252873563218</v>
      </c>
      <c r="N109" s="3">
        <f t="shared" si="25"/>
        <v>0.9216589861751152</v>
      </c>
      <c r="O109" s="3">
        <f t="shared" si="25"/>
        <v>0.5571030640668524</v>
      </c>
      <c r="P109" s="3">
        <f t="shared" si="25"/>
        <v>0.7751937984496124</v>
      </c>
      <c r="Q109" s="3">
        <f t="shared" si="25"/>
        <v>0.39603960396039606</v>
      </c>
      <c r="R109" s="3">
        <f>+J109/J$110*100</f>
        <v>1.2249443207126949</v>
      </c>
      <c r="S109" s="3">
        <f>+K109/K$110*100</f>
        <v>0.7758159443552702</v>
      </c>
    </row>
    <row r="110" spans="1:19" ht="12.75">
      <c r="A110" s="92"/>
      <c r="B110" s="82"/>
      <c r="C110" s="8" t="s">
        <v>1</v>
      </c>
      <c r="D110" s="57">
        <v>177</v>
      </c>
      <c r="E110" s="57">
        <v>174</v>
      </c>
      <c r="F110" s="57">
        <v>217</v>
      </c>
      <c r="G110" s="57">
        <v>359</v>
      </c>
      <c r="H110" s="57">
        <v>903</v>
      </c>
      <c r="I110" s="57">
        <v>1010</v>
      </c>
      <c r="J110" s="57">
        <v>898</v>
      </c>
      <c r="K110" s="57">
        <v>3738</v>
      </c>
      <c r="L110" s="13">
        <f t="shared" si="25"/>
        <v>100</v>
      </c>
      <c r="M110" s="3">
        <f t="shared" si="25"/>
        <v>100</v>
      </c>
      <c r="N110" s="3">
        <f t="shared" si="25"/>
        <v>100</v>
      </c>
      <c r="O110" s="3">
        <f t="shared" si="25"/>
        <v>100</v>
      </c>
      <c r="P110" s="3">
        <f t="shared" si="25"/>
        <v>100</v>
      </c>
      <c r="Q110" s="3">
        <f t="shared" si="25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136</v>
      </c>
      <c r="E111" s="55">
        <v>103</v>
      </c>
      <c r="F111" s="55">
        <v>127</v>
      </c>
      <c r="G111" s="55">
        <v>270</v>
      </c>
      <c r="H111" s="55">
        <v>920</v>
      </c>
      <c r="I111" s="55">
        <v>1320</v>
      </c>
      <c r="J111" s="55">
        <v>1258</v>
      </c>
      <c r="K111" s="55">
        <v>4134</v>
      </c>
      <c r="L111" s="12">
        <f aca="true" t="shared" si="26" ref="L111:S114">+D111/D$114*100</f>
        <v>67.32673267326733</v>
      </c>
      <c r="M111" s="10">
        <f t="shared" si="26"/>
        <v>56.284153005464475</v>
      </c>
      <c r="N111" s="10">
        <f t="shared" si="26"/>
        <v>58.79629629629629</v>
      </c>
      <c r="O111" s="10">
        <f t="shared" si="26"/>
        <v>62.7906976744186</v>
      </c>
      <c r="P111" s="10">
        <f t="shared" si="26"/>
        <v>69.90881458966565</v>
      </c>
      <c r="Q111" s="10">
        <f t="shared" si="26"/>
        <v>74.4920993227991</v>
      </c>
      <c r="R111" s="10">
        <f>+J111/J$114*100</f>
        <v>75.8288125376733</v>
      </c>
      <c r="S111" s="10">
        <f>+K111/K$114*100</f>
        <v>71.5472481827622</v>
      </c>
    </row>
    <row r="112" spans="1:19" ht="12.75">
      <c r="A112" s="92"/>
      <c r="B112" s="81"/>
      <c r="C112" s="16" t="s">
        <v>12</v>
      </c>
      <c r="D112" s="57">
        <v>58</v>
      </c>
      <c r="E112" s="57">
        <v>61</v>
      </c>
      <c r="F112" s="57">
        <v>63</v>
      </c>
      <c r="G112" s="57">
        <v>101</v>
      </c>
      <c r="H112" s="57">
        <v>332</v>
      </c>
      <c r="I112" s="57">
        <v>404</v>
      </c>
      <c r="J112" s="57">
        <v>374</v>
      </c>
      <c r="K112" s="57">
        <v>1393</v>
      </c>
      <c r="L112" s="13">
        <f t="shared" si="26"/>
        <v>28.71287128712871</v>
      </c>
      <c r="M112" s="3">
        <f t="shared" si="26"/>
        <v>33.33333333333333</v>
      </c>
      <c r="N112" s="3">
        <f t="shared" si="26"/>
        <v>29.166666666666668</v>
      </c>
      <c r="O112" s="3">
        <f t="shared" si="26"/>
        <v>23.488372093023255</v>
      </c>
      <c r="P112" s="3">
        <f t="shared" si="26"/>
        <v>25.227963525835868</v>
      </c>
      <c r="Q112" s="3">
        <f t="shared" si="26"/>
        <v>22.799097065462753</v>
      </c>
      <c r="R112" s="3">
        <f>+J112/J$114*100</f>
        <v>22.543701024713684</v>
      </c>
      <c r="S112" s="3">
        <f>+K112/K$114*100</f>
        <v>24.108688127379715</v>
      </c>
    </row>
    <row r="113" spans="1:19" ht="12.75">
      <c r="A113" s="92"/>
      <c r="B113" s="81"/>
      <c r="C113" s="16" t="s">
        <v>13</v>
      </c>
      <c r="D113" s="57">
        <v>8</v>
      </c>
      <c r="E113" s="57">
        <v>19</v>
      </c>
      <c r="F113" s="57">
        <v>26</v>
      </c>
      <c r="G113" s="57">
        <v>59</v>
      </c>
      <c r="H113" s="57">
        <v>64</v>
      </c>
      <c r="I113" s="57">
        <v>48</v>
      </c>
      <c r="J113" s="57">
        <v>27</v>
      </c>
      <c r="K113" s="57">
        <v>251</v>
      </c>
      <c r="L113" s="13">
        <f t="shared" si="26"/>
        <v>3.9603960396039604</v>
      </c>
      <c r="M113" s="3">
        <f t="shared" si="26"/>
        <v>10.382513661202186</v>
      </c>
      <c r="N113" s="3">
        <f t="shared" si="26"/>
        <v>12.037037037037036</v>
      </c>
      <c r="O113" s="3">
        <f t="shared" si="26"/>
        <v>13.72093023255814</v>
      </c>
      <c r="P113" s="3">
        <f t="shared" si="26"/>
        <v>4.86322188449848</v>
      </c>
      <c r="Q113" s="3">
        <f t="shared" si="26"/>
        <v>2.708803611738149</v>
      </c>
      <c r="R113" s="3">
        <f>+J113/J$114*100</f>
        <v>1.62748643761302</v>
      </c>
      <c r="S113" s="3">
        <f>+K113/K$114*100</f>
        <v>4.344063689858083</v>
      </c>
    </row>
    <row r="114" spans="1:19" ht="12.75">
      <c r="A114" s="92"/>
      <c r="B114" s="81"/>
      <c r="C114" s="17" t="s">
        <v>1</v>
      </c>
      <c r="D114" s="59">
        <v>202</v>
      </c>
      <c r="E114" s="59">
        <v>183</v>
      </c>
      <c r="F114" s="59">
        <v>216</v>
      </c>
      <c r="G114" s="59">
        <v>430</v>
      </c>
      <c r="H114" s="59">
        <v>1316</v>
      </c>
      <c r="I114" s="59">
        <v>1772</v>
      </c>
      <c r="J114" s="59">
        <v>1659</v>
      </c>
      <c r="K114" s="59">
        <v>5778</v>
      </c>
      <c r="L114" s="14">
        <f t="shared" si="26"/>
        <v>100</v>
      </c>
      <c r="M114" s="6">
        <f t="shared" si="26"/>
        <v>100</v>
      </c>
      <c r="N114" s="6">
        <f t="shared" si="26"/>
        <v>100</v>
      </c>
      <c r="O114" s="6">
        <f t="shared" si="26"/>
        <v>100</v>
      </c>
      <c r="P114" s="6">
        <f t="shared" si="26"/>
        <v>100</v>
      </c>
      <c r="Q114" s="6">
        <f t="shared" si="26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92"/>
      <c r="B115" s="83" t="s">
        <v>37</v>
      </c>
      <c r="C115" s="8" t="s">
        <v>11</v>
      </c>
      <c r="D115" s="57">
        <v>70</v>
      </c>
      <c r="E115" s="57">
        <v>35</v>
      </c>
      <c r="F115" s="57">
        <v>57</v>
      </c>
      <c r="G115" s="57">
        <v>127</v>
      </c>
      <c r="H115" s="57">
        <v>594</v>
      </c>
      <c r="I115" s="57">
        <v>951</v>
      </c>
      <c r="J115" s="57">
        <v>789</v>
      </c>
      <c r="K115" s="57">
        <v>2623</v>
      </c>
      <c r="L115" s="13">
        <f aca="true" t="shared" si="27" ref="L115:S118">+D115/D$118*100</f>
        <v>58.333333333333336</v>
      </c>
      <c r="M115" s="3">
        <f t="shared" si="27"/>
        <v>55.55555555555556</v>
      </c>
      <c r="N115" s="3">
        <f t="shared" si="27"/>
        <v>67.05882352941175</v>
      </c>
      <c r="O115" s="3">
        <f t="shared" si="27"/>
        <v>64.79591836734694</v>
      </c>
      <c r="P115" s="3">
        <f t="shared" si="27"/>
        <v>73.97260273972603</v>
      </c>
      <c r="Q115" s="3">
        <f t="shared" si="27"/>
        <v>77.56933115823817</v>
      </c>
      <c r="R115" s="3">
        <f>+J115/J$118*100</f>
        <v>75.64717162032598</v>
      </c>
      <c r="S115" s="3">
        <f>+K115/K$118*100</f>
        <v>74.17986425339367</v>
      </c>
    </row>
    <row r="116" spans="1:19" ht="12.75">
      <c r="A116" s="92"/>
      <c r="B116" s="81"/>
      <c r="C116" s="8" t="s">
        <v>12</v>
      </c>
      <c r="D116" s="57">
        <v>48</v>
      </c>
      <c r="E116" s="57">
        <v>28</v>
      </c>
      <c r="F116" s="57">
        <v>28</v>
      </c>
      <c r="G116" s="57">
        <v>69</v>
      </c>
      <c r="H116" s="57">
        <v>206</v>
      </c>
      <c r="I116" s="57">
        <v>273</v>
      </c>
      <c r="J116" s="57">
        <v>245</v>
      </c>
      <c r="K116" s="57">
        <v>897</v>
      </c>
      <c r="L116" s="13">
        <f t="shared" si="27"/>
        <v>40</v>
      </c>
      <c r="M116" s="3">
        <f t="shared" si="27"/>
        <v>44.44444444444444</v>
      </c>
      <c r="N116" s="3">
        <f t="shared" si="27"/>
        <v>32.94117647058823</v>
      </c>
      <c r="O116" s="3">
        <f t="shared" si="27"/>
        <v>35.204081632653065</v>
      </c>
      <c r="P116" s="3">
        <f t="shared" si="27"/>
        <v>25.653798256537986</v>
      </c>
      <c r="Q116" s="3">
        <f t="shared" si="27"/>
        <v>22.26753670473083</v>
      </c>
      <c r="R116" s="3">
        <f>+J116/J$118*100</f>
        <v>23.48993288590604</v>
      </c>
      <c r="S116" s="3">
        <f>+K116/K$118*100</f>
        <v>25.36764705882353</v>
      </c>
    </row>
    <row r="117" spans="1:19" ht="12.75">
      <c r="A117" s="92"/>
      <c r="B117" s="81"/>
      <c r="C117" s="8" t="s">
        <v>13</v>
      </c>
      <c r="D117" s="57">
        <v>2</v>
      </c>
      <c r="E117" s="57">
        <v>0</v>
      </c>
      <c r="F117" s="57">
        <v>0</v>
      </c>
      <c r="G117" s="57">
        <v>0</v>
      </c>
      <c r="H117" s="57">
        <v>3</v>
      </c>
      <c r="I117" s="57">
        <v>2</v>
      </c>
      <c r="J117" s="57">
        <v>9</v>
      </c>
      <c r="K117" s="57">
        <v>16</v>
      </c>
      <c r="L117" s="13">
        <f t="shared" si="27"/>
        <v>1.6666666666666667</v>
      </c>
      <c r="M117" s="3">
        <f t="shared" si="27"/>
        <v>0</v>
      </c>
      <c r="N117" s="3">
        <f t="shared" si="27"/>
        <v>0</v>
      </c>
      <c r="O117" s="3">
        <f t="shared" si="27"/>
        <v>0</v>
      </c>
      <c r="P117" s="3">
        <f t="shared" si="27"/>
        <v>0.37359900373599003</v>
      </c>
      <c r="Q117" s="3">
        <f t="shared" si="27"/>
        <v>0.1631321370309951</v>
      </c>
      <c r="R117" s="3">
        <f>+J117/J$118*100</f>
        <v>0.862895493767977</v>
      </c>
      <c r="S117" s="3">
        <f>+K117/K$118*100</f>
        <v>0.4524886877828055</v>
      </c>
    </row>
    <row r="118" spans="1:19" ht="12.75">
      <c r="A118" s="92"/>
      <c r="B118" s="82"/>
      <c r="C118" s="8" t="s">
        <v>1</v>
      </c>
      <c r="D118" s="57">
        <v>120</v>
      </c>
      <c r="E118" s="57">
        <v>63</v>
      </c>
      <c r="F118" s="57">
        <v>85</v>
      </c>
      <c r="G118" s="57">
        <v>196</v>
      </c>
      <c r="H118" s="57">
        <v>803</v>
      </c>
      <c r="I118" s="57">
        <v>1226</v>
      </c>
      <c r="J118" s="57">
        <v>1043</v>
      </c>
      <c r="K118" s="57">
        <v>3536</v>
      </c>
      <c r="L118" s="13">
        <f t="shared" si="27"/>
        <v>100</v>
      </c>
      <c r="M118" s="3">
        <f t="shared" si="27"/>
        <v>100</v>
      </c>
      <c r="N118" s="3">
        <f t="shared" si="27"/>
        <v>100</v>
      </c>
      <c r="O118" s="3">
        <f t="shared" si="27"/>
        <v>100</v>
      </c>
      <c r="P118" s="3">
        <f t="shared" si="27"/>
        <v>100</v>
      </c>
      <c r="Q118" s="3">
        <f t="shared" si="27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76</v>
      </c>
      <c r="E119" s="55">
        <v>73</v>
      </c>
      <c r="F119" s="55">
        <v>85</v>
      </c>
      <c r="G119" s="55">
        <v>159</v>
      </c>
      <c r="H119" s="55">
        <v>383</v>
      </c>
      <c r="I119" s="55">
        <v>453</v>
      </c>
      <c r="J119" s="55">
        <v>374</v>
      </c>
      <c r="K119" s="55">
        <v>1603</v>
      </c>
      <c r="L119" s="12">
        <f aca="true" t="shared" si="28" ref="L119:S122">+D119/D$122*100</f>
        <v>63.86554621848739</v>
      </c>
      <c r="M119" s="10">
        <f t="shared" si="28"/>
        <v>55.72519083969466</v>
      </c>
      <c r="N119" s="10">
        <f t="shared" si="28"/>
        <v>56.29139072847682</v>
      </c>
      <c r="O119" s="10">
        <f t="shared" si="28"/>
        <v>60.45627376425855</v>
      </c>
      <c r="P119" s="10">
        <f t="shared" si="28"/>
        <v>68.51520572450805</v>
      </c>
      <c r="Q119" s="10">
        <f t="shared" si="28"/>
        <v>72.59615384615384</v>
      </c>
      <c r="R119" s="10">
        <f>+J119/J$122*100</f>
        <v>75.25150905432596</v>
      </c>
      <c r="S119" s="10">
        <f>+K119/K$122*100</f>
        <v>68.38737201365188</v>
      </c>
    </row>
    <row r="120" spans="1:19" ht="12.75">
      <c r="A120" s="92"/>
      <c r="B120" s="81"/>
      <c r="C120" s="16" t="s">
        <v>12</v>
      </c>
      <c r="D120" s="57">
        <v>42</v>
      </c>
      <c r="E120" s="57">
        <v>58</v>
      </c>
      <c r="F120" s="57">
        <v>66</v>
      </c>
      <c r="G120" s="57">
        <v>104</v>
      </c>
      <c r="H120" s="57">
        <v>176</v>
      </c>
      <c r="I120" s="57">
        <v>171</v>
      </c>
      <c r="J120" s="57">
        <v>122</v>
      </c>
      <c r="K120" s="57">
        <v>739</v>
      </c>
      <c r="L120" s="13">
        <f t="shared" si="28"/>
        <v>35.294117647058826</v>
      </c>
      <c r="M120" s="3">
        <f t="shared" si="28"/>
        <v>44.274809160305345</v>
      </c>
      <c r="N120" s="3">
        <f t="shared" si="28"/>
        <v>43.70860927152318</v>
      </c>
      <c r="O120" s="3">
        <f t="shared" si="28"/>
        <v>39.543726235741445</v>
      </c>
      <c r="P120" s="3">
        <f t="shared" si="28"/>
        <v>31.48479427549195</v>
      </c>
      <c r="Q120" s="3">
        <f t="shared" si="28"/>
        <v>27.403846153846157</v>
      </c>
      <c r="R120" s="3">
        <f>+J120/J$122*100</f>
        <v>24.547283702213278</v>
      </c>
      <c r="S120" s="3">
        <f>+K120/K$122*100</f>
        <v>31.52730375426621</v>
      </c>
    </row>
    <row r="121" spans="1:19" ht="12.75">
      <c r="A121" s="92"/>
      <c r="B121" s="81"/>
      <c r="C121" s="16" t="s">
        <v>13</v>
      </c>
      <c r="D121" s="57">
        <v>1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1</v>
      </c>
      <c r="K121" s="57">
        <v>2</v>
      </c>
      <c r="L121" s="13">
        <f t="shared" si="28"/>
        <v>0.8403361344537815</v>
      </c>
      <c r="M121" s="3">
        <f t="shared" si="28"/>
        <v>0</v>
      </c>
      <c r="N121" s="3">
        <f t="shared" si="28"/>
        <v>0</v>
      </c>
      <c r="O121" s="3">
        <f t="shared" si="28"/>
        <v>0</v>
      </c>
      <c r="P121" s="3">
        <f t="shared" si="28"/>
        <v>0</v>
      </c>
      <c r="Q121" s="3">
        <f t="shared" si="28"/>
        <v>0</v>
      </c>
      <c r="R121" s="3">
        <f>+J121/J$122*100</f>
        <v>0.2012072434607646</v>
      </c>
      <c r="S121" s="3">
        <f>+K121/K$122*100</f>
        <v>0.08532423208191127</v>
      </c>
    </row>
    <row r="122" spans="1:19" ht="12.75">
      <c r="A122" s="92"/>
      <c r="B122" s="81"/>
      <c r="C122" s="17" t="s">
        <v>1</v>
      </c>
      <c r="D122" s="59">
        <v>119</v>
      </c>
      <c r="E122" s="59">
        <v>131</v>
      </c>
      <c r="F122" s="59">
        <v>151</v>
      </c>
      <c r="G122" s="59">
        <v>263</v>
      </c>
      <c r="H122" s="59">
        <v>559</v>
      </c>
      <c r="I122" s="59">
        <v>624</v>
      </c>
      <c r="J122" s="59">
        <v>497</v>
      </c>
      <c r="K122" s="59">
        <v>2344</v>
      </c>
      <c r="L122" s="14">
        <f t="shared" si="28"/>
        <v>100</v>
      </c>
      <c r="M122" s="6">
        <f t="shared" si="28"/>
        <v>100</v>
      </c>
      <c r="N122" s="6">
        <f t="shared" si="28"/>
        <v>100</v>
      </c>
      <c r="O122" s="6">
        <f t="shared" si="28"/>
        <v>100</v>
      </c>
      <c r="P122" s="6">
        <f t="shared" si="28"/>
        <v>100</v>
      </c>
      <c r="Q122" s="6">
        <f t="shared" si="28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92"/>
      <c r="B123" s="83" t="s">
        <v>39</v>
      </c>
      <c r="C123" s="8" t="s">
        <v>11</v>
      </c>
      <c r="D123" s="57">
        <v>43</v>
      </c>
      <c r="E123" s="57">
        <v>47</v>
      </c>
      <c r="F123" s="57">
        <v>82</v>
      </c>
      <c r="G123" s="57">
        <v>181</v>
      </c>
      <c r="H123" s="57">
        <v>455</v>
      </c>
      <c r="I123" s="57">
        <v>523</v>
      </c>
      <c r="J123" s="57">
        <v>464</v>
      </c>
      <c r="K123" s="57">
        <v>1795</v>
      </c>
      <c r="L123" s="13">
        <f aca="true" t="shared" si="29" ref="L123:S126">+D123/D$126*100</f>
        <v>52.4390243902439</v>
      </c>
      <c r="M123" s="3">
        <f t="shared" si="29"/>
        <v>54.02298850574713</v>
      </c>
      <c r="N123" s="3">
        <f t="shared" si="29"/>
        <v>64.0625</v>
      </c>
      <c r="O123" s="3">
        <f t="shared" si="29"/>
        <v>68.56060606060606</v>
      </c>
      <c r="P123" s="3">
        <f t="shared" si="29"/>
        <v>69.04400606980273</v>
      </c>
      <c r="Q123" s="3">
        <f t="shared" si="29"/>
        <v>78.1763826606876</v>
      </c>
      <c r="R123" s="3">
        <f>+J123/J$126*100</f>
        <v>81.11888111888112</v>
      </c>
      <c r="S123" s="3">
        <f>+K123/K$126*100</f>
        <v>72.93783015034538</v>
      </c>
    </row>
    <row r="124" spans="1:19" ht="12.75">
      <c r="A124" s="92"/>
      <c r="B124" s="81"/>
      <c r="C124" s="8" t="s">
        <v>12</v>
      </c>
      <c r="D124" s="57">
        <v>39</v>
      </c>
      <c r="E124" s="57">
        <v>40</v>
      </c>
      <c r="F124" s="57">
        <v>46</v>
      </c>
      <c r="G124" s="57">
        <v>83</v>
      </c>
      <c r="H124" s="57">
        <v>203</v>
      </c>
      <c r="I124" s="57">
        <v>146</v>
      </c>
      <c r="J124" s="57">
        <v>108</v>
      </c>
      <c r="K124" s="57">
        <v>665</v>
      </c>
      <c r="L124" s="13">
        <f t="shared" si="29"/>
        <v>47.5609756097561</v>
      </c>
      <c r="M124" s="3">
        <f t="shared" si="29"/>
        <v>45.97701149425287</v>
      </c>
      <c r="N124" s="3">
        <f t="shared" si="29"/>
        <v>35.9375</v>
      </c>
      <c r="O124" s="3">
        <f t="shared" si="29"/>
        <v>31.439393939393938</v>
      </c>
      <c r="P124" s="3">
        <f t="shared" si="29"/>
        <v>30.804248861911987</v>
      </c>
      <c r="Q124" s="3">
        <f t="shared" si="29"/>
        <v>21.823617339312406</v>
      </c>
      <c r="R124" s="3">
        <f>+J124/J$126*100</f>
        <v>18.88111888111888</v>
      </c>
      <c r="S124" s="3">
        <f>+K124/K$126*100</f>
        <v>27.021535960991468</v>
      </c>
    </row>
    <row r="125" spans="1:19" ht="12.75">
      <c r="A125" s="92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1</v>
      </c>
      <c r="I125" s="57">
        <v>0</v>
      </c>
      <c r="J125" s="57">
        <v>0</v>
      </c>
      <c r="K125" s="57">
        <v>1</v>
      </c>
      <c r="L125" s="13">
        <f t="shared" si="29"/>
        <v>0</v>
      </c>
      <c r="M125" s="3">
        <f t="shared" si="29"/>
        <v>0</v>
      </c>
      <c r="N125" s="3">
        <f t="shared" si="29"/>
        <v>0</v>
      </c>
      <c r="O125" s="3">
        <f t="shared" si="29"/>
        <v>0</v>
      </c>
      <c r="P125" s="3">
        <f t="shared" si="29"/>
        <v>0.15174506828528073</v>
      </c>
      <c r="Q125" s="3">
        <f t="shared" si="29"/>
        <v>0</v>
      </c>
      <c r="R125" s="3">
        <f>+J125/J$126*100</f>
        <v>0</v>
      </c>
      <c r="S125" s="3">
        <f>+K125/K$126*100</f>
        <v>0.04063388866314506</v>
      </c>
    </row>
    <row r="126" spans="1:19" ht="12.75">
      <c r="A126" s="92"/>
      <c r="B126" s="82"/>
      <c r="C126" s="8" t="s">
        <v>1</v>
      </c>
      <c r="D126" s="57">
        <v>82</v>
      </c>
      <c r="E126" s="57">
        <v>87</v>
      </c>
      <c r="F126" s="57">
        <v>128</v>
      </c>
      <c r="G126" s="57">
        <v>264</v>
      </c>
      <c r="H126" s="57">
        <v>659</v>
      </c>
      <c r="I126" s="57">
        <v>669</v>
      </c>
      <c r="J126" s="57">
        <v>572</v>
      </c>
      <c r="K126" s="57">
        <v>2461</v>
      </c>
      <c r="L126" s="13">
        <f t="shared" si="29"/>
        <v>100</v>
      </c>
      <c r="M126" s="3">
        <f t="shared" si="29"/>
        <v>100</v>
      </c>
      <c r="N126" s="3">
        <f t="shared" si="29"/>
        <v>100</v>
      </c>
      <c r="O126" s="3">
        <f t="shared" si="29"/>
        <v>100</v>
      </c>
      <c r="P126" s="3">
        <f t="shared" si="29"/>
        <v>100</v>
      </c>
      <c r="Q126" s="3">
        <f t="shared" si="29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64</v>
      </c>
      <c r="E127" s="55">
        <v>55</v>
      </c>
      <c r="F127" s="55">
        <v>55</v>
      </c>
      <c r="G127" s="55">
        <v>137</v>
      </c>
      <c r="H127" s="55">
        <v>417</v>
      </c>
      <c r="I127" s="55">
        <v>592</v>
      </c>
      <c r="J127" s="55">
        <v>517</v>
      </c>
      <c r="K127" s="55">
        <v>1837</v>
      </c>
      <c r="L127" s="12">
        <f aca="true" t="shared" si="30" ref="L127:S130">+D127/D$130*100</f>
        <v>65.3061224489796</v>
      </c>
      <c r="M127" s="10">
        <f t="shared" si="30"/>
        <v>61.111111111111114</v>
      </c>
      <c r="N127" s="10">
        <f t="shared" si="30"/>
        <v>62.5</v>
      </c>
      <c r="O127" s="10">
        <f t="shared" si="30"/>
        <v>67.15686274509804</v>
      </c>
      <c r="P127" s="10">
        <f t="shared" si="30"/>
        <v>70.55837563451777</v>
      </c>
      <c r="Q127" s="10">
        <f t="shared" si="30"/>
        <v>74.46540880503144</v>
      </c>
      <c r="R127" s="10">
        <f>+J127/J$130*100</f>
        <v>79.78395061728395</v>
      </c>
      <c r="S127" s="10">
        <f>+K127/K$130*100</f>
        <v>73.07080350039777</v>
      </c>
    </row>
    <row r="128" spans="1:19" ht="12.75">
      <c r="A128" s="92"/>
      <c r="B128" s="81"/>
      <c r="C128" s="16" t="s">
        <v>12</v>
      </c>
      <c r="D128" s="57">
        <v>34</v>
      </c>
      <c r="E128" s="57">
        <v>35</v>
      </c>
      <c r="F128" s="57">
        <v>33</v>
      </c>
      <c r="G128" s="57">
        <v>65</v>
      </c>
      <c r="H128" s="57">
        <v>173</v>
      </c>
      <c r="I128" s="57">
        <v>201</v>
      </c>
      <c r="J128" s="57">
        <v>131</v>
      </c>
      <c r="K128" s="57">
        <v>672</v>
      </c>
      <c r="L128" s="13">
        <f t="shared" si="30"/>
        <v>34.69387755102041</v>
      </c>
      <c r="M128" s="3">
        <f t="shared" si="30"/>
        <v>38.88888888888889</v>
      </c>
      <c r="N128" s="3">
        <f t="shared" si="30"/>
        <v>37.5</v>
      </c>
      <c r="O128" s="3">
        <f t="shared" si="30"/>
        <v>31.862745098039213</v>
      </c>
      <c r="P128" s="3">
        <f t="shared" si="30"/>
        <v>29.272419627749578</v>
      </c>
      <c r="Q128" s="3">
        <f t="shared" si="30"/>
        <v>25.28301886792453</v>
      </c>
      <c r="R128" s="3">
        <f>+J128/J$130*100</f>
        <v>20.21604938271605</v>
      </c>
      <c r="S128" s="3">
        <f>+K128/K$130*100</f>
        <v>26.730310262529834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2</v>
      </c>
      <c r="H129" s="57">
        <v>1</v>
      </c>
      <c r="I129" s="57">
        <v>2</v>
      </c>
      <c r="J129" s="57">
        <v>0</v>
      </c>
      <c r="K129" s="57">
        <v>5</v>
      </c>
      <c r="L129" s="13">
        <f t="shared" si="30"/>
        <v>0</v>
      </c>
      <c r="M129" s="3">
        <f t="shared" si="30"/>
        <v>0</v>
      </c>
      <c r="N129" s="3">
        <f t="shared" si="30"/>
        <v>0</v>
      </c>
      <c r="O129" s="3">
        <f t="shared" si="30"/>
        <v>0.9803921568627451</v>
      </c>
      <c r="P129" s="3">
        <f t="shared" si="30"/>
        <v>0.1692047377326565</v>
      </c>
      <c r="Q129" s="3">
        <f t="shared" si="30"/>
        <v>0.25157232704402516</v>
      </c>
      <c r="R129" s="3">
        <f>+J129/J$130*100</f>
        <v>0</v>
      </c>
      <c r="S129" s="3">
        <f>+K129/K$130*100</f>
        <v>0.1988862370723946</v>
      </c>
    </row>
    <row r="130" spans="1:19" ht="12.75">
      <c r="A130" s="92"/>
      <c r="B130" s="81"/>
      <c r="C130" s="17" t="s">
        <v>1</v>
      </c>
      <c r="D130" s="59">
        <v>98</v>
      </c>
      <c r="E130" s="59">
        <v>90</v>
      </c>
      <c r="F130" s="59">
        <v>88</v>
      </c>
      <c r="G130" s="59">
        <v>204</v>
      </c>
      <c r="H130" s="59">
        <v>591</v>
      </c>
      <c r="I130" s="59">
        <v>795</v>
      </c>
      <c r="J130" s="59">
        <v>648</v>
      </c>
      <c r="K130" s="59">
        <v>2514</v>
      </c>
      <c r="L130" s="14">
        <f t="shared" si="30"/>
        <v>100</v>
      </c>
      <c r="M130" s="6">
        <f t="shared" si="30"/>
        <v>100</v>
      </c>
      <c r="N130" s="6">
        <f t="shared" si="30"/>
        <v>100</v>
      </c>
      <c r="O130" s="6">
        <f t="shared" si="30"/>
        <v>100</v>
      </c>
      <c r="P130" s="6">
        <f t="shared" si="30"/>
        <v>100</v>
      </c>
      <c r="Q130" s="6">
        <f t="shared" si="30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92"/>
      <c r="B131" s="83" t="s">
        <v>41</v>
      </c>
      <c r="C131" s="8" t="s">
        <v>11</v>
      </c>
      <c r="D131" s="57">
        <v>55</v>
      </c>
      <c r="E131" s="57">
        <v>56</v>
      </c>
      <c r="F131" s="57">
        <v>90</v>
      </c>
      <c r="G131" s="57">
        <v>136</v>
      </c>
      <c r="H131" s="57">
        <v>370</v>
      </c>
      <c r="I131" s="57">
        <v>390</v>
      </c>
      <c r="J131" s="57">
        <v>297</v>
      </c>
      <c r="K131" s="57">
        <v>1394</v>
      </c>
      <c r="L131" s="13">
        <f aca="true" t="shared" si="31" ref="L131:S134">+D131/D$134*100</f>
        <v>59.78260869565217</v>
      </c>
      <c r="M131" s="3">
        <f t="shared" si="31"/>
        <v>61.53846153846154</v>
      </c>
      <c r="N131" s="3">
        <f t="shared" si="31"/>
        <v>69.76744186046511</v>
      </c>
      <c r="O131" s="3">
        <f t="shared" si="31"/>
        <v>58.36909871244635</v>
      </c>
      <c r="P131" s="3">
        <f t="shared" si="31"/>
        <v>70.88122605363985</v>
      </c>
      <c r="Q131" s="3">
        <f t="shared" si="31"/>
        <v>76.47058823529412</v>
      </c>
      <c r="R131" s="3">
        <f>+J131/J$134*100</f>
        <v>75</v>
      </c>
      <c r="S131" s="3">
        <f>+K131/K$134*100</f>
        <v>70.65382665990877</v>
      </c>
    </row>
    <row r="132" spans="1:19" ht="12.75">
      <c r="A132" s="92"/>
      <c r="B132" s="81"/>
      <c r="C132" s="8" t="s">
        <v>12</v>
      </c>
      <c r="D132" s="57">
        <v>37</v>
      </c>
      <c r="E132" s="57">
        <v>35</v>
      </c>
      <c r="F132" s="57">
        <v>39</v>
      </c>
      <c r="G132" s="57">
        <v>97</v>
      </c>
      <c r="H132" s="57">
        <v>152</v>
      </c>
      <c r="I132" s="57">
        <v>120</v>
      </c>
      <c r="J132" s="57">
        <v>99</v>
      </c>
      <c r="K132" s="57">
        <v>579</v>
      </c>
      <c r="L132" s="13">
        <f t="shared" si="31"/>
        <v>40.21739130434783</v>
      </c>
      <c r="M132" s="3">
        <f t="shared" si="31"/>
        <v>38.46153846153847</v>
      </c>
      <c r="N132" s="3">
        <f t="shared" si="31"/>
        <v>30.23255813953488</v>
      </c>
      <c r="O132" s="3">
        <f t="shared" si="31"/>
        <v>41.63090128755365</v>
      </c>
      <c r="P132" s="3">
        <f t="shared" si="31"/>
        <v>29.118773946360154</v>
      </c>
      <c r="Q132" s="3">
        <f t="shared" si="31"/>
        <v>23.52941176470588</v>
      </c>
      <c r="R132" s="3">
        <f>+J132/J$134*100</f>
        <v>25</v>
      </c>
      <c r="S132" s="3">
        <f>+K132/K$134*100</f>
        <v>29.34617334009123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31"/>
        <v>0</v>
      </c>
      <c r="M133" s="3">
        <f t="shared" si="31"/>
        <v>0</v>
      </c>
      <c r="N133" s="3">
        <f t="shared" si="31"/>
        <v>0</v>
      </c>
      <c r="O133" s="3">
        <f t="shared" si="31"/>
        <v>0</v>
      </c>
      <c r="P133" s="3">
        <f t="shared" si="31"/>
        <v>0</v>
      </c>
      <c r="Q133" s="3">
        <f t="shared" si="31"/>
        <v>0</v>
      </c>
      <c r="R133" s="3">
        <f>+J133/J$134*100</f>
        <v>0</v>
      </c>
      <c r="S133" s="3">
        <f>+K133/K$134*100</f>
        <v>0</v>
      </c>
    </row>
    <row r="134" spans="1:19" ht="12.75">
      <c r="A134" s="92"/>
      <c r="B134" s="82"/>
      <c r="C134" s="8" t="s">
        <v>1</v>
      </c>
      <c r="D134" s="57">
        <v>92</v>
      </c>
      <c r="E134" s="57">
        <v>91</v>
      </c>
      <c r="F134" s="57">
        <v>129</v>
      </c>
      <c r="G134" s="57">
        <v>233</v>
      </c>
      <c r="H134" s="57">
        <v>522</v>
      </c>
      <c r="I134" s="57">
        <v>510</v>
      </c>
      <c r="J134" s="57">
        <v>396</v>
      </c>
      <c r="K134" s="57">
        <v>1973</v>
      </c>
      <c r="L134" s="13">
        <f t="shared" si="31"/>
        <v>100</v>
      </c>
      <c r="M134" s="3">
        <f t="shared" si="31"/>
        <v>100</v>
      </c>
      <c r="N134" s="3">
        <f t="shared" si="31"/>
        <v>100</v>
      </c>
      <c r="O134" s="3">
        <f t="shared" si="31"/>
        <v>100</v>
      </c>
      <c r="P134" s="3">
        <f t="shared" si="31"/>
        <v>100</v>
      </c>
      <c r="Q134" s="3">
        <f t="shared" si="31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20</v>
      </c>
      <c r="E135" s="55">
        <v>13</v>
      </c>
      <c r="F135" s="55">
        <v>15</v>
      </c>
      <c r="G135" s="55">
        <v>39</v>
      </c>
      <c r="H135" s="55">
        <v>159</v>
      </c>
      <c r="I135" s="55">
        <v>189</v>
      </c>
      <c r="J135" s="55">
        <v>153</v>
      </c>
      <c r="K135" s="55">
        <v>588</v>
      </c>
      <c r="L135" s="12">
        <f aca="true" t="shared" si="32" ref="L135:S138">+D135/D$138*100</f>
        <v>74.07407407407408</v>
      </c>
      <c r="M135" s="10">
        <f t="shared" si="32"/>
        <v>68.42105263157895</v>
      </c>
      <c r="N135" s="10">
        <f t="shared" si="32"/>
        <v>55.55555555555556</v>
      </c>
      <c r="O135" s="10">
        <f t="shared" si="32"/>
        <v>73.58490566037736</v>
      </c>
      <c r="P135" s="10">
        <f t="shared" si="32"/>
        <v>72.6027397260274</v>
      </c>
      <c r="Q135" s="10">
        <f t="shared" si="32"/>
        <v>77.45901639344262</v>
      </c>
      <c r="R135" s="10">
        <f>+J135/J$138*100</f>
        <v>78.8659793814433</v>
      </c>
      <c r="S135" s="10">
        <f>+K135/K$138*100</f>
        <v>75.09578544061303</v>
      </c>
    </row>
    <row r="136" spans="1:19" ht="12.75">
      <c r="A136" s="92"/>
      <c r="B136" s="81"/>
      <c r="C136" s="16" t="s">
        <v>12</v>
      </c>
      <c r="D136" s="57">
        <v>7</v>
      </c>
      <c r="E136" s="57">
        <v>6</v>
      </c>
      <c r="F136" s="57">
        <v>8</v>
      </c>
      <c r="G136" s="57">
        <v>12</v>
      </c>
      <c r="H136" s="57">
        <v>45</v>
      </c>
      <c r="I136" s="57">
        <v>45</v>
      </c>
      <c r="J136" s="57">
        <v>34</v>
      </c>
      <c r="K136" s="57">
        <v>157</v>
      </c>
      <c r="L136" s="13">
        <f t="shared" si="32"/>
        <v>25.925925925925924</v>
      </c>
      <c r="M136" s="3">
        <f t="shared" si="32"/>
        <v>31.57894736842105</v>
      </c>
      <c r="N136" s="3">
        <f t="shared" si="32"/>
        <v>29.629629629629626</v>
      </c>
      <c r="O136" s="3">
        <f t="shared" si="32"/>
        <v>22.641509433962266</v>
      </c>
      <c r="P136" s="3">
        <f t="shared" si="32"/>
        <v>20.54794520547945</v>
      </c>
      <c r="Q136" s="3">
        <f t="shared" si="32"/>
        <v>18.442622950819672</v>
      </c>
      <c r="R136" s="3">
        <f>+J136/J$138*100</f>
        <v>17.525773195876287</v>
      </c>
      <c r="S136" s="3">
        <f>+K136/K$138*100</f>
        <v>20.051085568326947</v>
      </c>
    </row>
    <row r="137" spans="1:19" ht="12.75">
      <c r="A137" s="92"/>
      <c r="B137" s="81"/>
      <c r="C137" s="16" t="s">
        <v>13</v>
      </c>
      <c r="D137" s="57">
        <v>0</v>
      </c>
      <c r="E137" s="57">
        <v>0</v>
      </c>
      <c r="F137" s="57">
        <v>4</v>
      </c>
      <c r="G137" s="57">
        <v>2</v>
      </c>
      <c r="H137" s="57">
        <v>15</v>
      </c>
      <c r="I137" s="57">
        <v>10</v>
      </c>
      <c r="J137" s="57">
        <v>7</v>
      </c>
      <c r="K137" s="57">
        <v>38</v>
      </c>
      <c r="L137" s="13">
        <f t="shared" si="32"/>
        <v>0</v>
      </c>
      <c r="M137" s="3">
        <f t="shared" si="32"/>
        <v>0</v>
      </c>
      <c r="N137" s="3">
        <f t="shared" si="32"/>
        <v>14.814814814814813</v>
      </c>
      <c r="O137" s="3">
        <f t="shared" si="32"/>
        <v>3.7735849056603774</v>
      </c>
      <c r="P137" s="3">
        <f t="shared" si="32"/>
        <v>6.8493150684931505</v>
      </c>
      <c r="Q137" s="3">
        <f t="shared" si="32"/>
        <v>4.098360655737705</v>
      </c>
      <c r="R137" s="3">
        <f>+J137/J$138*100</f>
        <v>3.608247422680412</v>
      </c>
      <c r="S137" s="3">
        <f>+K137/K$138*100</f>
        <v>4.853128991060025</v>
      </c>
    </row>
    <row r="138" spans="1:19" ht="12.75">
      <c r="A138" s="92"/>
      <c r="B138" s="81"/>
      <c r="C138" s="17" t="s">
        <v>1</v>
      </c>
      <c r="D138" s="59">
        <v>27</v>
      </c>
      <c r="E138" s="59">
        <v>19</v>
      </c>
      <c r="F138" s="59">
        <v>27</v>
      </c>
      <c r="G138" s="59">
        <v>53</v>
      </c>
      <c r="H138" s="59">
        <v>219</v>
      </c>
      <c r="I138" s="59">
        <v>244</v>
      </c>
      <c r="J138" s="59">
        <v>194</v>
      </c>
      <c r="K138" s="59">
        <v>783</v>
      </c>
      <c r="L138" s="14">
        <f t="shared" si="32"/>
        <v>100</v>
      </c>
      <c r="M138" s="6">
        <f t="shared" si="32"/>
        <v>100</v>
      </c>
      <c r="N138" s="6">
        <f t="shared" si="32"/>
        <v>100</v>
      </c>
      <c r="O138" s="6">
        <f t="shared" si="32"/>
        <v>100</v>
      </c>
      <c r="P138" s="6">
        <f t="shared" si="32"/>
        <v>100</v>
      </c>
      <c r="Q138" s="6">
        <f t="shared" si="32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92"/>
      <c r="B139" s="83" t="s">
        <v>43</v>
      </c>
      <c r="C139" s="8" t="s">
        <v>11</v>
      </c>
      <c r="D139" s="57">
        <v>22</v>
      </c>
      <c r="E139" s="57">
        <v>20</v>
      </c>
      <c r="F139" s="57">
        <v>24</v>
      </c>
      <c r="G139" s="57">
        <v>70</v>
      </c>
      <c r="H139" s="57">
        <v>164</v>
      </c>
      <c r="I139" s="57">
        <v>172</v>
      </c>
      <c r="J139" s="57">
        <v>131</v>
      </c>
      <c r="K139" s="57">
        <v>603</v>
      </c>
      <c r="L139" s="13">
        <f aca="true" t="shared" si="33" ref="L139:S142">+D139/D$142*100</f>
        <v>66.66666666666666</v>
      </c>
      <c r="M139" s="3">
        <f t="shared" si="33"/>
        <v>71.42857142857143</v>
      </c>
      <c r="N139" s="3">
        <f t="shared" si="33"/>
        <v>61.53846153846154</v>
      </c>
      <c r="O139" s="3">
        <f t="shared" si="33"/>
        <v>69.3069306930693</v>
      </c>
      <c r="P139" s="3">
        <f t="shared" si="33"/>
        <v>69.7872340425532</v>
      </c>
      <c r="Q139" s="3">
        <f t="shared" si="33"/>
        <v>80.37383177570094</v>
      </c>
      <c r="R139" s="3">
        <f>+J139/J$142*100</f>
        <v>78.91566265060241</v>
      </c>
      <c r="S139" s="3">
        <f>+K139/K$142*100</f>
        <v>73.89705882352942</v>
      </c>
    </row>
    <row r="140" spans="1:19" ht="12.75">
      <c r="A140" s="92"/>
      <c r="B140" s="81"/>
      <c r="C140" s="8" t="s">
        <v>12</v>
      </c>
      <c r="D140" s="57">
        <v>11</v>
      </c>
      <c r="E140" s="57">
        <v>8</v>
      </c>
      <c r="F140" s="57">
        <v>15</v>
      </c>
      <c r="G140" s="57">
        <v>30</v>
      </c>
      <c r="H140" s="57">
        <v>70</v>
      </c>
      <c r="I140" s="57">
        <v>42</v>
      </c>
      <c r="J140" s="57">
        <v>35</v>
      </c>
      <c r="K140" s="57">
        <v>211</v>
      </c>
      <c r="L140" s="13">
        <f t="shared" si="33"/>
        <v>33.33333333333333</v>
      </c>
      <c r="M140" s="3">
        <f t="shared" si="33"/>
        <v>28.57142857142857</v>
      </c>
      <c r="N140" s="3">
        <f t="shared" si="33"/>
        <v>38.46153846153847</v>
      </c>
      <c r="O140" s="3">
        <f t="shared" si="33"/>
        <v>29.7029702970297</v>
      </c>
      <c r="P140" s="3">
        <f t="shared" si="33"/>
        <v>29.78723404255319</v>
      </c>
      <c r="Q140" s="3">
        <f t="shared" si="33"/>
        <v>19.626168224299064</v>
      </c>
      <c r="R140" s="3">
        <f>+J140/J$142*100</f>
        <v>21.084337349397593</v>
      </c>
      <c r="S140" s="3">
        <f>+K140/K$142*100</f>
        <v>25.857843137254903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1</v>
      </c>
      <c r="H141" s="57">
        <v>1</v>
      </c>
      <c r="I141" s="57">
        <v>0</v>
      </c>
      <c r="J141" s="57">
        <v>0</v>
      </c>
      <c r="K141" s="57">
        <v>2</v>
      </c>
      <c r="L141" s="13">
        <f t="shared" si="33"/>
        <v>0</v>
      </c>
      <c r="M141" s="3">
        <f t="shared" si="33"/>
        <v>0</v>
      </c>
      <c r="N141" s="3">
        <f t="shared" si="33"/>
        <v>0</v>
      </c>
      <c r="O141" s="3">
        <f t="shared" si="33"/>
        <v>0.9900990099009901</v>
      </c>
      <c r="P141" s="3">
        <f t="shared" si="33"/>
        <v>0.425531914893617</v>
      </c>
      <c r="Q141" s="3">
        <f t="shared" si="33"/>
        <v>0</v>
      </c>
      <c r="R141" s="3">
        <f>+J141/J$142*100</f>
        <v>0</v>
      </c>
      <c r="S141" s="3">
        <f>+K141/K$142*100</f>
        <v>0.24509803921568626</v>
      </c>
    </row>
    <row r="142" spans="1:19" ht="13.5" thickBot="1">
      <c r="A142" s="92"/>
      <c r="B142" s="85"/>
      <c r="C142" s="74" t="s">
        <v>1</v>
      </c>
      <c r="D142" s="69">
        <v>33</v>
      </c>
      <c r="E142" s="69">
        <v>28</v>
      </c>
      <c r="F142" s="69">
        <v>39</v>
      </c>
      <c r="G142" s="69">
        <v>101</v>
      </c>
      <c r="H142" s="69">
        <v>235</v>
      </c>
      <c r="I142" s="69">
        <v>214</v>
      </c>
      <c r="J142" s="69">
        <v>166</v>
      </c>
      <c r="K142" s="69">
        <v>816</v>
      </c>
      <c r="L142" s="71">
        <f t="shared" si="33"/>
        <v>100</v>
      </c>
      <c r="M142" s="72">
        <f t="shared" si="33"/>
        <v>100</v>
      </c>
      <c r="N142" s="72">
        <f t="shared" si="33"/>
        <v>100</v>
      </c>
      <c r="O142" s="72">
        <f t="shared" si="33"/>
        <v>100</v>
      </c>
      <c r="P142" s="72">
        <f t="shared" si="33"/>
        <v>100</v>
      </c>
      <c r="Q142" s="72">
        <f t="shared" si="33"/>
        <v>100</v>
      </c>
      <c r="R142" s="72">
        <f>+J142/J$142*100</f>
        <v>100</v>
      </c>
      <c r="S142" s="72">
        <f>+K142/K$142*100</f>
        <v>100</v>
      </c>
    </row>
    <row r="143" spans="1:19" ht="12.75" customHeight="1">
      <c r="A143" s="92"/>
      <c r="B143" s="83" t="s">
        <v>44</v>
      </c>
      <c r="C143" s="16" t="s">
        <v>11</v>
      </c>
      <c r="D143" s="57">
        <v>103</v>
      </c>
      <c r="E143" s="57">
        <v>78</v>
      </c>
      <c r="F143" s="57">
        <v>121</v>
      </c>
      <c r="G143" s="57">
        <v>222</v>
      </c>
      <c r="H143" s="57">
        <v>656</v>
      </c>
      <c r="I143" s="57">
        <v>730</v>
      </c>
      <c r="J143" s="57">
        <v>652</v>
      </c>
      <c r="K143" s="57">
        <v>2562</v>
      </c>
      <c r="L143" s="13">
        <f aca="true" t="shared" si="34" ref="L143:S146">+D143/D$146*100</f>
        <v>63.190184049079754</v>
      </c>
      <c r="M143" s="3">
        <f t="shared" si="34"/>
        <v>61.904761904761905</v>
      </c>
      <c r="N143" s="3">
        <f t="shared" si="34"/>
        <v>68.75</v>
      </c>
      <c r="O143" s="3">
        <f t="shared" si="34"/>
        <v>72.78688524590164</v>
      </c>
      <c r="P143" s="3">
        <f t="shared" si="34"/>
        <v>76.81498829039812</v>
      </c>
      <c r="Q143" s="3">
        <f t="shared" si="34"/>
        <v>77.57704569606801</v>
      </c>
      <c r="R143" s="3">
        <f>+J143/J$146*100</f>
        <v>75.90221187427241</v>
      </c>
      <c r="S143" s="3">
        <f>+K143/K$146*100</f>
        <v>74.82476635514018</v>
      </c>
    </row>
    <row r="144" spans="1:19" ht="12.75">
      <c r="A144" s="92"/>
      <c r="B144" s="81"/>
      <c r="C144" s="16" t="s">
        <v>12</v>
      </c>
      <c r="D144" s="57">
        <v>60</v>
      </c>
      <c r="E144" s="57">
        <v>47</v>
      </c>
      <c r="F144" s="57">
        <v>54</v>
      </c>
      <c r="G144" s="57">
        <v>83</v>
      </c>
      <c r="H144" s="57">
        <v>197</v>
      </c>
      <c r="I144" s="57">
        <v>202</v>
      </c>
      <c r="J144" s="57">
        <v>204</v>
      </c>
      <c r="K144" s="57">
        <v>847</v>
      </c>
      <c r="L144" s="13">
        <f t="shared" si="34"/>
        <v>36.809815950920246</v>
      </c>
      <c r="M144" s="3">
        <f t="shared" si="34"/>
        <v>37.301587301587304</v>
      </c>
      <c r="N144" s="3">
        <f t="shared" si="34"/>
        <v>30.681818181818183</v>
      </c>
      <c r="O144" s="3">
        <f t="shared" si="34"/>
        <v>27.21311475409836</v>
      </c>
      <c r="P144" s="3">
        <f t="shared" si="34"/>
        <v>23.06791569086651</v>
      </c>
      <c r="Q144" s="3">
        <f t="shared" si="34"/>
        <v>21.46652497343252</v>
      </c>
      <c r="R144" s="3">
        <f>+J144/J$146*100</f>
        <v>23.748544819557626</v>
      </c>
      <c r="S144" s="3">
        <f>+K144/K$146*100</f>
        <v>24.73714953271028</v>
      </c>
    </row>
    <row r="145" spans="1:19" ht="12.75">
      <c r="A145" s="92"/>
      <c r="B145" s="81"/>
      <c r="C145" s="16" t="s">
        <v>13</v>
      </c>
      <c r="D145" s="57">
        <v>0</v>
      </c>
      <c r="E145" s="57">
        <v>1</v>
      </c>
      <c r="F145" s="57">
        <v>1</v>
      </c>
      <c r="G145" s="57">
        <v>0</v>
      </c>
      <c r="H145" s="57">
        <v>1</v>
      </c>
      <c r="I145" s="57">
        <v>9</v>
      </c>
      <c r="J145" s="57">
        <v>3</v>
      </c>
      <c r="K145" s="57">
        <v>15</v>
      </c>
      <c r="L145" s="13">
        <f t="shared" si="34"/>
        <v>0</v>
      </c>
      <c r="M145" s="3">
        <f t="shared" si="34"/>
        <v>0.7936507936507936</v>
      </c>
      <c r="N145" s="3">
        <f t="shared" si="34"/>
        <v>0.5681818181818182</v>
      </c>
      <c r="O145" s="3">
        <f t="shared" si="34"/>
        <v>0</v>
      </c>
      <c r="P145" s="3">
        <f t="shared" si="34"/>
        <v>0.117096018735363</v>
      </c>
      <c r="Q145" s="3">
        <f t="shared" si="34"/>
        <v>0.9564293304994688</v>
      </c>
      <c r="R145" s="3">
        <f>+J145/J$146*100</f>
        <v>0.3492433061699651</v>
      </c>
      <c r="S145" s="3">
        <f>+K145/K$146*100</f>
        <v>0.4380841121495327</v>
      </c>
    </row>
    <row r="146" spans="1:19" ht="12.75">
      <c r="A146" s="92"/>
      <c r="B146" s="81"/>
      <c r="C146" s="17" t="s">
        <v>1</v>
      </c>
      <c r="D146" s="59">
        <v>163</v>
      </c>
      <c r="E146" s="59">
        <v>126</v>
      </c>
      <c r="F146" s="59">
        <v>176</v>
      </c>
      <c r="G146" s="59">
        <v>305</v>
      </c>
      <c r="H146" s="59">
        <v>854</v>
      </c>
      <c r="I146" s="59">
        <v>941</v>
      </c>
      <c r="J146" s="59">
        <v>859</v>
      </c>
      <c r="K146" s="59">
        <v>3424</v>
      </c>
      <c r="L146" s="14">
        <f t="shared" si="34"/>
        <v>100</v>
      </c>
      <c r="M146" s="6">
        <f t="shared" si="34"/>
        <v>100</v>
      </c>
      <c r="N146" s="6">
        <f t="shared" si="34"/>
        <v>100</v>
      </c>
      <c r="O146" s="6">
        <f t="shared" si="34"/>
        <v>100</v>
      </c>
      <c r="P146" s="6">
        <f t="shared" si="34"/>
        <v>100</v>
      </c>
      <c r="Q146" s="6">
        <f t="shared" si="34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81"/>
      <c r="B147" s="83" t="s">
        <v>45</v>
      </c>
      <c r="C147" s="8" t="s">
        <v>11</v>
      </c>
      <c r="D147" s="57">
        <v>18</v>
      </c>
      <c r="E147" s="57">
        <v>14</v>
      </c>
      <c r="F147" s="57">
        <v>24</v>
      </c>
      <c r="G147" s="57">
        <v>46</v>
      </c>
      <c r="H147" s="57">
        <v>98</v>
      </c>
      <c r="I147" s="57">
        <v>115</v>
      </c>
      <c r="J147" s="57">
        <v>113</v>
      </c>
      <c r="K147" s="57">
        <v>428</v>
      </c>
      <c r="L147" s="13">
        <f aca="true" t="shared" si="35" ref="L147:S150">+D147/D$150*100</f>
        <v>78.26086956521739</v>
      </c>
      <c r="M147" s="3">
        <f t="shared" si="35"/>
        <v>56.00000000000001</v>
      </c>
      <c r="N147" s="3">
        <f t="shared" si="35"/>
        <v>70.58823529411765</v>
      </c>
      <c r="O147" s="3">
        <f t="shared" si="35"/>
        <v>77.96610169491525</v>
      </c>
      <c r="P147" s="3">
        <f t="shared" si="35"/>
        <v>72.05882352941177</v>
      </c>
      <c r="Q147" s="3">
        <f t="shared" si="35"/>
        <v>73.71794871794873</v>
      </c>
      <c r="R147" s="3">
        <f>+J147/J$150*100</f>
        <v>77.3972602739726</v>
      </c>
      <c r="S147" s="3">
        <f>+K147/K$150*100</f>
        <v>73.92055267702936</v>
      </c>
    </row>
    <row r="148" spans="1:19" ht="12.75">
      <c r="A148" s="81"/>
      <c r="B148" s="81"/>
      <c r="C148" s="8" t="s">
        <v>12</v>
      </c>
      <c r="D148" s="57">
        <v>5</v>
      </c>
      <c r="E148" s="57">
        <v>11</v>
      </c>
      <c r="F148" s="57">
        <v>10</v>
      </c>
      <c r="G148" s="57">
        <v>13</v>
      </c>
      <c r="H148" s="57">
        <v>38</v>
      </c>
      <c r="I148" s="57">
        <v>41</v>
      </c>
      <c r="J148" s="57">
        <v>33</v>
      </c>
      <c r="K148" s="57">
        <v>151</v>
      </c>
      <c r="L148" s="13">
        <f t="shared" si="35"/>
        <v>21.73913043478261</v>
      </c>
      <c r="M148" s="3">
        <f t="shared" si="35"/>
        <v>44</v>
      </c>
      <c r="N148" s="3">
        <f t="shared" si="35"/>
        <v>29.411764705882355</v>
      </c>
      <c r="O148" s="3">
        <f t="shared" si="35"/>
        <v>22.033898305084744</v>
      </c>
      <c r="P148" s="3">
        <f t="shared" si="35"/>
        <v>27.941176470588236</v>
      </c>
      <c r="Q148" s="3">
        <f t="shared" si="35"/>
        <v>26.282051282051285</v>
      </c>
      <c r="R148" s="3">
        <f>+J148/J$150*100</f>
        <v>22.602739726027394</v>
      </c>
      <c r="S148" s="3">
        <f>+K148/K$150*100</f>
        <v>26.07944732297064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35"/>
        <v>0</v>
      </c>
      <c r="M149" s="3">
        <f t="shared" si="35"/>
        <v>0</v>
      </c>
      <c r="N149" s="3">
        <f t="shared" si="35"/>
        <v>0</v>
      </c>
      <c r="O149" s="3">
        <f t="shared" si="35"/>
        <v>0</v>
      </c>
      <c r="P149" s="3">
        <f t="shared" si="35"/>
        <v>0</v>
      </c>
      <c r="Q149" s="3">
        <f t="shared" si="35"/>
        <v>0</v>
      </c>
      <c r="R149" s="3">
        <f>+J149/J$150*100</f>
        <v>0</v>
      </c>
      <c r="S149" s="3">
        <f>+K149/K$150*100</f>
        <v>0</v>
      </c>
    </row>
    <row r="150" spans="1:19" ht="12.75">
      <c r="A150" s="81"/>
      <c r="B150" s="82"/>
      <c r="C150" s="8" t="s">
        <v>1</v>
      </c>
      <c r="D150" s="57">
        <v>23</v>
      </c>
      <c r="E150" s="57">
        <v>25</v>
      </c>
      <c r="F150" s="57">
        <v>34</v>
      </c>
      <c r="G150" s="57">
        <v>59</v>
      </c>
      <c r="H150" s="57">
        <v>136</v>
      </c>
      <c r="I150" s="57">
        <v>156</v>
      </c>
      <c r="J150" s="57">
        <v>146</v>
      </c>
      <c r="K150" s="57">
        <v>579</v>
      </c>
      <c r="L150" s="13">
        <f t="shared" si="35"/>
        <v>100</v>
      </c>
      <c r="M150" s="3">
        <f t="shared" si="35"/>
        <v>100</v>
      </c>
      <c r="N150" s="3">
        <f t="shared" si="35"/>
        <v>100</v>
      </c>
      <c r="O150" s="3">
        <f t="shared" si="35"/>
        <v>100</v>
      </c>
      <c r="P150" s="3">
        <f t="shared" si="35"/>
        <v>100</v>
      </c>
      <c r="Q150" s="3">
        <f t="shared" si="35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12</v>
      </c>
      <c r="E151" s="55">
        <v>13</v>
      </c>
      <c r="F151" s="55">
        <v>10</v>
      </c>
      <c r="G151" s="55">
        <v>25</v>
      </c>
      <c r="H151" s="55">
        <v>98</v>
      </c>
      <c r="I151" s="55">
        <v>82</v>
      </c>
      <c r="J151" s="55">
        <v>79</v>
      </c>
      <c r="K151" s="55">
        <v>319</v>
      </c>
      <c r="L151" s="12">
        <f aca="true" t="shared" si="36" ref="L151:S154">+D151/D$154*100</f>
        <v>85.71428571428571</v>
      </c>
      <c r="M151" s="10">
        <f t="shared" si="36"/>
        <v>81.25</v>
      </c>
      <c r="N151" s="10">
        <f t="shared" si="36"/>
        <v>90.9090909090909</v>
      </c>
      <c r="O151" s="10">
        <f t="shared" si="36"/>
        <v>62.5</v>
      </c>
      <c r="P151" s="10">
        <f t="shared" si="36"/>
        <v>77.16535433070865</v>
      </c>
      <c r="Q151" s="10">
        <f t="shared" si="36"/>
        <v>75.92592592592592</v>
      </c>
      <c r="R151" s="10">
        <f>+J151/J$154*100</f>
        <v>72.47706422018348</v>
      </c>
      <c r="S151" s="10">
        <f>+K151/K$154*100</f>
        <v>75.05882352941177</v>
      </c>
    </row>
    <row r="152" spans="1:19" ht="12.75">
      <c r="A152" s="92"/>
      <c r="B152" s="81"/>
      <c r="C152" s="16" t="s">
        <v>12</v>
      </c>
      <c r="D152" s="57">
        <v>2</v>
      </c>
      <c r="E152" s="57">
        <v>3</v>
      </c>
      <c r="F152" s="57">
        <v>1</v>
      </c>
      <c r="G152" s="57">
        <v>15</v>
      </c>
      <c r="H152" s="57">
        <v>29</v>
      </c>
      <c r="I152" s="57">
        <v>26</v>
      </c>
      <c r="J152" s="57">
        <v>30</v>
      </c>
      <c r="K152" s="57">
        <v>106</v>
      </c>
      <c r="L152" s="13">
        <f t="shared" si="36"/>
        <v>14.285714285714285</v>
      </c>
      <c r="M152" s="3">
        <f t="shared" si="36"/>
        <v>18.75</v>
      </c>
      <c r="N152" s="3">
        <f t="shared" si="36"/>
        <v>9.090909090909092</v>
      </c>
      <c r="O152" s="3">
        <f t="shared" si="36"/>
        <v>37.5</v>
      </c>
      <c r="P152" s="3">
        <f t="shared" si="36"/>
        <v>22.83464566929134</v>
      </c>
      <c r="Q152" s="3">
        <f t="shared" si="36"/>
        <v>24.074074074074073</v>
      </c>
      <c r="R152" s="3">
        <f>+J152/J$154*100</f>
        <v>27.522935779816514</v>
      </c>
      <c r="S152" s="3">
        <f>+K152/K$154*100</f>
        <v>24.941176470588236</v>
      </c>
    </row>
    <row r="153" spans="1:19" ht="12.75">
      <c r="A153" s="92"/>
      <c r="B153" s="81"/>
      <c r="C153" s="16" t="s">
        <v>13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36"/>
        <v>0</v>
      </c>
      <c r="M153" s="3">
        <f t="shared" si="36"/>
        <v>0</v>
      </c>
      <c r="N153" s="3">
        <f t="shared" si="36"/>
        <v>0</v>
      </c>
      <c r="O153" s="3">
        <f t="shared" si="36"/>
        <v>0</v>
      </c>
      <c r="P153" s="3">
        <f t="shared" si="36"/>
        <v>0</v>
      </c>
      <c r="Q153" s="3">
        <f t="shared" si="36"/>
        <v>0</v>
      </c>
      <c r="R153" s="3">
        <f>+J153/J$154*100</f>
        <v>0</v>
      </c>
      <c r="S153" s="3">
        <f>+K153/K$154*100</f>
        <v>0</v>
      </c>
    </row>
    <row r="154" spans="1:19" ht="12.75">
      <c r="A154" s="92"/>
      <c r="B154" s="81"/>
      <c r="C154" s="17" t="s">
        <v>1</v>
      </c>
      <c r="D154" s="59">
        <v>14</v>
      </c>
      <c r="E154" s="59">
        <v>16</v>
      </c>
      <c r="F154" s="59">
        <v>11</v>
      </c>
      <c r="G154" s="59">
        <v>40</v>
      </c>
      <c r="H154" s="59">
        <v>127</v>
      </c>
      <c r="I154" s="59">
        <v>108</v>
      </c>
      <c r="J154" s="59">
        <v>109</v>
      </c>
      <c r="K154" s="59">
        <v>425</v>
      </c>
      <c r="L154" s="14">
        <f t="shared" si="36"/>
        <v>100</v>
      </c>
      <c r="M154" s="6">
        <f t="shared" si="36"/>
        <v>100</v>
      </c>
      <c r="N154" s="6">
        <f t="shared" si="36"/>
        <v>100</v>
      </c>
      <c r="O154" s="6">
        <f t="shared" si="36"/>
        <v>100</v>
      </c>
      <c r="P154" s="6">
        <f t="shared" si="36"/>
        <v>100</v>
      </c>
      <c r="Q154" s="6">
        <f t="shared" si="36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81"/>
      <c r="B155" s="83" t="s">
        <v>47</v>
      </c>
      <c r="C155" s="8" t="s">
        <v>11</v>
      </c>
      <c r="D155" s="57">
        <v>26</v>
      </c>
      <c r="E155" s="57">
        <v>18</v>
      </c>
      <c r="F155" s="57">
        <v>17</v>
      </c>
      <c r="G155" s="57">
        <v>45</v>
      </c>
      <c r="H155" s="57">
        <v>125</v>
      </c>
      <c r="I155" s="57">
        <v>148</v>
      </c>
      <c r="J155" s="57">
        <v>159</v>
      </c>
      <c r="K155" s="57">
        <v>538</v>
      </c>
      <c r="L155" s="13">
        <f aca="true" t="shared" si="37" ref="L155:S158">+D155/D$158*100</f>
        <v>66.66666666666666</v>
      </c>
      <c r="M155" s="3">
        <f t="shared" si="37"/>
        <v>62.06896551724138</v>
      </c>
      <c r="N155" s="3">
        <f t="shared" si="37"/>
        <v>50</v>
      </c>
      <c r="O155" s="3">
        <f t="shared" si="37"/>
        <v>69.23076923076923</v>
      </c>
      <c r="P155" s="3">
        <f t="shared" si="37"/>
        <v>70.2247191011236</v>
      </c>
      <c r="Q155" s="3">
        <f t="shared" si="37"/>
        <v>73.26732673267327</v>
      </c>
      <c r="R155" s="3">
        <f>+J155/J$158*100</f>
        <v>82.8125</v>
      </c>
      <c r="S155" s="3">
        <f>+K155/K$158*100</f>
        <v>72.80108254397834</v>
      </c>
    </row>
    <row r="156" spans="1:19" ht="12.75">
      <c r="A156" s="81"/>
      <c r="B156" s="81"/>
      <c r="C156" s="8" t="s">
        <v>12</v>
      </c>
      <c r="D156" s="57">
        <v>13</v>
      </c>
      <c r="E156" s="57">
        <v>11</v>
      </c>
      <c r="F156" s="57">
        <v>17</v>
      </c>
      <c r="G156" s="57">
        <v>20</v>
      </c>
      <c r="H156" s="57">
        <v>53</v>
      </c>
      <c r="I156" s="57">
        <v>54</v>
      </c>
      <c r="J156" s="57">
        <v>33</v>
      </c>
      <c r="K156" s="57">
        <v>201</v>
      </c>
      <c r="L156" s="13">
        <f t="shared" si="37"/>
        <v>33.33333333333333</v>
      </c>
      <c r="M156" s="3">
        <f t="shared" si="37"/>
        <v>37.93103448275862</v>
      </c>
      <c r="N156" s="3">
        <f t="shared" si="37"/>
        <v>50</v>
      </c>
      <c r="O156" s="3">
        <f t="shared" si="37"/>
        <v>30.76923076923077</v>
      </c>
      <c r="P156" s="3">
        <f t="shared" si="37"/>
        <v>29.775280898876407</v>
      </c>
      <c r="Q156" s="3">
        <f t="shared" si="37"/>
        <v>26.732673267326735</v>
      </c>
      <c r="R156" s="3">
        <f>+J156/J$158*100</f>
        <v>17.1875</v>
      </c>
      <c r="S156" s="3">
        <f>+K156/K$158*100</f>
        <v>27.198917456021647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37"/>
        <v>0</v>
      </c>
      <c r="M157" s="3">
        <f t="shared" si="37"/>
        <v>0</v>
      </c>
      <c r="N157" s="3">
        <f t="shared" si="37"/>
        <v>0</v>
      </c>
      <c r="O157" s="3">
        <f t="shared" si="37"/>
        <v>0</v>
      </c>
      <c r="P157" s="3">
        <f t="shared" si="37"/>
        <v>0</v>
      </c>
      <c r="Q157" s="3">
        <f t="shared" si="37"/>
        <v>0</v>
      </c>
      <c r="R157" s="3">
        <f>+J157/J$158*100</f>
        <v>0</v>
      </c>
      <c r="S157" s="3">
        <f>+K157/K$158*100</f>
        <v>0</v>
      </c>
    </row>
    <row r="158" spans="1:19" ht="12.75">
      <c r="A158" s="81"/>
      <c r="B158" s="82"/>
      <c r="C158" s="8" t="s">
        <v>1</v>
      </c>
      <c r="D158" s="57">
        <v>39</v>
      </c>
      <c r="E158" s="57">
        <v>29</v>
      </c>
      <c r="F158" s="57">
        <v>34</v>
      </c>
      <c r="G158" s="57">
        <v>65</v>
      </c>
      <c r="H158" s="57">
        <v>178</v>
      </c>
      <c r="I158" s="57">
        <v>202</v>
      </c>
      <c r="J158" s="57">
        <v>192</v>
      </c>
      <c r="K158" s="57">
        <v>739</v>
      </c>
      <c r="L158" s="13">
        <f t="shared" si="37"/>
        <v>100</v>
      </c>
      <c r="M158" s="3">
        <f t="shared" si="37"/>
        <v>100</v>
      </c>
      <c r="N158" s="3">
        <f t="shared" si="37"/>
        <v>100</v>
      </c>
      <c r="O158" s="3">
        <f t="shared" si="37"/>
        <v>100</v>
      </c>
      <c r="P158" s="3">
        <f t="shared" si="37"/>
        <v>100</v>
      </c>
      <c r="Q158" s="3">
        <f t="shared" si="37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12</v>
      </c>
      <c r="E159" s="55">
        <v>9</v>
      </c>
      <c r="F159" s="55">
        <v>19</v>
      </c>
      <c r="G159" s="55">
        <v>30</v>
      </c>
      <c r="H159" s="55">
        <v>76</v>
      </c>
      <c r="I159" s="55">
        <v>101</v>
      </c>
      <c r="J159" s="55">
        <v>94</v>
      </c>
      <c r="K159" s="55">
        <v>341</v>
      </c>
      <c r="L159" s="12">
        <f aca="true" t="shared" si="38" ref="L159:S162">+D159/D$162*100</f>
        <v>80</v>
      </c>
      <c r="M159" s="10">
        <f t="shared" si="38"/>
        <v>75</v>
      </c>
      <c r="N159" s="10">
        <f t="shared" si="38"/>
        <v>70.37037037037037</v>
      </c>
      <c r="O159" s="10">
        <f t="shared" si="38"/>
        <v>57.692307692307686</v>
      </c>
      <c r="P159" s="10">
        <f t="shared" si="38"/>
        <v>71.02803738317756</v>
      </c>
      <c r="Q159" s="10">
        <f t="shared" si="38"/>
        <v>77.09923664122137</v>
      </c>
      <c r="R159" s="10">
        <f>+J159/J$162*100</f>
        <v>78.99159663865547</v>
      </c>
      <c r="S159" s="10">
        <f>+K159/K$162*100</f>
        <v>73.6501079913607</v>
      </c>
    </row>
    <row r="160" spans="1:19" ht="12.75">
      <c r="A160" s="92"/>
      <c r="B160" s="81"/>
      <c r="C160" s="16" t="s">
        <v>12</v>
      </c>
      <c r="D160" s="57">
        <v>3</v>
      </c>
      <c r="E160" s="57">
        <v>3</v>
      </c>
      <c r="F160" s="57">
        <v>8</v>
      </c>
      <c r="G160" s="57">
        <v>22</v>
      </c>
      <c r="H160" s="57">
        <v>31</v>
      </c>
      <c r="I160" s="57">
        <v>30</v>
      </c>
      <c r="J160" s="57">
        <v>25</v>
      </c>
      <c r="K160" s="57">
        <v>122</v>
      </c>
      <c r="L160" s="13">
        <f t="shared" si="38"/>
        <v>20</v>
      </c>
      <c r="M160" s="3">
        <f t="shared" si="38"/>
        <v>25</v>
      </c>
      <c r="N160" s="3">
        <f t="shared" si="38"/>
        <v>29.629629629629626</v>
      </c>
      <c r="O160" s="3">
        <f t="shared" si="38"/>
        <v>42.30769230769231</v>
      </c>
      <c r="P160" s="3">
        <f t="shared" si="38"/>
        <v>28.971962616822427</v>
      </c>
      <c r="Q160" s="3">
        <f t="shared" si="38"/>
        <v>22.900763358778626</v>
      </c>
      <c r="R160" s="3">
        <f>+J160/J$162*100</f>
        <v>21.008403361344538</v>
      </c>
      <c r="S160" s="3">
        <f>+K160/K$162*100</f>
        <v>26.34989200863931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38"/>
        <v>0</v>
      </c>
      <c r="M161" s="3">
        <f t="shared" si="38"/>
        <v>0</v>
      </c>
      <c r="N161" s="3">
        <f t="shared" si="38"/>
        <v>0</v>
      </c>
      <c r="O161" s="3">
        <f t="shared" si="38"/>
        <v>0</v>
      </c>
      <c r="P161" s="3">
        <f t="shared" si="38"/>
        <v>0</v>
      </c>
      <c r="Q161" s="3">
        <f t="shared" si="38"/>
        <v>0</v>
      </c>
      <c r="R161" s="3">
        <f>+J161/J$162*100</f>
        <v>0</v>
      </c>
      <c r="S161" s="3">
        <f>+K161/K$162*100</f>
        <v>0</v>
      </c>
    </row>
    <row r="162" spans="1:19" ht="12.75">
      <c r="A162" s="92"/>
      <c r="B162" s="81"/>
      <c r="C162" s="17" t="s">
        <v>1</v>
      </c>
      <c r="D162" s="59">
        <v>15</v>
      </c>
      <c r="E162" s="59">
        <v>12</v>
      </c>
      <c r="F162" s="59">
        <v>27</v>
      </c>
      <c r="G162" s="59">
        <v>52</v>
      </c>
      <c r="H162" s="59">
        <v>107</v>
      </c>
      <c r="I162" s="59">
        <v>131</v>
      </c>
      <c r="J162" s="59">
        <v>119</v>
      </c>
      <c r="K162" s="59">
        <v>463</v>
      </c>
      <c r="L162" s="14">
        <f t="shared" si="38"/>
        <v>100</v>
      </c>
      <c r="M162" s="6">
        <f t="shared" si="38"/>
        <v>100</v>
      </c>
      <c r="N162" s="6">
        <f t="shared" si="38"/>
        <v>100</v>
      </c>
      <c r="O162" s="6">
        <f t="shared" si="38"/>
        <v>100</v>
      </c>
      <c r="P162" s="6">
        <f t="shared" si="38"/>
        <v>100</v>
      </c>
      <c r="Q162" s="6">
        <f t="shared" si="38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81"/>
      <c r="B163" s="83" t="s">
        <v>49</v>
      </c>
      <c r="C163" s="8" t="s">
        <v>11</v>
      </c>
      <c r="D163" s="57">
        <v>13</v>
      </c>
      <c r="E163" s="57">
        <v>6</v>
      </c>
      <c r="F163" s="57">
        <v>8</v>
      </c>
      <c r="G163" s="57">
        <v>19</v>
      </c>
      <c r="H163" s="57">
        <v>94</v>
      </c>
      <c r="I163" s="57">
        <v>84</v>
      </c>
      <c r="J163" s="57">
        <v>77</v>
      </c>
      <c r="K163" s="57">
        <v>301</v>
      </c>
      <c r="L163" s="13">
        <f aca="true" t="shared" si="39" ref="L163:S166">+D163/D$166*100</f>
        <v>76.47058823529412</v>
      </c>
      <c r="M163" s="3">
        <f t="shared" si="39"/>
        <v>40</v>
      </c>
      <c r="N163" s="3">
        <f t="shared" si="39"/>
        <v>53.333333333333336</v>
      </c>
      <c r="O163" s="3">
        <f t="shared" si="39"/>
        <v>57.57575757575758</v>
      </c>
      <c r="P163" s="3">
        <f t="shared" si="39"/>
        <v>74.01574803149606</v>
      </c>
      <c r="Q163" s="3">
        <f t="shared" si="39"/>
        <v>84</v>
      </c>
      <c r="R163" s="3">
        <f>+J163/J$166*100</f>
        <v>85.55555555555556</v>
      </c>
      <c r="S163" s="3">
        <f>+K163/K$166*100</f>
        <v>75.81863979848866</v>
      </c>
    </row>
    <row r="164" spans="1:19" ht="12.75">
      <c r="A164" s="81"/>
      <c r="B164" s="81"/>
      <c r="C164" s="8" t="s">
        <v>12</v>
      </c>
      <c r="D164" s="57">
        <v>4</v>
      </c>
      <c r="E164" s="57">
        <v>9</v>
      </c>
      <c r="F164" s="57">
        <v>7</v>
      </c>
      <c r="G164" s="57">
        <v>14</v>
      </c>
      <c r="H164" s="57">
        <v>32</v>
      </c>
      <c r="I164" s="57">
        <v>15</v>
      </c>
      <c r="J164" s="57">
        <v>12</v>
      </c>
      <c r="K164" s="57">
        <v>93</v>
      </c>
      <c r="L164" s="13">
        <f t="shared" si="39"/>
        <v>23.52941176470588</v>
      </c>
      <c r="M164" s="3">
        <f t="shared" si="39"/>
        <v>60</v>
      </c>
      <c r="N164" s="3">
        <f t="shared" si="39"/>
        <v>46.666666666666664</v>
      </c>
      <c r="O164" s="3">
        <f t="shared" si="39"/>
        <v>42.42424242424242</v>
      </c>
      <c r="P164" s="3">
        <f t="shared" si="39"/>
        <v>25.196850393700785</v>
      </c>
      <c r="Q164" s="3">
        <f t="shared" si="39"/>
        <v>15</v>
      </c>
      <c r="R164" s="3">
        <f>+J164/J$166*100</f>
        <v>13.333333333333334</v>
      </c>
      <c r="S164" s="3">
        <f>+K164/K$166*100</f>
        <v>23.425692695214106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1</v>
      </c>
      <c r="I165" s="57">
        <v>1</v>
      </c>
      <c r="J165" s="57">
        <v>1</v>
      </c>
      <c r="K165" s="57">
        <v>3</v>
      </c>
      <c r="L165" s="13">
        <f t="shared" si="39"/>
        <v>0</v>
      </c>
      <c r="M165" s="3">
        <f t="shared" si="39"/>
        <v>0</v>
      </c>
      <c r="N165" s="3">
        <f t="shared" si="39"/>
        <v>0</v>
      </c>
      <c r="O165" s="3">
        <f t="shared" si="39"/>
        <v>0</v>
      </c>
      <c r="P165" s="3">
        <f t="shared" si="39"/>
        <v>0.7874015748031495</v>
      </c>
      <c r="Q165" s="3">
        <f t="shared" si="39"/>
        <v>1</v>
      </c>
      <c r="R165" s="3">
        <f>+J165/J$166*100</f>
        <v>1.1111111111111112</v>
      </c>
      <c r="S165" s="3">
        <f>+K165/K$166*100</f>
        <v>0.7556675062972292</v>
      </c>
    </row>
    <row r="166" spans="1:19" ht="12.75">
      <c r="A166" s="81"/>
      <c r="B166" s="82"/>
      <c r="C166" s="8" t="s">
        <v>1</v>
      </c>
      <c r="D166" s="57">
        <v>17</v>
      </c>
      <c r="E166" s="57">
        <v>15</v>
      </c>
      <c r="F166" s="57">
        <v>15</v>
      </c>
      <c r="G166" s="57">
        <v>33</v>
      </c>
      <c r="H166" s="57">
        <v>127</v>
      </c>
      <c r="I166" s="57">
        <v>100</v>
      </c>
      <c r="J166" s="57">
        <v>90</v>
      </c>
      <c r="K166" s="57">
        <v>397</v>
      </c>
      <c r="L166" s="13">
        <f t="shared" si="39"/>
        <v>100</v>
      </c>
      <c r="M166" s="3">
        <f t="shared" si="39"/>
        <v>100</v>
      </c>
      <c r="N166" s="3">
        <f t="shared" si="39"/>
        <v>100</v>
      </c>
      <c r="O166" s="3">
        <f t="shared" si="39"/>
        <v>100</v>
      </c>
      <c r="P166" s="3">
        <f t="shared" si="39"/>
        <v>100</v>
      </c>
      <c r="Q166" s="3">
        <f t="shared" si="39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14</v>
      </c>
      <c r="E167" s="55">
        <v>6</v>
      </c>
      <c r="F167" s="55">
        <v>9</v>
      </c>
      <c r="G167" s="55">
        <v>22</v>
      </c>
      <c r="H167" s="55">
        <v>67</v>
      </c>
      <c r="I167" s="55">
        <v>69</v>
      </c>
      <c r="J167" s="55">
        <v>72</v>
      </c>
      <c r="K167" s="55">
        <v>259</v>
      </c>
      <c r="L167" s="12">
        <f aca="true" t="shared" si="40" ref="L167:S170">+D167/D$170*100</f>
        <v>66.66666666666666</v>
      </c>
      <c r="M167" s="10">
        <f t="shared" si="40"/>
        <v>75</v>
      </c>
      <c r="N167" s="10">
        <f t="shared" si="40"/>
        <v>75</v>
      </c>
      <c r="O167" s="10">
        <f t="shared" si="40"/>
        <v>66.66666666666666</v>
      </c>
      <c r="P167" s="10">
        <f t="shared" si="40"/>
        <v>73.62637362637363</v>
      </c>
      <c r="Q167" s="10">
        <f t="shared" si="40"/>
        <v>69</v>
      </c>
      <c r="R167" s="10">
        <f>+J167/J$170*100</f>
        <v>80</v>
      </c>
      <c r="S167" s="10">
        <f>+K167/K$170*100</f>
        <v>72.95774647887325</v>
      </c>
    </row>
    <row r="168" spans="1:19" ht="12.75">
      <c r="A168" s="92"/>
      <c r="B168" s="81"/>
      <c r="C168" s="16" t="s">
        <v>12</v>
      </c>
      <c r="D168" s="57">
        <v>7</v>
      </c>
      <c r="E168" s="57">
        <v>2</v>
      </c>
      <c r="F168" s="57">
        <v>3</v>
      </c>
      <c r="G168" s="57">
        <v>11</v>
      </c>
      <c r="H168" s="57">
        <v>24</v>
      </c>
      <c r="I168" s="57">
        <v>31</v>
      </c>
      <c r="J168" s="57">
        <v>18</v>
      </c>
      <c r="K168" s="57">
        <v>96</v>
      </c>
      <c r="L168" s="13">
        <f t="shared" si="40"/>
        <v>33.33333333333333</v>
      </c>
      <c r="M168" s="3">
        <f t="shared" si="40"/>
        <v>25</v>
      </c>
      <c r="N168" s="3">
        <f t="shared" si="40"/>
        <v>25</v>
      </c>
      <c r="O168" s="3">
        <f t="shared" si="40"/>
        <v>33.33333333333333</v>
      </c>
      <c r="P168" s="3">
        <f t="shared" si="40"/>
        <v>26.373626373626376</v>
      </c>
      <c r="Q168" s="3">
        <f t="shared" si="40"/>
        <v>31</v>
      </c>
      <c r="R168" s="3">
        <f>+J168/J$170*100</f>
        <v>20</v>
      </c>
      <c r="S168" s="3">
        <f>+K168/K$170*100</f>
        <v>27.042253521126757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40"/>
        <v>0</v>
      </c>
      <c r="M169" s="3">
        <f t="shared" si="40"/>
        <v>0</v>
      </c>
      <c r="N169" s="3">
        <f t="shared" si="40"/>
        <v>0</v>
      </c>
      <c r="O169" s="3">
        <f t="shared" si="40"/>
        <v>0</v>
      </c>
      <c r="P169" s="3">
        <f t="shared" si="40"/>
        <v>0</v>
      </c>
      <c r="Q169" s="3">
        <f t="shared" si="40"/>
        <v>0</v>
      </c>
      <c r="R169" s="3">
        <f>+J169/J$170*100</f>
        <v>0</v>
      </c>
      <c r="S169" s="3">
        <f>+K169/K$170*100</f>
        <v>0</v>
      </c>
    </row>
    <row r="170" spans="1:19" ht="13.5" thickBot="1">
      <c r="A170" s="92"/>
      <c r="B170" s="82"/>
      <c r="C170" s="16" t="s">
        <v>1</v>
      </c>
      <c r="D170" s="57">
        <v>21</v>
      </c>
      <c r="E170" s="57">
        <v>8</v>
      </c>
      <c r="F170" s="57">
        <v>12</v>
      </c>
      <c r="G170" s="57">
        <v>33</v>
      </c>
      <c r="H170" s="57">
        <v>91</v>
      </c>
      <c r="I170" s="57">
        <v>100</v>
      </c>
      <c r="J170" s="57">
        <v>90</v>
      </c>
      <c r="K170" s="57">
        <v>355</v>
      </c>
      <c r="L170" s="13">
        <f t="shared" si="40"/>
        <v>100</v>
      </c>
      <c r="M170" s="3">
        <f t="shared" si="40"/>
        <v>100</v>
      </c>
      <c r="N170" s="3">
        <f t="shared" si="40"/>
        <v>100</v>
      </c>
      <c r="O170" s="3">
        <f t="shared" si="40"/>
        <v>100</v>
      </c>
      <c r="P170" s="3">
        <f t="shared" si="40"/>
        <v>100</v>
      </c>
      <c r="Q170" s="3">
        <f t="shared" si="40"/>
        <v>100</v>
      </c>
      <c r="R170" s="3">
        <f>+J170/J$170*100</f>
        <v>100</v>
      </c>
      <c r="S170" s="3">
        <f>+K170/K$170*100</f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9</v>
      </c>
      <c r="E171" s="62">
        <v>13</v>
      </c>
      <c r="F171" s="62">
        <v>16</v>
      </c>
      <c r="G171" s="62">
        <v>45</v>
      </c>
      <c r="H171" s="62">
        <v>96</v>
      </c>
      <c r="I171" s="62">
        <v>124</v>
      </c>
      <c r="J171" s="62">
        <v>129</v>
      </c>
      <c r="K171" s="62">
        <v>432</v>
      </c>
      <c r="L171" s="64">
        <f aca="true" t="shared" si="41" ref="L171:S174">+D171/D$174*100</f>
        <v>45</v>
      </c>
      <c r="M171" s="65">
        <f t="shared" si="41"/>
        <v>50</v>
      </c>
      <c r="N171" s="65">
        <f t="shared" si="41"/>
        <v>72.72727272727273</v>
      </c>
      <c r="O171" s="65">
        <f t="shared" si="41"/>
        <v>77.58620689655173</v>
      </c>
      <c r="P171" s="65">
        <f t="shared" si="41"/>
        <v>74.4186046511628</v>
      </c>
      <c r="Q171" s="65">
        <f t="shared" si="41"/>
        <v>76.5432098765432</v>
      </c>
      <c r="R171" s="65">
        <f>+J171/J$174*100</f>
        <v>84.31372549019608</v>
      </c>
      <c r="S171" s="65">
        <f>+K171/K$174*100</f>
        <v>75.78947368421053</v>
      </c>
    </row>
    <row r="172" spans="1:19" ht="12.75">
      <c r="A172" s="92"/>
      <c r="B172" s="81"/>
      <c r="C172" s="8" t="s">
        <v>12</v>
      </c>
      <c r="D172" s="57">
        <v>11</v>
      </c>
      <c r="E172" s="57">
        <v>13</v>
      </c>
      <c r="F172" s="57">
        <v>6</v>
      </c>
      <c r="G172" s="57">
        <v>13</v>
      </c>
      <c r="H172" s="57">
        <v>33</v>
      </c>
      <c r="I172" s="57">
        <v>38</v>
      </c>
      <c r="J172" s="57">
        <v>24</v>
      </c>
      <c r="K172" s="57">
        <v>138</v>
      </c>
      <c r="L172" s="13">
        <f t="shared" si="41"/>
        <v>55.00000000000001</v>
      </c>
      <c r="M172" s="3">
        <f t="shared" si="41"/>
        <v>50</v>
      </c>
      <c r="N172" s="3">
        <f t="shared" si="41"/>
        <v>27.27272727272727</v>
      </c>
      <c r="O172" s="3">
        <f t="shared" si="41"/>
        <v>22.413793103448278</v>
      </c>
      <c r="P172" s="3">
        <f t="shared" si="41"/>
        <v>25.581395348837212</v>
      </c>
      <c r="Q172" s="3">
        <f t="shared" si="41"/>
        <v>23.456790123456788</v>
      </c>
      <c r="R172" s="3">
        <f>+J172/J$174*100</f>
        <v>15.686274509803921</v>
      </c>
      <c r="S172" s="3">
        <f>+K172/K$174*100</f>
        <v>24.210526315789473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41"/>
        <v>0</v>
      </c>
      <c r="M173" s="3">
        <f t="shared" si="41"/>
        <v>0</v>
      </c>
      <c r="N173" s="3">
        <f t="shared" si="41"/>
        <v>0</v>
      </c>
      <c r="O173" s="3">
        <f t="shared" si="41"/>
        <v>0</v>
      </c>
      <c r="P173" s="3">
        <f t="shared" si="41"/>
        <v>0</v>
      </c>
      <c r="Q173" s="3">
        <f t="shared" si="41"/>
        <v>0</v>
      </c>
      <c r="R173" s="3">
        <f>+J173/J$174*100</f>
        <v>0</v>
      </c>
      <c r="S173" s="3">
        <f>+K173/K$174*100</f>
        <v>0</v>
      </c>
    </row>
    <row r="174" spans="1:19" ht="12.75">
      <c r="A174" s="92"/>
      <c r="B174" s="82"/>
      <c r="C174" s="8" t="s">
        <v>1</v>
      </c>
      <c r="D174" s="57">
        <v>20</v>
      </c>
      <c r="E174" s="57">
        <v>26</v>
      </c>
      <c r="F174" s="57">
        <v>22</v>
      </c>
      <c r="G174" s="57">
        <v>58</v>
      </c>
      <c r="H174" s="57">
        <v>129</v>
      </c>
      <c r="I174" s="57">
        <v>162</v>
      </c>
      <c r="J174" s="57">
        <v>153</v>
      </c>
      <c r="K174" s="57">
        <v>570</v>
      </c>
      <c r="L174" s="13">
        <f t="shared" si="41"/>
        <v>100</v>
      </c>
      <c r="M174" s="3">
        <f t="shared" si="41"/>
        <v>100</v>
      </c>
      <c r="N174" s="3">
        <f t="shared" si="41"/>
        <v>100</v>
      </c>
      <c r="O174" s="3">
        <f t="shared" si="41"/>
        <v>100</v>
      </c>
      <c r="P174" s="3">
        <f t="shared" si="41"/>
        <v>100</v>
      </c>
      <c r="Q174" s="3">
        <f t="shared" si="41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77</v>
      </c>
      <c r="E175" s="55">
        <v>45</v>
      </c>
      <c r="F175" s="55">
        <v>58</v>
      </c>
      <c r="G175" s="55">
        <v>120</v>
      </c>
      <c r="H175" s="55">
        <v>363</v>
      </c>
      <c r="I175" s="55">
        <v>345</v>
      </c>
      <c r="J175" s="55">
        <v>333</v>
      </c>
      <c r="K175" s="55">
        <v>1341</v>
      </c>
      <c r="L175" s="12">
        <f aca="true" t="shared" si="42" ref="L175:S178">+D175/D$178*100</f>
        <v>66.37931034482759</v>
      </c>
      <c r="M175" s="10">
        <f t="shared" si="42"/>
        <v>63.38028169014085</v>
      </c>
      <c r="N175" s="10">
        <f t="shared" si="42"/>
        <v>64.44444444444444</v>
      </c>
      <c r="O175" s="10">
        <f t="shared" si="42"/>
        <v>71.8562874251497</v>
      </c>
      <c r="P175" s="10">
        <f t="shared" si="42"/>
        <v>79.95594713656388</v>
      </c>
      <c r="Q175" s="10">
        <f t="shared" si="42"/>
        <v>77.87810383747178</v>
      </c>
      <c r="R175" s="10">
        <f>+J175/J$178*100</f>
        <v>79.85611510791367</v>
      </c>
      <c r="S175" s="10">
        <f>+K175/K$178*100</f>
        <v>76.27986348122867</v>
      </c>
    </row>
    <row r="176" spans="1:19" ht="12.75">
      <c r="A176" s="92"/>
      <c r="B176" s="81"/>
      <c r="C176" s="16" t="s">
        <v>12</v>
      </c>
      <c r="D176" s="57">
        <v>39</v>
      </c>
      <c r="E176" s="57">
        <v>26</v>
      </c>
      <c r="F176" s="57">
        <v>32</v>
      </c>
      <c r="G176" s="57">
        <v>47</v>
      </c>
      <c r="H176" s="57">
        <v>91</v>
      </c>
      <c r="I176" s="57">
        <v>98</v>
      </c>
      <c r="J176" s="57">
        <v>84</v>
      </c>
      <c r="K176" s="57">
        <v>417</v>
      </c>
      <c r="L176" s="13">
        <f t="shared" si="42"/>
        <v>33.62068965517241</v>
      </c>
      <c r="M176" s="3">
        <f t="shared" si="42"/>
        <v>36.61971830985916</v>
      </c>
      <c r="N176" s="3">
        <f t="shared" si="42"/>
        <v>35.55555555555556</v>
      </c>
      <c r="O176" s="3">
        <f t="shared" si="42"/>
        <v>28.143712574850298</v>
      </c>
      <c r="P176" s="3">
        <f t="shared" si="42"/>
        <v>20.044052863436125</v>
      </c>
      <c r="Q176" s="3">
        <f t="shared" si="42"/>
        <v>22.121896162528216</v>
      </c>
      <c r="R176" s="3">
        <f>+J176/J$178*100</f>
        <v>20.14388489208633</v>
      </c>
      <c r="S176" s="3">
        <f>+K176/K$178*100</f>
        <v>23.72013651877133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42"/>
        <v>0</v>
      </c>
      <c r="M177" s="3">
        <f t="shared" si="42"/>
        <v>0</v>
      </c>
      <c r="N177" s="3">
        <f t="shared" si="42"/>
        <v>0</v>
      </c>
      <c r="O177" s="3">
        <f t="shared" si="42"/>
        <v>0</v>
      </c>
      <c r="P177" s="3">
        <f t="shared" si="42"/>
        <v>0</v>
      </c>
      <c r="Q177" s="3">
        <f t="shared" si="42"/>
        <v>0</v>
      </c>
      <c r="R177" s="3">
        <f>+J177/J$178*100</f>
        <v>0</v>
      </c>
      <c r="S177" s="3">
        <f>+K177/K$178*100</f>
        <v>0</v>
      </c>
    </row>
    <row r="178" spans="1:19" ht="12.75">
      <c r="A178" s="92"/>
      <c r="B178" s="81"/>
      <c r="C178" s="17" t="s">
        <v>1</v>
      </c>
      <c r="D178" s="59">
        <v>116</v>
      </c>
      <c r="E178" s="59">
        <v>71</v>
      </c>
      <c r="F178" s="59">
        <v>90</v>
      </c>
      <c r="G178" s="59">
        <v>167</v>
      </c>
      <c r="H178" s="59">
        <v>454</v>
      </c>
      <c r="I178" s="59">
        <v>443</v>
      </c>
      <c r="J178" s="59">
        <v>417</v>
      </c>
      <c r="K178" s="59">
        <v>1758</v>
      </c>
      <c r="L178" s="14">
        <f t="shared" si="42"/>
        <v>100</v>
      </c>
      <c r="M178" s="6">
        <f t="shared" si="42"/>
        <v>100</v>
      </c>
      <c r="N178" s="6">
        <f t="shared" si="42"/>
        <v>100</v>
      </c>
      <c r="O178" s="6">
        <f t="shared" si="42"/>
        <v>100</v>
      </c>
      <c r="P178" s="6">
        <f t="shared" si="42"/>
        <v>100</v>
      </c>
      <c r="Q178" s="6">
        <f t="shared" si="42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92"/>
      <c r="B179" s="83" t="s">
        <v>53</v>
      </c>
      <c r="C179" s="8" t="s">
        <v>11</v>
      </c>
      <c r="D179" s="57">
        <v>14</v>
      </c>
      <c r="E179" s="57">
        <v>18</v>
      </c>
      <c r="F179" s="57">
        <v>20</v>
      </c>
      <c r="G179" s="57">
        <v>22</v>
      </c>
      <c r="H179" s="57">
        <v>71</v>
      </c>
      <c r="I179" s="57">
        <v>71</v>
      </c>
      <c r="J179" s="57">
        <v>92</v>
      </c>
      <c r="K179" s="57">
        <v>308</v>
      </c>
      <c r="L179" s="13">
        <f aca="true" t="shared" si="43" ref="L179:S182">+D179/D$182*100</f>
        <v>70</v>
      </c>
      <c r="M179" s="3">
        <f t="shared" si="43"/>
        <v>85.71428571428571</v>
      </c>
      <c r="N179" s="3">
        <f t="shared" si="43"/>
        <v>76.92307692307693</v>
      </c>
      <c r="O179" s="3">
        <f t="shared" si="43"/>
        <v>66.66666666666666</v>
      </c>
      <c r="P179" s="3">
        <f t="shared" si="43"/>
        <v>76.34408602150538</v>
      </c>
      <c r="Q179" s="3">
        <f t="shared" si="43"/>
        <v>77.17391304347827</v>
      </c>
      <c r="R179" s="3">
        <f>+J179/J$182*100</f>
        <v>85.98130841121495</v>
      </c>
      <c r="S179" s="3">
        <f>+K179/K$182*100</f>
        <v>78.57142857142857</v>
      </c>
    </row>
    <row r="180" spans="1:19" ht="12.75">
      <c r="A180" s="92"/>
      <c r="B180" s="81"/>
      <c r="C180" s="8" t="s">
        <v>12</v>
      </c>
      <c r="D180" s="57">
        <v>6</v>
      </c>
      <c r="E180" s="57">
        <v>3</v>
      </c>
      <c r="F180" s="57">
        <v>6</v>
      </c>
      <c r="G180" s="57">
        <v>11</v>
      </c>
      <c r="H180" s="57">
        <v>22</v>
      </c>
      <c r="I180" s="57">
        <v>21</v>
      </c>
      <c r="J180" s="57">
        <v>15</v>
      </c>
      <c r="K180" s="57">
        <v>84</v>
      </c>
      <c r="L180" s="13">
        <f t="shared" si="43"/>
        <v>30</v>
      </c>
      <c r="M180" s="3">
        <f t="shared" si="43"/>
        <v>14.285714285714285</v>
      </c>
      <c r="N180" s="3">
        <f t="shared" si="43"/>
        <v>23.076923076923077</v>
      </c>
      <c r="O180" s="3">
        <f t="shared" si="43"/>
        <v>33.33333333333333</v>
      </c>
      <c r="P180" s="3">
        <f t="shared" si="43"/>
        <v>23.655913978494624</v>
      </c>
      <c r="Q180" s="3">
        <f t="shared" si="43"/>
        <v>22.82608695652174</v>
      </c>
      <c r="R180" s="3">
        <f>+J180/J$182*100</f>
        <v>14.018691588785046</v>
      </c>
      <c r="S180" s="3">
        <f>+K180/K$182*100</f>
        <v>21.428571428571427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43"/>
        <v>0</v>
      </c>
      <c r="M181" s="3">
        <f t="shared" si="43"/>
        <v>0</v>
      </c>
      <c r="N181" s="3">
        <f t="shared" si="43"/>
        <v>0</v>
      </c>
      <c r="O181" s="3">
        <f t="shared" si="43"/>
        <v>0</v>
      </c>
      <c r="P181" s="3">
        <f t="shared" si="43"/>
        <v>0</v>
      </c>
      <c r="Q181" s="3">
        <f t="shared" si="43"/>
        <v>0</v>
      </c>
      <c r="R181" s="3">
        <f>+J181/J$182*100</f>
        <v>0</v>
      </c>
      <c r="S181" s="3">
        <f>+K181/K$182*100</f>
        <v>0</v>
      </c>
    </row>
    <row r="182" spans="1:19" ht="12.75">
      <c r="A182" s="92"/>
      <c r="B182" s="82"/>
      <c r="C182" s="8" t="s">
        <v>1</v>
      </c>
      <c r="D182" s="57">
        <v>20</v>
      </c>
      <c r="E182" s="57">
        <v>21</v>
      </c>
      <c r="F182" s="57">
        <v>26</v>
      </c>
      <c r="G182" s="57">
        <v>33</v>
      </c>
      <c r="H182" s="57">
        <v>93</v>
      </c>
      <c r="I182" s="57">
        <v>92</v>
      </c>
      <c r="J182" s="57">
        <v>107</v>
      </c>
      <c r="K182" s="57">
        <v>392</v>
      </c>
      <c r="L182" s="13">
        <f t="shared" si="43"/>
        <v>100</v>
      </c>
      <c r="M182" s="3">
        <f t="shared" si="43"/>
        <v>100</v>
      </c>
      <c r="N182" s="3">
        <f t="shared" si="43"/>
        <v>100</v>
      </c>
      <c r="O182" s="3">
        <f t="shared" si="43"/>
        <v>100</v>
      </c>
      <c r="P182" s="3">
        <f t="shared" si="43"/>
        <v>100</v>
      </c>
      <c r="Q182" s="3">
        <f t="shared" si="43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7</v>
      </c>
      <c r="E183" s="55">
        <v>11</v>
      </c>
      <c r="F183" s="55">
        <v>9</v>
      </c>
      <c r="G183" s="55">
        <v>18</v>
      </c>
      <c r="H183" s="55">
        <v>71</v>
      </c>
      <c r="I183" s="55">
        <v>96</v>
      </c>
      <c r="J183" s="55">
        <v>95</v>
      </c>
      <c r="K183" s="55">
        <v>307</v>
      </c>
      <c r="L183" s="12">
        <f aca="true" t="shared" si="44" ref="L183:S186">+D183/D$186*100</f>
        <v>53.84615384615385</v>
      </c>
      <c r="M183" s="10">
        <f t="shared" si="44"/>
        <v>91.66666666666666</v>
      </c>
      <c r="N183" s="10">
        <f t="shared" si="44"/>
        <v>64.28571428571429</v>
      </c>
      <c r="O183" s="10">
        <f t="shared" si="44"/>
        <v>66.66666666666666</v>
      </c>
      <c r="P183" s="10">
        <f t="shared" si="44"/>
        <v>71</v>
      </c>
      <c r="Q183" s="10">
        <f t="shared" si="44"/>
        <v>84.21052631578947</v>
      </c>
      <c r="R183" s="10">
        <f>+J183/J$186*100</f>
        <v>79.16666666666666</v>
      </c>
      <c r="S183" s="10">
        <f>+K183/K$186*100</f>
        <v>76.75</v>
      </c>
    </row>
    <row r="184" spans="1:19" ht="12.75">
      <c r="A184" s="92"/>
      <c r="B184" s="81"/>
      <c r="C184" s="16" t="s">
        <v>12</v>
      </c>
      <c r="D184" s="57">
        <v>6</v>
      </c>
      <c r="E184" s="57">
        <v>1</v>
      </c>
      <c r="F184" s="57">
        <v>5</v>
      </c>
      <c r="G184" s="57">
        <v>9</v>
      </c>
      <c r="H184" s="57">
        <v>29</v>
      </c>
      <c r="I184" s="57">
        <v>18</v>
      </c>
      <c r="J184" s="57">
        <v>25</v>
      </c>
      <c r="K184" s="57">
        <v>93</v>
      </c>
      <c r="L184" s="13">
        <f t="shared" si="44"/>
        <v>46.15384615384615</v>
      </c>
      <c r="M184" s="3">
        <f t="shared" si="44"/>
        <v>8.333333333333332</v>
      </c>
      <c r="N184" s="3">
        <f t="shared" si="44"/>
        <v>35.714285714285715</v>
      </c>
      <c r="O184" s="3">
        <f t="shared" si="44"/>
        <v>33.33333333333333</v>
      </c>
      <c r="P184" s="3">
        <f t="shared" si="44"/>
        <v>28.999999999999996</v>
      </c>
      <c r="Q184" s="3">
        <f t="shared" si="44"/>
        <v>15.789473684210526</v>
      </c>
      <c r="R184" s="3">
        <f>+J184/J$186*100</f>
        <v>20.833333333333336</v>
      </c>
      <c r="S184" s="3">
        <f>+K184/K$186*100</f>
        <v>23.25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44"/>
        <v>0</v>
      </c>
      <c r="M185" s="3">
        <f t="shared" si="44"/>
        <v>0</v>
      </c>
      <c r="N185" s="3">
        <f t="shared" si="44"/>
        <v>0</v>
      </c>
      <c r="O185" s="3">
        <f t="shared" si="44"/>
        <v>0</v>
      </c>
      <c r="P185" s="3">
        <f t="shared" si="44"/>
        <v>0</v>
      </c>
      <c r="Q185" s="3">
        <f t="shared" si="44"/>
        <v>0</v>
      </c>
      <c r="R185" s="3">
        <f>+J185/J$186*100</f>
        <v>0</v>
      </c>
      <c r="S185" s="3">
        <f>+K185/K$186*100</f>
        <v>0</v>
      </c>
    </row>
    <row r="186" spans="1:19" ht="13.5" thickBot="1">
      <c r="A186" s="92"/>
      <c r="B186" s="85"/>
      <c r="C186" s="68" t="s">
        <v>1</v>
      </c>
      <c r="D186" s="69">
        <v>13</v>
      </c>
      <c r="E186" s="69">
        <v>12</v>
      </c>
      <c r="F186" s="69">
        <v>14</v>
      </c>
      <c r="G186" s="69">
        <v>27</v>
      </c>
      <c r="H186" s="69">
        <v>100</v>
      </c>
      <c r="I186" s="69">
        <v>114</v>
      </c>
      <c r="J186" s="69">
        <v>120</v>
      </c>
      <c r="K186" s="69">
        <v>400</v>
      </c>
      <c r="L186" s="71">
        <f t="shared" si="44"/>
        <v>100</v>
      </c>
      <c r="M186" s="72">
        <f t="shared" si="44"/>
        <v>100</v>
      </c>
      <c r="N186" s="72">
        <f t="shared" si="44"/>
        <v>100</v>
      </c>
      <c r="O186" s="72">
        <f t="shared" si="44"/>
        <v>100</v>
      </c>
      <c r="P186" s="72">
        <f t="shared" si="44"/>
        <v>100</v>
      </c>
      <c r="Q186" s="72">
        <f t="shared" si="44"/>
        <v>100</v>
      </c>
      <c r="R186" s="72">
        <f>+J186/J$186*100</f>
        <v>100</v>
      </c>
      <c r="S186" s="72">
        <f>+K186/K$186*100</f>
        <v>100</v>
      </c>
    </row>
    <row r="187" spans="1:19" ht="12.75" customHeight="1">
      <c r="A187" s="81"/>
      <c r="B187" s="83" t="s">
        <v>55</v>
      </c>
      <c r="C187" s="8" t="s">
        <v>11</v>
      </c>
      <c r="D187" s="57">
        <v>226</v>
      </c>
      <c r="E187" s="57">
        <v>182</v>
      </c>
      <c r="F187" s="57">
        <v>237</v>
      </c>
      <c r="G187" s="57">
        <v>526</v>
      </c>
      <c r="H187" s="57">
        <v>1860</v>
      </c>
      <c r="I187" s="57">
        <v>2283</v>
      </c>
      <c r="J187" s="57">
        <v>1972</v>
      </c>
      <c r="K187" s="57">
        <v>7286</v>
      </c>
      <c r="L187" s="13">
        <f aca="true" t="shared" si="45" ref="L187:S190">+D187/D$190*100</f>
        <v>57.6530612244898</v>
      </c>
      <c r="M187" s="3">
        <f t="shared" si="45"/>
        <v>55.15151515151515</v>
      </c>
      <c r="N187" s="3">
        <f t="shared" si="45"/>
        <v>58.3743842364532</v>
      </c>
      <c r="O187" s="3">
        <f t="shared" si="45"/>
        <v>65.91478696741855</v>
      </c>
      <c r="P187" s="3">
        <f t="shared" si="45"/>
        <v>73.60506529481599</v>
      </c>
      <c r="Q187" s="3">
        <f t="shared" si="45"/>
        <v>74.87700885536242</v>
      </c>
      <c r="R187" s="3">
        <f>+J187/J$190*100</f>
        <v>76.97111631537861</v>
      </c>
      <c r="S187" s="3">
        <f>+K187/K$190*100</f>
        <v>72.3966613672496</v>
      </c>
    </row>
    <row r="188" spans="1:19" ht="12.75">
      <c r="A188" s="81"/>
      <c r="B188" s="81"/>
      <c r="C188" s="8" t="s">
        <v>12</v>
      </c>
      <c r="D188" s="57">
        <v>166</v>
      </c>
      <c r="E188" s="57">
        <v>148</v>
      </c>
      <c r="F188" s="57">
        <v>169</v>
      </c>
      <c r="G188" s="57">
        <v>270</v>
      </c>
      <c r="H188" s="57">
        <v>651</v>
      </c>
      <c r="I188" s="57">
        <v>747</v>
      </c>
      <c r="J188" s="57">
        <v>568</v>
      </c>
      <c r="K188" s="57">
        <v>2719</v>
      </c>
      <c r="L188" s="13">
        <f t="shared" si="45"/>
        <v>42.3469387755102</v>
      </c>
      <c r="M188" s="3">
        <f t="shared" si="45"/>
        <v>44.84848484848485</v>
      </c>
      <c r="N188" s="3">
        <f t="shared" si="45"/>
        <v>41.6256157635468</v>
      </c>
      <c r="O188" s="3">
        <f t="shared" si="45"/>
        <v>33.83458646616541</v>
      </c>
      <c r="P188" s="3">
        <f t="shared" si="45"/>
        <v>25.761772853185594</v>
      </c>
      <c r="Q188" s="3">
        <f t="shared" si="45"/>
        <v>24.49983601180715</v>
      </c>
      <c r="R188" s="3">
        <f>+J188/J$190*100</f>
        <v>22.170179547228727</v>
      </c>
      <c r="S188" s="3">
        <f>+K188/K$190*100</f>
        <v>27.017090620031798</v>
      </c>
    </row>
    <row r="189" spans="1:19" ht="12.75">
      <c r="A189" s="81"/>
      <c r="B189" s="81"/>
      <c r="C189" s="8" t="s">
        <v>13</v>
      </c>
      <c r="D189" s="57">
        <v>0</v>
      </c>
      <c r="E189" s="57">
        <v>0</v>
      </c>
      <c r="F189" s="57">
        <v>0</v>
      </c>
      <c r="G189" s="57">
        <v>2</v>
      </c>
      <c r="H189" s="57">
        <v>16</v>
      </c>
      <c r="I189" s="57">
        <v>19</v>
      </c>
      <c r="J189" s="57">
        <v>22</v>
      </c>
      <c r="K189" s="57">
        <v>59</v>
      </c>
      <c r="L189" s="13">
        <f t="shared" si="45"/>
        <v>0</v>
      </c>
      <c r="M189" s="3">
        <f t="shared" si="45"/>
        <v>0</v>
      </c>
      <c r="N189" s="3">
        <f t="shared" si="45"/>
        <v>0</v>
      </c>
      <c r="O189" s="3">
        <f t="shared" si="45"/>
        <v>0.2506265664160401</v>
      </c>
      <c r="P189" s="3">
        <f t="shared" si="45"/>
        <v>0.6331618519984171</v>
      </c>
      <c r="Q189" s="3">
        <f t="shared" si="45"/>
        <v>0.6231551328304362</v>
      </c>
      <c r="R189" s="3">
        <f>+J189/J$190*100</f>
        <v>0.858704137392662</v>
      </c>
      <c r="S189" s="3">
        <f>+K189/K$190*100</f>
        <v>0.5862480127186009</v>
      </c>
    </row>
    <row r="190" spans="1:19" ht="13.5" thickBot="1">
      <c r="A190" s="81"/>
      <c r="B190" s="82"/>
      <c r="C190" s="8" t="s">
        <v>1</v>
      </c>
      <c r="D190" s="57">
        <v>392</v>
      </c>
      <c r="E190" s="57">
        <v>330</v>
      </c>
      <c r="F190" s="57">
        <v>406</v>
      </c>
      <c r="G190" s="57">
        <v>798</v>
      </c>
      <c r="H190" s="57">
        <v>2527</v>
      </c>
      <c r="I190" s="57">
        <v>3049</v>
      </c>
      <c r="J190" s="57">
        <v>2562</v>
      </c>
      <c r="K190" s="57">
        <v>10064</v>
      </c>
      <c r="L190" s="13">
        <f t="shared" si="45"/>
        <v>100</v>
      </c>
      <c r="M190" s="3">
        <f t="shared" si="45"/>
        <v>100</v>
      </c>
      <c r="N190" s="3">
        <f t="shared" si="45"/>
        <v>100</v>
      </c>
      <c r="O190" s="3">
        <f t="shared" si="45"/>
        <v>100</v>
      </c>
      <c r="P190" s="3">
        <f t="shared" si="45"/>
        <v>100</v>
      </c>
      <c r="Q190" s="3">
        <f t="shared" si="45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1</v>
      </c>
      <c r="E191" s="62">
        <v>5</v>
      </c>
      <c r="F191" s="62">
        <v>3</v>
      </c>
      <c r="G191" s="62">
        <v>9</v>
      </c>
      <c r="H191" s="62">
        <v>27</v>
      </c>
      <c r="I191" s="62">
        <v>23</v>
      </c>
      <c r="J191" s="62">
        <v>9</v>
      </c>
      <c r="K191" s="62">
        <v>77</v>
      </c>
      <c r="L191" s="64">
        <f aca="true" t="shared" si="46" ref="L191:S194">+D191/D$194*100</f>
        <v>0.42194092827004215</v>
      </c>
      <c r="M191" s="65">
        <f t="shared" si="46"/>
        <v>2.564102564102564</v>
      </c>
      <c r="N191" s="65">
        <f t="shared" si="46"/>
        <v>1.2345679012345678</v>
      </c>
      <c r="O191" s="65">
        <f t="shared" si="46"/>
        <v>1.956521739130435</v>
      </c>
      <c r="P191" s="65">
        <f t="shared" si="46"/>
        <v>1.9780219780219779</v>
      </c>
      <c r="Q191" s="65">
        <f t="shared" si="46"/>
        <v>1.282051282051282</v>
      </c>
      <c r="R191" s="65">
        <f>+J191/J$194*100</f>
        <v>0.5717916137229987</v>
      </c>
      <c r="S191" s="65">
        <f>+K191/K$194*100</f>
        <v>1.3122017723244717</v>
      </c>
    </row>
    <row r="192" spans="1:19" ht="12.75">
      <c r="A192" s="92"/>
      <c r="B192" s="81"/>
      <c r="C192" s="16" t="s">
        <v>12</v>
      </c>
      <c r="D192" s="57">
        <v>3</v>
      </c>
      <c r="E192" s="57">
        <v>3</v>
      </c>
      <c r="F192" s="57">
        <v>5</v>
      </c>
      <c r="G192" s="57">
        <v>6</v>
      </c>
      <c r="H192" s="57">
        <v>11</v>
      </c>
      <c r="I192" s="57">
        <v>3</v>
      </c>
      <c r="J192" s="57">
        <v>4</v>
      </c>
      <c r="K192" s="57">
        <v>35</v>
      </c>
      <c r="L192" s="13">
        <f t="shared" si="46"/>
        <v>1.2658227848101267</v>
      </c>
      <c r="M192" s="3">
        <f t="shared" si="46"/>
        <v>1.5384615384615385</v>
      </c>
      <c r="N192" s="3">
        <f t="shared" si="46"/>
        <v>2.05761316872428</v>
      </c>
      <c r="O192" s="3">
        <f t="shared" si="46"/>
        <v>1.3043478260869565</v>
      </c>
      <c r="P192" s="3">
        <f t="shared" si="46"/>
        <v>0.805860805860806</v>
      </c>
      <c r="Q192" s="3">
        <f t="shared" si="46"/>
        <v>0.16722408026755853</v>
      </c>
      <c r="R192" s="3">
        <f>+J192/J$194*100</f>
        <v>0.25412960609911056</v>
      </c>
      <c r="S192" s="3">
        <f>+K192/K$194*100</f>
        <v>0.5964553510565781</v>
      </c>
    </row>
    <row r="193" spans="1:19" ht="12.75">
      <c r="A193" s="92"/>
      <c r="B193" s="81"/>
      <c r="C193" s="16" t="s">
        <v>13</v>
      </c>
      <c r="D193" s="57">
        <v>233</v>
      </c>
      <c r="E193" s="57">
        <v>187</v>
      </c>
      <c r="F193" s="57">
        <v>235</v>
      </c>
      <c r="G193" s="57">
        <v>445</v>
      </c>
      <c r="H193" s="57">
        <v>1327</v>
      </c>
      <c r="I193" s="57">
        <v>1768</v>
      </c>
      <c r="J193" s="57">
        <v>1561</v>
      </c>
      <c r="K193" s="57">
        <v>5756</v>
      </c>
      <c r="L193" s="13">
        <f t="shared" si="46"/>
        <v>98.31223628691983</v>
      </c>
      <c r="M193" s="3">
        <f t="shared" si="46"/>
        <v>95.8974358974359</v>
      </c>
      <c r="N193" s="3">
        <f t="shared" si="46"/>
        <v>96.70781893004116</v>
      </c>
      <c r="O193" s="3">
        <f t="shared" si="46"/>
        <v>96.73913043478261</v>
      </c>
      <c r="P193" s="3">
        <f t="shared" si="46"/>
        <v>97.21611721611721</v>
      </c>
      <c r="Q193" s="3">
        <f t="shared" si="46"/>
        <v>98.55072463768117</v>
      </c>
      <c r="R193" s="3">
        <f>+J193/J$194*100</f>
        <v>99.1740787801779</v>
      </c>
      <c r="S193" s="3">
        <f>+K193/K$194*100</f>
        <v>98.09134287661895</v>
      </c>
    </row>
    <row r="194" spans="1:19" ht="12.75">
      <c r="A194" s="92"/>
      <c r="B194" s="81"/>
      <c r="C194" s="17" t="s">
        <v>1</v>
      </c>
      <c r="D194" s="59">
        <v>237</v>
      </c>
      <c r="E194" s="59">
        <v>195</v>
      </c>
      <c r="F194" s="59">
        <v>243</v>
      </c>
      <c r="G194" s="59">
        <v>460</v>
      </c>
      <c r="H194" s="59">
        <v>1365</v>
      </c>
      <c r="I194" s="59">
        <v>1794</v>
      </c>
      <c r="J194" s="59">
        <v>1574</v>
      </c>
      <c r="K194" s="59">
        <v>5868</v>
      </c>
      <c r="L194" s="14">
        <f t="shared" si="46"/>
        <v>100</v>
      </c>
      <c r="M194" s="6">
        <f t="shared" si="46"/>
        <v>100</v>
      </c>
      <c r="N194" s="6">
        <f t="shared" si="46"/>
        <v>100</v>
      </c>
      <c r="O194" s="6">
        <f t="shared" si="46"/>
        <v>100</v>
      </c>
      <c r="P194" s="6">
        <f t="shared" si="46"/>
        <v>100</v>
      </c>
      <c r="Q194" s="6">
        <f t="shared" si="46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92"/>
      <c r="B195" s="83" t="s">
        <v>57</v>
      </c>
      <c r="C195" s="8" t="s">
        <v>11</v>
      </c>
      <c r="D195" s="57">
        <v>6</v>
      </c>
      <c r="E195" s="57">
        <v>4</v>
      </c>
      <c r="F195" s="57">
        <v>7</v>
      </c>
      <c r="G195" s="57">
        <v>11</v>
      </c>
      <c r="H195" s="57">
        <v>66</v>
      </c>
      <c r="I195" s="57">
        <v>49</v>
      </c>
      <c r="J195" s="57">
        <v>37</v>
      </c>
      <c r="K195" s="57">
        <v>180</v>
      </c>
      <c r="L195" s="13">
        <f aca="true" t="shared" si="47" ref="L195:S198">+D195/D$198*100</f>
        <v>5.172413793103448</v>
      </c>
      <c r="M195" s="3">
        <f t="shared" si="47"/>
        <v>3.9215686274509802</v>
      </c>
      <c r="N195" s="3">
        <f t="shared" si="47"/>
        <v>4.964539007092199</v>
      </c>
      <c r="O195" s="3">
        <f t="shared" si="47"/>
        <v>3.741496598639456</v>
      </c>
      <c r="P195" s="3">
        <f t="shared" si="47"/>
        <v>8.32282471626734</v>
      </c>
      <c r="Q195" s="3">
        <f t="shared" si="47"/>
        <v>3.983739837398374</v>
      </c>
      <c r="R195" s="3">
        <f>+J195/J$198*100</f>
        <v>3.1066330814441647</v>
      </c>
      <c r="S195" s="3">
        <f>+K195/K$198*100</f>
        <v>4.654771140418929</v>
      </c>
    </row>
    <row r="196" spans="1:19" ht="12.75">
      <c r="A196" s="92"/>
      <c r="B196" s="81"/>
      <c r="C196" s="8" t="s">
        <v>12</v>
      </c>
      <c r="D196" s="57">
        <v>2</v>
      </c>
      <c r="E196" s="57">
        <v>3</v>
      </c>
      <c r="F196" s="57">
        <v>4</v>
      </c>
      <c r="G196" s="57">
        <v>10</v>
      </c>
      <c r="H196" s="57">
        <v>20</v>
      </c>
      <c r="I196" s="57">
        <v>23</v>
      </c>
      <c r="J196" s="57">
        <v>11</v>
      </c>
      <c r="K196" s="57">
        <v>73</v>
      </c>
      <c r="L196" s="13">
        <f t="shared" si="47"/>
        <v>1.7241379310344827</v>
      </c>
      <c r="M196" s="3">
        <f t="shared" si="47"/>
        <v>2.941176470588235</v>
      </c>
      <c r="N196" s="3">
        <f t="shared" si="47"/>
        <v>2.8368794326241136</v>
      </c>
      <c r="O196" s="3">
        <f t="shared" si="47"/>
        <v>3.4013605442176873</v>
      </c>
      <c r="P196" s="3">
        <f t="shared" si="47"/>
        <v>2.5220680958385877</v>
      </c>
      <c r="Q196" s="3">
        <f t="shared" si="47"/>
        <v>1.8699186991869918</v>
      </c>
      <c r="R196" s="3">
        <f>+J196/J$198*100</f>
        <v>0.9235936188077246</v>
      </c>
      <c r="S196" s="3">
        <f>+K196/K$198*100</f>
        <v>1.8877682958365658</v>
      </c>
    </row>
    <row r="197" spans="1:19" ht="12.75">
      <c r="A197" s="92"/>
      <c r="B197" s="81"/>
      <c r="C197" s="8" t="s">
        <v>13</v>
      </c>
      <c r="D197" s="57">
        <v>108</v>
      </c>
      <c r="E197" s="57">
        <v>95</v>
      </c>
      <c r="F197" s="57">
        <v>130</v>
      </c>
      <c r="G197" s="57">
        <v>273</v>
      </c>
      <c r="H197" s="57">
        <v>707</v>
      </c>
      <c r="I197" s="57">
        <v>1158</v>
      </c>
      <c r="J197" s="57">
        <v>1143</v>
      </c>
      <c r="K197" s="57">
        <v>3614</v>
      </c>
      <c r="L197" s="13">
        <f t="shared" si="47"/>
        <v>93.10344827586206</v>
      </c>
      <c r="M197" s="3">
        <f t="shared" si="47"/>
        <v>93.13725490196079</v>
      </c>
      <c r="N197" s="3">
        <f t="shared" si="47"/>
        <v>92.19858156028369</v>
      </c>
      <c r="O197" s="3">
        <f t="shared" si="47"/>
        <v>92.85714285714286</v>
      </c>
      <c r="P197" s="3">
        <f t="shared" si="47"/>
        <v>89.15510718789407</v>
      </c>
      <c r="Q197" s="3">
        <f t="shared" si="47"/>
        <v>94.14634146341463</v>
      </c>
      <c r="R197" s="3">
        <f>+J197/J$198*100</f>
        <v>95.96977329974811</v>
      </c>
      <c r="S197" s="3">
        <f>+K197/K$198*100</f>
        <v>93.4574605637445</v>
      </c>
    </row>
    <row r="198" spans="1:19" ht="12.75">
      <c r="A198" s="92"/>
      <c r="B198" s="82"/>
      <c r="C198" s="8" t="s">
        <v>1</v>
      </c>
      <c r="D198" s="57">
        <v>116</v>
      </c>
      <c r="E198" s="57">
        <v>102</v>
      </c>
      <c r="F198" s="57">
        <v>141</v>
      </c>
      <c r="G198" s="57">
        <v>294</v>
      </c>
      <c r="H198" s="57">
        <v>793</v>
      </c>
      <c r="I198" s="57">
        <v>1230</v>
      </c>
      <c r="J198" s="57">
        <v>1191</v>
      </c>
      <c r="K198" s="57">
        <v>3867</v>
      </c>
      <c r="L198" s="13">
        <f t="shared" si="47"/>
        <v>100</v>
      </c>
      <c r="M198" s="3">
        <f t="shared" si="47"/>
        <v>100</v>
      </c>
      <c r="N198" s="3">
        <f t="shared" si="47"/>
        <v>100</v>
      </c>
      <c r="O198" s="3">
        <f t="shared" si="47"/>
        <v>100</v>
      </c>
      <c r="P198" s="3">
        <f t="shared" si="47"/>
        <v>100</v>
      </c>
      <c r="Q198" s="3">
        <f t="shared" si="47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1</v>
      </c>
      <c r="K199" s="55">
        <v>1</v>
      </c>
      <c r="L199" s="12">
        <f aca="true" t="shared" si="48" ref="L199:S202">+D199/D$202*100</f>
        <v>0</v>
      </c>
      <c r="M199" s="10">
        <f t="shared" si="48"/>
        <v>0</v>
      </c>
      <c r="N199" s="10">
        <f t="shared" si="48"/>
        <v>0</v>
      </c>
      <c r="O199" s="10">
        <f t="shared" si="48"/>
        <v>0</v>
      </c>
      <c r="P199" s="10">
        <f t="shared" si="48"/>
        <v>0</v>
      </c>
      <c r="Q199" s="10">
        <f t="shared" si="48"/>
        <v>0</v>
      </c>
      <c r="R199" s="10">
        <f>+J199/J$202*100</f>
        <v>0.1314060446780552</v>
      </c>
      <c r="S199" s="10">
        <f>+K199/K$202*100</f>
        <v>0.037893141341417205</v>
      </c>
    </row>
    <row r="200" spans="1:19" ht="12.75">
      <c r="A200" s="92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1</v>
      </c>
      <c r="K200" s="57">
        <v>1</v>
      </c>
      <c r="L200" s="13">
        <f t="shared" si="48"/>
        <v>0</v>
      </c>
      <c r="M200" s="3">
        <f t="shared" si="48"/>
        <v>0</v>
      </c>
      <c r="N200" s="3">
        <f t="shared" si="48"/>
        <v>0</v>
      </c>
      <c r="O200" s="3">
        <f t="shared" si="48"/>
        <v>0</v>
      </c>
      <c r="P200" s="3">
        <f t="shared" si="48"/>
        <v>0</v>
      </c>
      <c r="Q200" s="3">
        <f t="shared" si="48"/>
        <v>0</v>
      </c>
      <c r="R200" s="3">
        <f>+J200/J$202*100</f>
        <v>0.1314060446780552</v>
      </c>
      <c r="S200" s="3">
        <f>+K200/K$202*100</f>
        <v>0.037893141341417205</v>
      </c>
    </row>
    <row r="201" spans="1:19" ht="12.75">
      <c r="A201" s="92"/>
      <c r="B201" s="81"/>
      <c r="C201" s="16" t="s">
        <v>13</v>
      </c>
      <c r="D201" s="57">
        <v>72</v>
      </c>
      <c r="E201" s="57">
        <v>90</v>
      </c>
      <c r="F201" s="57">
        <v>118</v>
      </c>
      <c r="G201" s="57">
        <v>233</v>
      </c>
      <c r="H201" s="57">
        <v>592</v>
      </c>
      <c r="I201" s="57">
        <v>773</v>
      </c>
      <c r="J201" s="57">
        <v>759</v>
      </c>
      <c r="K201" s="57">
        <v>2637</v>
      </c>
      <c r="L201" s="13">
        <f t="shared" si="48"/>
        <v>100</v>
      </c>
      <c r="M201" s="3">
        <f t="shared" si="48"/>
        <v>100</v>
      </c>
      <c r="N201" s="3">
        <f t="shared" si="48"/>
        <v>100</v>
      </c>
      <c r="O201" s="3">
        <f t="shared" si="48"/>
        <v>100</v>
      </c>
      <c r="P201" s="3">
        <f t="shared" si="48"/>
        <v>100</v>
      </c>
      <c r="Q201" s="3">
        <f t="shared" si="48"/>
        <v>100</v>
      </c>
      <c r="R201" s="3">
        <f>+J201/J$202*100</f>
        <v>99.73718791064388</v>
      </c>
      <c r="S201" s="3">
        <f>+K201/K$202*100</f>
        <v>99.92421371731717</v>
      </c>
    </row>
    <row r="202" spans="1:19" ht="12.75">
      <c r="A202" s="92"/>
      <c r="B202" s="81"/>
      <c r="C202" s="17" t="s">
        <v>1</v>
      </c>
      <c r="D202" s="59">
        <v>72</v>
      </c>
      <c r="E202" s="59">
        <v>90</v>
      </c>
      <c r="F202" s="59">
        <v>118</v>
      </c>
      <c r="G202" s="59">
        <v>233</v>
      </c>
      <c r="H202" s="59">
        <v>592</v>
      </c>
      <c r="I202" s="59">
        <v>773</v>
      </c>
      <c r="J202" s="59">
        <v>761</v>
      </c>
      <c r="K202" s="59">
        <v>2639</v>
      </c>
      <c r="L202" s="14">
        <f t="shared" si="48"/>
        <v>100</v>
      </c>
      <c r="M202" s="6">
        <f t="shared" si="48"/>
        <v>100</v>
      </c>
      <c r="N202" s="6">
        <f t="shared" si="48"/>
        <v>100</v>
      </c>
      <c r="O202" s="6">
        <f t="shared" si="48"/>
        <v>100</v>
      </c>
      <c r="P202" s="6">
        <f t="shared" si="48"/>
        <v>100</v>
      </c>
      <c r="Q202" s="6">
        <f t="shared" si="48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92"/>
      <c r="B203" s="83" t="s">
        <v>59</v>
      </c>
      <c r="C203" s="8" t="s">
        <v>11</v>
      </c>
      <c r="D203" s="57">
        <v>0</v>
      </c>
      <c r="E203" s="57">
        <v>0</v>
      </c>
      <c r="F203" s="57">
        <v>0</v>
      </c>
      <c r="G203" s="57">
        <v>0</v>
      </c>
      <c r="H203" s="57">
        <v>0</v>
      </c>
      <c r="I203" s="57">
        <v>0</v>
      </c>
      <c r="J203" s="57">
        <v>0</v>
      </c>
      <c r="K203" s="57">
        <v>0</v>
      </c>
      <c r="L203" s="13">
        <f aca="true" t="shared" si="49" ref="L203:S206">+D203/D$206*100</f>
        <v>0</v>
      </c>
      <c r="M203" s="3">
        <f t="shared" si="49"/>
        <v>0</v>
      </c>
      <c r="N203" s="3">
        <f t="shared" si="49"/>
        <v>0</v>
      </c>
      <c r="O203" s="3">
        <f t="shared" si="49"/>
        <v>0</v>
      </c>
      <c r="P203" s="3">
        <f t="shared" si="49"/>
        <v>0</v>
      </c>
      <c r="Q203" s="3">
        <f t="shared" si="49"/>
        <v>0</v>
      </c>
      <c r="R203" s="3">
        <f>+J203/J$206*100</f>
        <v>0</v>
      </c>
      <c r="S203" s="3">
        <f>+K203/K$206*100</f>
        <v>0</v>
      </c>
    </row>
    <row r="204" spans="1:19" ht="12.75">
      <c r="A204" s="92"/>
      <c r="B204" s="81"/>
      <c r="C204" s="8" t="s">
        <v>12</v>
      </c>
      <c r="D204" s="57">
        <v>0</v>
      </c>
      <c r="E204" s="57">
        <v>0</v>
      </c>
      <c r="F204" s="57">
        <v>0</v>
      </c>
      <c r="G204" s="57">
        <v>0</v>
      </c>
      <c r="H204" s="57">
        <v>0</v>
      </c>
      <c r="I204" s="57">
        <v>0</v>
      </c>
      <c r="J204" s="57">
        <v>0</v>
      </c>
      <c r="K204" s="57">
        <v>0</v>
      </c>
      <c r="L204" s="13">
        <f t="shared" si="49"/>
        <v>0</v>
      </c>
      <c r="M204" s="3">
        <f t="shared" si="49"/>
        <v>0</v>
      </c>
      <c r="N204" s="3">
        <f t="shared" si="49"/>
        <v>0</v>
      </c>
      <c r="O204" s="3">
        <f t="shared" si="49"/>
        <v>0</v>
      </c>
      <c r="P204" s="3">
        <f t="shared" si="49"/>
        <v>0</v>
      </c>
      <c r="Q204" s="3">
        <f t="shared" si="49"/>
        <v>0</v>
      </c>
      <c r="R204" s="3">
        <f>+J204/J$206*100</f>
        <v>0</v>
      </c>
      <c r="S204" s="3">
        <f>+K204/K$206*100</f>
        <v>0</v>
      </c>
    </row>
    <row r="205" spans="1:19" ht="12.75">
      <c r="A205" s="92"/>
      <c r="B205" s="81"/>
      <c r="C205" s="8" t="s">
        <v>13</v>
      </c>
      <c r="D205" s="57">
        <v>102</v>
      </c>
      <c r="E205" s="57">
        <v>102</v>
      </c>
      <c r="F205" s="57">
        <v>117</v>
      </c>
      <c r="G205" s="57">
        <v>222</v>
      </c>
      <c r="H205" s="57">
        <v>766</v>
      </c>
      <c r="I205" s="57">
        <v>986</v>
      </c>
      <c r="J205" s="57">
        <v>825</v>
      </c>
      <c r="K205" s="57">
        <v>3120</v>
      </c>
      <c r="L205" s="13">
        <f t="shared" si="49"/>
        <v>100</v>
      </c>
      <c r="M205" s="3">
        <f t="shared" si="49"/>
        <v>100</v>
      </c>
      <c r="N205" s="3">
        <f t="shared" si="49"/>
        <v>100</v>
      </c>
      <c r="O205" s="3">
        <f t="shared" si="49"/>
        <v>100</v>
      </c>
      <c r="P205" s="3">
        <f t="shared" si="49"/>
        <v>100</v>
      </c>
      <c r="Q205" s="3">
        <f t="shared" si="49"/>
        <v>100</v>
      </c>
      <c r="R205" s="3">
        <f>+J205/J$206*100</f>
        <v>100</v>
      </c>
      <c r="S205" s="3">
        <f>+K205/K$206*100</f>
        <v>100</v>
      </c>
    </row>
    <row r="206" spans="1:19" ht="13.5" thickBot="1">
      <c r="A206" s="92"/>
      <c r="B206" s="85"/>
      <c r="C206" s="74" t="s">
        <v>1</v>
      </c>
      <c r="D206" s="69">
        <v>102</v>
      </c>
      <c r="E206" s="69">
        <v>102</v>
      </c>
      <c r="F206" s="69">
        <v>117</v>
      </c>
      <c r="G206" s="69">
        <v>222</v>
      </c>
      <c r="H206" s="69">
        <v>766</v>
      </c>
      <c r="I206" s="69">
        <v>986</v>
      </c>
      <c r="J206" s="69">
        <v>825</v>
      </c>
      <c r="K206" s="69">
        <v>3120</v>
      </c>
      <c r="L206" s="71">
        <f t="shared" si="49"/>
        <v>100</v>
      </c>
      <c r="M206" s="72">
        <f t="shared" si="49"/>
        <v>100</v>
      </c>
      <c r="N206" s="72">
        <f t="shared" si="49"/>
        <v>100</v>
      </c>
      <c r="O206" s="72">
        <f t="shared" si="49"/>
        <v>100</v>
      </c>
      <c r="P206" s="72">
        <f t="shared" si="49"/>
        <v>100</v>
      </c>
      <c r="Q206" s="72">
        <f t="shared" si="49"/>
        <v>100</v>
      </c>
      <c r="R206" s="72">
        <f>+J206/J$206*100</f>
        <v>100</v>
      </c>
      <c r="S206" s="72">
        <f>+K206/K$206*100</f>
        <v>100</v>
      </c>
    </row>
    <row r="207" spans="1:19" ht="12.75" customHeight="1">
      <c r="A207" s="92"/>
      <c r="B207" s="83" t="s">
        <v>60</v>
      </c>
      <c r="C207" s="16" t="s">
        <v>11</v>
      </c>
      <c r="D207" s="57">
        <v>401</v>
      </c>
      <c r="E207" s="57">
        <v>365</v>
      </c>
      <c r="F207" s="57">
        <v>433</v>
      </c>
      <c r="G207" s="57">
        <v>847</v>
      </c>
      <c r="H207" s="57">
        <v>3050</v>
      </c>
      <c r="I207" s="57">
        <v>4123</v>
      </c>
      <c r="J207" s="57">
        <v>4040</v>
      </c>
      <c r="K207" s="57">
        <v>13259</v>
      </c>
      <c r="L207" s="13">
        <f aca="true" t="shared" si="50" ref="L207:S210">+D207/D$210*100</f>
        <v>74.81343283582089</v>
      </c>
      <c r="M207" s="3">
        <f t="shared" si="50"/>
        <v>69.92337164750958</v>
      </c>
      <c r="N207" s="3">
        <f t="shared" si="50"/>
        <v>73.63945578231292</v>
      </c>
      <c r="O207" s="3">
        <f t="shared" si="50"/>
        <v>75.55753791257806</v>
      </c>
      <c r="P207" s="3">
        <f t="shared" si="50"/>
        <v>81.61626973508162</v>
      </c>
      <c r="Q207" s="3">
        <f t="shared" si="50"/>
        <v>81.353591160221</v>
      </c>
      <c r="R207" s="3">
        <f>+J207/J$210*100</f>
        <v>82.06378224659761</v>
      </c>
      <c r="S207" s="3">
        <f>+K207/K$210*100</f>
        <v>80.3819339193695</v>
      </c>
    </row>
    <row r="208" spans="1:19" ht="12.75">
      <c r="A208" s="92"/>
      <c r="B208" s="81"/>
      <c r="C208" s="16" t="s">
        <v>12</v>
      </c>
      <c r="D208" s="57">
        <v>132</v>
      </c>
      <c r="E208" s="57">
        <v>153</v>
      </c>
      <c r="F208" s="57">
        <v>153</v>
      </c>
      <c r="G208" s="57">
        <v>270</v>
      </c>
      <c r="H208" s="57">
        <v>668</v>
      </c>
      <c r="I208" s="57">
        <v>914</v>
      </c>
      <c r="J208" s="57">
        <v>854</v>
      </c>
      <c r="K208" s="57">
        <v>3144</v>
      </c>
      <c r="L208" s="13">
        <f t="shared" si="50"/>
        <v>24.62686567164179</v>
      </c>
      <c r="M208" s="3">
        <f t="shared" si="50"/>
        <v>29.310344827586203</v>
      </c>
      <c r="N208" s="3">
        <f t="shared" si="50"/>
        <v>26.02040816326531</v>
      </c>
      <c r="O208" s="3">
        <f t="shared" si="50"/>
        <v>24.08563782337199</v>
      </c>
      <c r="P208" s="3">
        <f t="shared" si="50"/>
        <v>17.875301043617874</v>
      </c>
      <c r="Q208" s="3">
        <f t="shared" si="50"/>
        <v>18.03472770323599</v>
      </c>
      <c r="R208" s="3">
        <f>+J208/J$210*100</f>
        <v>17.34714604915702</v>
      </c>
      <c r="S208" s="3">
        <f>+K208/K$210*100</f>
        <v>19.060321309487723</v>
      </c>
    </row>
    <row r="209" spans="1:19" ht="12.75">
      <c r="A209" s="92"/>
      <c r="B209" s="81"/>
      <c r="C209" s="16" t="s">
        <v>13</v>
      </c>
      <c r="D209" s="57">
        <v>3</v>
      </c>
      <c r="E209" s="57">
        <v>4</v>
      </c>
      <c r="F209" s="57">
        <v>2</v>
      </c>
      <c r="G209" s="57">
        <v>4</v>
      </c>
      <c r="H209" s="57">
        <v>19</v>
      </c>
      <c r="I209" s="57">
        <v>31</v>
      </c>
      <c r="J209" s="57">
        <v>29</v>
      </c>
      <c r="K209" s="57">
        <v>92</v>
      </c>
      <c r="L209" s="13">
        <f t="shared" si="50"/>
        <v>0.5597014925373134</v>
      </c>
      <c r="M209" s="3">
        <f t="shared" si="50"/>
        <v>0.7662835249042145</v>
      </c>
      <c r="N209" s="3">
        <f t="shared" si="50"/>
        <v>0.3401360544217687</v>
      </c>
      <c r="O209" s="3">
        <f t="shared" si="50"/>
        <v>0.35682426404995543</v>
      </c>
      <c r="P209" s="3">
        <f t="shared" si="50"/>
        <v>0.5084292213005084</v>
      </c>
      <c r="Q209" s="3">
        <f t="shared" si="50"/>
        <v>0.611681136543015</v>
      </c>
      <c r="R209" s="3">
        <f>+J209/J$210*100</f>
        <v>0.5890717042453788</v>
      </c>
      <c r="S209" s="3">
        <f>+K209/K$210*100</f>
        <v>0.5577447711427705</v>
      </c>
    </row>
    <row r="210" spans="1:19" ht="13.5" thickBot="1">
      <c r="A210" s="92"/>
      <c r="B210" s="82"/>
      <c r="C210" s="16" t="s">
        <v>1</v>
      </c>
      <c r="D210" s="57">
        <v>536</v>
      </c>
      <c r="E210" s="57">
        <v>522</v>
      </c>
      <c r="F210" s="57">
        <v>588</v>
      </c>
      <c r="G210" s="57">
        <v>1121</v>
      </c>
      <c r="H210" s="57">
        <v>3737</v>
      </c>
      <c r="I210" s="57">
        <v>5068</v>
      </c>
      <c r="J210" s="57">
        <v>4923</v>
      </c>
      <c r="K210" s="57">
        <v>16495</v>
      </c>
      <c r="L210" s="13">
        <f t="shared" si="50"/>
        <v>100</v>
      </c>
      <c r="M210" s="3">
        <f t="shared" si="50"/>
        <v>100</v>
      </c>
      <c r="N210" s="3">
        <f t="shared" si="50"/>
        <v>100</v>
      </c>
      <c r="O210" s="3">
        <f t="shared" si="50"/>
        <v>100</v>
      </c>
      <c r="P210" s="3">
        <f t="shared" si="50"/>
        <v>100</v>
      </c>
      <c r="Q210" s="3">
        <f t="shared" si="50"/>
        <v>100</v>
      </c>
      <c r="R210" s="3">
        <f>+J210/J$210*100</f>
        <v>100</v>
      </c>
      <c r="S210" s="3">
        <f>+K210/K$210*100</f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94</v>
      </c>
      <c r="E211" s="62">
        <v>87</v>
      </c>
      <c r="F211" s="62">
        <v>106</v>
      </c>
      <c r="G211" s="62">
        <v>190</v>
      </c>
      <c r="H211" s="62">
        <v>731</v>
      </c>
      <c r="I211" s="62">
        <v>1167</v>
      </c>
      <c r="J211" s="62">
        <v>1275</v>
      </c>
      <c r="K211" s="62">
        <v>3650</v>
      </c>
      <c r="L211" s="64">
        <f aca="true" t="shared" si="51" ref="L211:S214">+D211/D$214*100</f>
        <v>64.38356164383562</v>
      </c>
      <c r="M211" s="65">
        <f t="shared" si="51"/>
        <v>59.589041095890416</v>
      </c>
      <c r="N211" s="65">
        <f t="shared" si="51"/>
        <v>61.27167630057804</v>
      </c>
      <c r="O211" s="65">
        <f t="shared" si="51"/>
        <v>63.54515050167224</v>
      </c>
      <c r="P211" s="65">
        <f t="shared" si="51"/>
        <v>65.97472924187726</v>
      </c>
      <c r="Q211" s="65">
        <f t="shared" si="51"/>
        <v>69.25816023738872</v>
      </c>
      <c r="R211" s="65">
        <f>+J211/J$214*100</f>
        <v>72.27891156462584</v>
      </c>
      <c r="S211" s="65">
        <f>+K211/K$214*100</f>
        <v>68.59612854726555</v>
      </c>
    </row>
    <row r="212" spans="1:19" ht="12.75">
      <c r="A212" s="92"/>
      <c r="B212" s="81"/>
      <c r="C212" s="8" t="s">
        <v>12</v>
      </c>
      <c r="D212" s="57">
        <v>40</v>
      </c>
      <c r="E212" s="57">
        <v>47</v>
      </c>
      <c r="F212" s="57">
        <v>53</v>
      </c>
      <c r="G212" s="57">
        <v>82</v>
      </c>
      <c r="H212" s="57">
        <v>271</v>
      </c>
      <c r="I212" s="57">
        <v>356</v>
      </c>
      <c r="J212" s="57">
        <v>360</v>
      </c>
      <c r="K212" s="57">
        <v>1209</v>
      </c>
      <c r="L212" s="13">
        <f t="shared" si="51"/>
        <v>27.397260273972602</v>
      </c>
      <c r="M212" s="3">
        <f t="shared" si="51"/>
        <v>32.19178082191781</v>
      </c>
      <c r="N212" s="3">
        <f t="shared" si="51"/>
        <v>30.63583815028902</v>
      </c>
      <c r="O212" s="3">
        <f t="shared" si="51"/>
        <v>27.424749163879596</v>
      </c>
      <c r="P212" s="3">
        <f t="shared" si="51"/>
        <v>24.458483754512635</v>
      </c>
      <c r="Q212" s="3">
        <f t="shared" si="51"/>
        <v>21.12759643916914</v>
      </c>
      <c r="R212" s="3">
        <f>+J212/J$214*100</f>
        <v>20.408163265306122</v>
      </c>
      <c r="S212" s="3">
        <f>+K212/K$214*100</f>
        <v>22.721292990039466</v>
      </c>
    </row>
    <row r="213" spans="1:19" ht="12.75">
      <c r="A213" s="92"/>
      <c r="B213" s="81"/>
      <c r="C213" s="8" t="s">
        <v>13</v>
      </c>
      <c r="D213" s="57">
        <v>12</v>
      </c>
      <c r="E213" s="57">
        <v>12</v>
      </c>
      <c r="F213" s="57">
        <v>14</v>
      </c>
      <c r="G213" s="57">
        <v>27</v>
      </c>
      <c r="H213" s="57">
        <v>106</v>
      </c>
      <c r="I213" s="57">
        <v>162</v>
      </c>
      <c r="J213" s="57">
        <v>129</v>
      </c>
      <c r="K213" s="57">
        <v>462</v>
      </c>
      <c r="L213" s="13">
        <f t="shared" si="51"/>
        <v>8.21917808219178</v>
      </c>
      <c r="M213" s="3">
        <f t="shared" si="51"/>
        <v>8.21917808219178</v>
      </c>
      <c r="N213" s="3">
        <f t="shared" si="51"/>
        <v>8.092485549132949</v>
      </c>
      <c r="O213" s="3">
        <f t="shared" si="51"/>
        <v>9.03010033444816</v>
      </c>
      <c r="P213" s="3">
        <f t="shared" si="51"/>
        <v>9.566787003610107</v>
      </c>
      <c r="Q213" s="3">
        <f t="shared" si="51"/>
        <v>9.614243323442137</v>
      </c>
      <c r="R213" s="3">
        <f>+J213/J$214*100</f>
        <v>7.312925170068027</v>
      </c>
      <c r="S213" s="3">
        <f>+K213/K$214*100</f>
        <v>8.682578462694982</v>
      </c>
    </row>
    <row r="214" spans="1:19" ht="12.75">
      <c r="A214" s="92"/>
      <c r="B214" s="82"/>
      <c r="C214" s="8" t="s">
        <v>1</v>
      </c>
      <c r="D214" s="57">
        <v>146</v>
      </c>
      <c r="E214" s="57">
        <v>146</v>
      </c>
      <c r="F214" s="57">
        <v>173</v>
      </c>
      <c r="G214" s="57">
        <v>299</v>
      </c>
      <c r="H214" s="57">
        <v>1108</v>
      </c>
      <c r="I214" s="57">
        <v>1685</v>
      </c>
      <c r="J214" s="57">
        <v>1764</v>
      </c>
      <c r="K214" s="57">
        <v>5321</v>
      </c>
      <c r="L214" s="13">
        <f t="shared" si="51"/>
        <v>100</v>
      </c>
      <c r="M214" s="3">
        <f t="shared" si="51"/>
        <v>100</v>
      </c>
      <c r="N214" s="3">
        <f t="shared" si="51"/>
        <v>100</v>
      </c>
      <c r="O214" s="3">
        <f t="shared" si="51"/>
        <v>100</v>
      </c>
      <c r="P214" s="3">
        <f t="shared" si="51"/>
        <v>100</v>
      </c>
      <c r="Q214" s="3">
        <f t="shared" si="51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78</v>
      </c>
      <c r="E215" s="55">
        <v>67</v>
      </c>
      <c r="F215" s="55">
        <v>89</v>
      </c>
      <c r="G215" s="55">
        <v>191</v>
      </c>
      <c r="H215" s="55">
        <v>741</v>
      </c>
      <c r="I215" s="55">
        <v>1244</v>
      </c>
      <c r="J215" s="55">
        <v>1405</v>
      </c>
      <c r="K215" s="55">
        <v>3815</v>
      </c>
      <c r="L215" s="12">
        <f aca="true" t="shared" si="52" ref="L215:S218">+D215/D$218*100</f>
        <v>67.24137931034483</v>
      </c>
      <c r="M215" s="10">
        <f t="shared" si="52"/>
        <v>61.46788990825688</v>
      </c>
      <c r="N215" s="10">
        <f t="shared" si="52"/>
        <v>68.46153846153847</v>
      </c>
      <c r="O215" s="10">
        <f t="shared" si="52"/>
        <v>66.78321678321679</v>
      </c>
      <c r="P215" s="10">
        <f t="shared" si="52"/>
        <v>72.6470588235294</v>
      </c>
      <c r="Q215" s="10">
        <f t="shared" si="52"/>
        <v>73.00469483568075</v>
      </c>
      <c r="R215" s="10">
        <f>+J215/J$218*100</f>
        <v>75.4970445996776</v>
      </c>
      <c r="S215" s="10">
        <f>+K215/K$218*100</f>
        <v>73.00038270187524</v>
      </c>
    </row>
    <row r="216" spans="1:19" ht="12.75">
      <c r="A216" s="92"/>
      <c r="B216" s="81"/>
      <c r="C216" s="16" t="s">
        <v>12</v>
      </c>
      <c r="D216" s="57">
        <v>32</v>
      </c>
      <c r="E216" s="57">
        <v>38</v>
      </c>
      <c r="F216" s="57">
        <v>37</v>
      </c>
      <c r="G216" s="57">
        <v>84</v>
      </c>
      <c r="H216" s="57">
        <v>229</v>
      </c>
      <c r="I216" s="57">
        <v>372</v>
      </c>
      <c r="J216" s="57">
        <v>379</v>
      </c>
      <c r="K216" s="57">
        <v>1171</v>
      </c>
      <c r="L216" s="13">
        <f t="shared" si="52"/>
        <v>27.586206896551722</v>
      </c>
      <c r="M216" s="3">
        <f t="shared" si="52"/>
        <v>34.862385321100916</v>
      </c>
      <c r="N216" s="3">
        <f t="shared" si="52"/>
        <v>28.46153846153846</v>
      </c>
      <c r="O216" s="3">
        <f t="shared" si="52"/>
        <v>29.37062937062937</v>
      </c>
      <c r="P216" s="3">
        <f t="shared" si="52"/>
        <v>22.450980392156865</v>
      </c>
      <c r="Q216" s="3">
        <f t="shared" si="52"/>
        <v>21.830985915492956</v>
      </c>
      <c r="R216" s="3">
        <f>+J216/J$218*100</f>
        <v>20.365394948952176</v>
      </c>
      <c r="S216" s="3">
        <f>+K216/K$218*100</f>
        <v>22.407194795254497</v>
      </c>
    </row>
    <row r="217" spans="1:19" ht="12.75">
      <c r="A217" s="92"/>
      <c r="B217" s="81"/>
      <c r="C217" s="16" t="s">
        <v>13</v>
      </c>
      <c r="D217" s="57">
        <v>6</v>
      </c>
      <c r="E217" s="57">
        <v>4</v>
      </c>
      <c r="F217" s="57">
        <v>4</v>
      </c>
      <c r="G217" s="57">
        <v>11</v>
      </c>
      <c r="H217" s="57">
        <v>50</v>
      </c>
      <c r="I217" s="57">
        <v>88</v>
      </c>
      <c r="J217" s="57">
        <v>77</v>
      </c>
      <c r="K217" s="57">
        <v>240</v>
      </c>
      <c r="L217" s="13">
        <f t="shared" si="52"/>
        <v>5.172413793103448</v>
      </c>
      <c r="M217" s="3">
        <f t="shared" si="52"/>
        <v>3.669724770642202</v>
      </c>
      <c r="N217" s="3">
        <f t="shared" si="52"/>
        <v>3.076923076923077</v>
      </c>
      <c r="O217" s="3">
        <f t="shared" si="52"/>
        <v>3.8461538461538463</v>
      </c>
      <c r="P217" s="3">
        <f t="shared" si="52"/>
        <v>4.901960784313726</v>
      </c>
      <c r="Q217" s="3">
        <f t="shared" si="52"/>
        <v>5.164319248826291</v>
      </c>
      <c r="R217" s="3">
        <f>+J217/J$218*100</f>
        <v>4.1375604513702315</v>
      </c>
      <c r="S217" s="3">
        <f>+K217/K$218*100</f>
        <v>4.5924225028702645</v>
      </c>
    </row>
    <row r="218" spans="1:19" ht="12.75">
      <c r="A218" s="92"/>
      <c r="B218" s="81"/>
      <c r="C218" s="17" t="s">
        <v>1</v>
      </c>
      <c r="D218" s="59">
        <v>116</v>
      </c>
      <c r="E218" s="59">
        <v>109</v>
      </c>
      <c r="F218" s="59">
        <v>130</v>
      </c>
      <c r="G218" s="59">
        <v>286</v>
      </c>
      <c r="H218" s="59">
        <v>1020</v>
      </c>
      <c r="I218" s="59">
        <v>1704</v>
      </c>
      <c r="J218" s="59">
        <v>1861</v>
      </c>
      <c r="K218" s="59">
        <v>5226</v>
      </c>
      <c r="L218" s="14">
        <f t="shared" si="52"/>
        <v>100</v>
      </c>
      <c r="M218" s="6">
        <f t="shared" si="52"/>
        <v>100</v>
      </c>
      <c r="N218" s="6">
        <f t="shared" si="52"/>
        <v>100</v>
      </c>
      <c r="O218" s="6">
        <f t="shared" si="52"/>
        <v>100</v>
      </c>
      <c r="P218" s="6">
        <f t="shared" si="52"/>
        <v>100</v>
      </c>
      <c r="Q218" s="6">
        <f t="shared" si="52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92"/>
      <c r="B219" s="83" t="s">
        <v>63</v>
      </c>
      <c r="C219" s="8" t="s">
        <v>11</v>
      </c>
      <c r="D219" s="57">
        <v>100</v>
      </c>
      <c r="E219" s="57">
        <v>69</v>
      </c>
      <c r="F219" s="57">
        <v>91</v>
      </c>
      <c r="G219" s="57">
        <v>181</v>
      </c>
      <c r="H219" s="57">
        <v>569</v>
      </c>
      <c r="I219" s="57">
        <v>955</v>
      </c>
      <c r="J219" s="57">
        <v>974</v>
      </c>
      <c r="K219" s="57">
        <v>2939</v>
      </c>
      <c r="L219" s="13">
        <f aca="true" t="shared" si="53" ref="L219:S222">+D219/D$222*100</f>
        <v>66.22516556291392</v>
      </c>
      <c r="M219" s="3">
        <f t="shared" si="53"/>
        <v>60.526315789473685</v>
      </c>
      <c r="N219" s="3">
        <f t="shared" si="53"/>
        <v>61.904761904761905</v>
      </c>
      <c r="O219" s="3">
        <f t="shared" si="53"/>
        <v>70.15503875968993</v>
      </c>
      <c r="P219" s="3">
        <f t="shared" si="53"/>
        <v>73.8961038961039</v>
      </c>
      <c r="Q219" s="3">
        <f t="shared" si="53"/>
        <v>77.64227642276423</v>
      </c>
      <c r="R219" s="3">
        <f>+J219/J$222*100</f>
        <v>76.15324472243941</v>
      </c>
      <c r="S219" s="3">
        <f>+K219/K$222*100</f>
        <v>74.42390478602178</v>
      </c>
    </row>
    <row r="220" spans="1:19" ht="12.75">
      <c r="A220" s="92"/>
      <c r="B220" s="81"/>
      <c r="C220" s="8" t="s">
        <v>12</v>
      </c>
      <c r="D220" s="57">
        <v>51</v>
      </c>
      <c r="E220" s="57">
        <v>45</v>
      </c>
      <c r="F220" s="57">
        <v>56</v>
      </c>
      <c r="G220" s="57">
        <v>77</v>
      </c>
      <c r="H220" s="57">
        <v>199</v>
      </c>
      <c r="I220" s="57">
        <v>275</v>
      </c>
      <c r="J220" s="57">
        <v>305</v>
      </c>
      <c r="K220" s="57">
        <v>1008</v>
      </c>
      <c r="L220" s="13">
        <f t="shared" si="53"/>
        <v>33.77483443708609</v>
      </c>
      <c r="M220" s="3">
        <f t="shared" si="53"/>
        <v>39.473684210526315</v>
      </c>
      <c r="N220" s="3">
        <f t="shared" si="53"/>
        <v>38.095238095238095</v>
      </c>
      <c r="O220" s="3">
        <f t="shared" si="53"/>
        <v>29.844961240310074</v>
      </c>
      <c r="P220" s="3">
        <f t="shared" si="53"/>
        <v>25.844155844155843</v>
      </c>
      <c r="Q220" s="3">
        <f t="shared" si="53"/>
        <v>22.35772357723577</v>
      </c>
      <c r="R220" s="3">
        <f>+J220/J$222*100</f>
        <v>23.846755277560593</v>
      </c>
      <c r="S220" s="3">
        <f>+K220/K$222*100</f>
        <v>25.525449480881235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2</v>
      </c>
      <c r="I221" s="57">
        <v>0</v>
      </c>
      <c r="J221" s="57">
        <v>0</v>
      </c>
      <c r="K221" s="57">
        <v>2</v>
      </c>
      <c r="L221" s="13">
        <f t="shared" si="53"/>
        <v>0</v>
      </c>
      <c r="M221" s="3">
        <f t="shared" si="53"/>
        <v>0</v>
      </c>
      <c r="N221" s="3">
        <f t="shared" si="53"/>
        <v>0</v>
      </c>
      <c r="O221" s="3">
        <f t="shared" si="53"/>
        <v>0</v>
      </c>
      <c r="P221" s="3">
        <f t="shared" si="53"/>
        <v>0.2597402597402597</v>
      </c>
      <c r="Q221" s="3">
        <f t="shared" si="53"/>
        <v>0</v>
      </c>
      <c r="R221" s="3">
        <f>+J221/J$222*100</f>
        <v>0</v>
      </c>
      <c r="S221" s="3">
        <f>+K221/K$222*100</f>
        <v>0.05064573309698658</v>
      </c>
    </row>
    <row r="222" spans="1:19" ht="13.5" thickBot="1">
      <c r="A222" s="92"/>
      <c r="B222" s="85"/>
      <c r="C222" s="74" t="s">
        <v>1</v>
      </c>
      <c r="D222" s="69">
        <v>151</v>
      </c>
      <c r="E222" s="69">
        <v>114</v>
      </c>
      <c r="F222" s="69">
        <v>147</v>
      </c>
      <c r="G222" s="69">
        <v>258</v>
      </c>
      <c r="H222" s="69">
        <v>770</v>
      </c>
      <c r="I222" s="69">
        <v>1230</v>
      </c>
      <c r="J222" s="69">
        <v>1279</v>
      </c>
      <c r="K222" s="69">
        <v>3949</v>
      </c>
      <c r="L222" s="71">
        <f t="shared" si="53"/>
        <v>100</v>
      </c>
      <c r="M222" s="72">
        <f t="shared" si="53"/>
        <v>100</v>
      </c>
      <c r="N222" s="72">
        <f t="shared" si="53"/>
        <v>100</v>
      </c>
      <c r="O222" s="72">
        <f t="shared" si="53"/>
        <v>100</v>
      </c>
      <c r="P222" s="72">
        <f t="shared" si="53"/>
        <v>100</v>
      </c>
      <c r="Q222" s="72">
        <f t="shared" si="53"/>
        <v>100</v>
      </c>
      <c r="R222" s="72">
        <f>+J222/J$222*100</f>
        <v>100</v>
      </c>
      <c r="S222" s="72">
        <f>+K222/K$222*100</f>
        <v>100</v>
      </c>
    </row>
    <row r="223" spans="1:19" ht="12.75" customHeight="1">
      <c r="A223" s="92"/>
      <c r="B223" s="83" t="s">
        <v>64</v>
      </c>
      <c r="C223" s="16" t="s">
        <v>11</v>
      </c>
      <c r="D223" s="57">
        <v>116</v>
      </c>
      <c r="E223" s="57">
        <v>123</v>
      </c>
      <c r="F223" s="57">
        <v>164</v>
      </c>
      <c r="G223" s="57">
        <v>295</v>
      </c>
      <c r="H223" s="57">
        <v>842</v>
      </c>
      <c r="I223" s="57">
        <v>885</v>
      </c>
      <c r="J223" s="57">
        <v>800</v>
      </c>
      <c r="K223" s="57">
        <v>3225</v>
      </c>
      <c r="L223" s="13">
        <f aca="true" t="shared" si="54" ref="L223:S226">+D223/D$226*100</f>
        <v>63.04347826086957</v>
      </c>
      <c r="M223" s="3">
        <f t="shared" si="54"/>
        <v>64.0625</v>
      </c>
      <c r="N223" s="3">
        <f t="shared" si="54"/>
        <v>66.39676113360325</v>
      </c>
      <c r="O223" s="3">
        <f t="shared" si="54"/>
        <v>64.41048034934498</v>
      </c>
      <c r="P223" s="3">
        <f t="shared" si="54"/>
        <v>73.21739130434783</v>
      </c>
      <c r="Q223" s="3">
        <f t="shared" si="54"/>
        <v>76.88966116420504</v>
      </c>
      <c r="R223" s="3">
        <f>+J223/J$226*100</f>
        <v>79.36507936507937</v>
      </c>
      <c r="S223" s="3">
        <f>+K223/K$226*100</f>
        <v>73.4624145785877</v>
      </c>
    </row>
    <row r="224" spans="1:19" ht="12.75">
      <c r="A224" s="92"/>
      <c r="B224" s="81"/>
      <c r="C224" s="16" t="s">
        <v>12</v>
      </c>
      <c r="D224" s="57">
        <v>68</v>
      </c>
      <c r="E224" s="57">
        <v>68</v>
      </c>
      <c r="F224" s="57">
        <v>82</v>
      </c>
      <c r="G224" s="57">
        <v>161</v>
      </c>
      <c r="H224" s="57">
        <v>308</v>
      </c>
      <c r="I224" s="57">
        <v>261</v>
      </c>
      <c r="J224" s="57">
        <v>204</v>
      </c>
      <c r="K224" s="57">
        <v>1152</v>
      </c>
      <c r="L224" s="13">
        <f t="shared" si="54"/>
        <v>36.95652173913043</v>
      </c>
      <c r="M224" s="3">
        <f t="shared" si="54"/>
        <v>35.41666666666667</v>
      </c>
      <c r="N224" s="3">
        <f t="shared" si="54"/>
        <v>33.198380566801625</v>
      </c>
      <c r="O224" s="3">
        <f t="shared" si="54"/>
        <v>35.1528384279476</v>
      </c>
      <c r="P224" s="3">
        <f t="shared" si="54"/>
        <v>26.782608695652172</v>
      </c>
      <c r="Q224" s="3">
        <f t="shared" si="54"/>
        <v>22.67593397046047</v>
      </c>
      <c r="R224" s="3">
        <f>+J224/J$226*100</f>
        <v>20.238095238095237</v>
      </c>
      <c r="S224" s="3">
        <f>+K224/K$226*100</f>
        <v>26.241457858769934</v>
      </c>
    </row>
    <row r="225" spans="1:19" ht="12.75">
      <c r="A225" s="92"/>
      <c r="B225" s="81"/>
      <c r="C225" s="16" t="s">
        <v>13</v>
      </c>
      <c r="D225" s="57">
        <v>0</v>
      </c>
      <c r="E225" s="57">
        <v>1</v>
      </c>
      <c r="F225" s="57">
        <v>1</v>
      </c>
      <c r="G225" s="57">
        <v>2</v>
      </c>
      <c r="H225" s="57">
        <v>0</v>
      </c>
      <c r="I225" s="57">
        <v>5</v>
      </c>
      <c r="J225" s="57">
        <v>4</v>
      </c>
      <c r="K225" s="57">
        <v>13</v>
      </c>
      <c r="L225" s="13">
        <f t="shared" si="54"/>
        <v>0</v>
      </c>
      <c r="M225" s="3">
        <f t="shared" si="54"/>
        <v>0.5208333333333333</v>
      </c>
      <c r="N225" s="3">
        <f t="shared" si="54"/>
        <v>0.4048582995951417</v>
      </c>
      <c r="O225" s="3">
        <f t="shared" si="54"/>
        <v>0.43668122270742354</v>
      </c>
      <c r="P225" s="3">
        <f t="shared" si="54"/>
        <v>0</v>
      </c>
      <c r="Q225" s="3">
        <f t="shared" si="54"/>
        <v>0.4344048653344918</v>
      </c>
      <c r="R225" s="3">
        <f>+J225/J$226*100</f>
        <v>0.3968253968253968</v>
      </c>
      <c r="S225" s="3">
        <f>+K225/K$226*100</f>
        <v>0.296127562642369</v>
      </c>
    </row>
    <row r="226" spans="1:19" ht="12.75">
      <c r="A226" s="92"/>
      <c r="B226" s="81"/>
      <c r="C226" s="17" t="s">
        <v>1</v>
      </c>
      <c r="D226" s="59">
        <v>184</v>
      </c>
      <c r="E226" s="59">
        <v>192</v>
      </c>
      <c r="F226" s="59">
        <v>247</v>
      </c>
      <c r="G226" s="59">
        <v>458</v>
      </c>
      <c r="H226" s="59">
        <v>1150</v>
      </c>
      <c r="I226" s="59">
        <v>1151</v>
      </c>
      <c r="J226" s="59">
        <v>1008</v>
      </c>
      <c r="K226" s="59">
        <v>4390</v>
      </c>
      <c r="L226" s="14">
        <f t="shared" si="54"/>
        <v>100</v>
      </c>
      <c r="M226" s="6">
        <f t="shared" si="54"/>
        <v>100</v>
      </c>
      <c r="N226" s="6">
        <f t="shared" si="54"/>
        <v>100</v>
      </c>
      <c r="O226" s="6">
        <f t="shared" si="54"/>
        <v>100</v>
      </c>
      <c r="P226" s="6">
        <f t="shared" si="54"/>
        <v>100</v>
      </c>
      <c r="Q226" s="6">
        <f t="shared" si="54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81"/>
      <c r="B227" s="83" t="s">
        <v>65</v>
      </c>
      <c r="C227" s="8" t="s">
        <v>11</v>
      </c>
      <c r="D227" s="57">
        <v>8</v>
      </c>
      <c r="E227" s="57">
        <v>16</v>
      </c>
      <c r="F227" s="57">
        <v>9</v>
      </c>
      <c r="G227" s="57">
        <v>19</v>
      </c>
      <c r="H227" s="57">
        <v>45</v>
      </c>
      <c r="I227" s="57">
        <v>58</v>
      </c>
      <c r="J227" s="57">
        <v>68</v>
      </c>
      <c r="K227" s="57">
        <v>223</v>
      </c>
      <c r="L227" s="13">
        <f aca="true" t="shared" si="55" ref="L227:S230">+D227/D$230*100</f>
        <v>72.72727272727273</v>
      </c>
      <c r="M227" s="3">
        <f t="shared" si="55"/>
        <v>88.88888888888889</v>
      </c>
      <c r="N227" s="3">
        <f t="shared" si="55"/>
        <v>81.81818181818183</v>
      </c>
      <c r="O227" s="3">
        <f t="shared" si="55"/>
        <v>82.6086956521739</v>
      </c>
      <c r="P227" s="3">
        <f t="shared" si="55"/>
        <v>84.90566037735849</v>
      </c>
      <c r="Q227" s="3">
        <f t="shared" si="55"/>
        <v>80.55555555555556</v>
      </c>
      <c r="R227" s="3">
        <f>+J227/J$230*100</f>
        <v>87.17948717948718</v>
      </c>
      <c r="S227" s="3">
        <f>+K227/K$230*100</f>
        <v>83.83458646616542</v>
      </c>
    </row>
    <row r="228" spans="1:19" ht="12.75">
      <c r="A228" s="81"/>
      <c r="B228" s="81"/>
      <c r="C228" s="8" t="s">
        <v>12</v>
      </c>
      <c r="D228" s="57">
        <v>3</v>
      </c>
      <c r="E228" s="57">
        <v>2</v>
      </c>
      <c r="F228" s="57">
        <v>2</v>
      </c>
      <c r="G228" s="57">
        <v>4</v>
      </c>
      <c r="H228" s="57">
        <v>8</v>
      </c>
      <c r="I228" s="57">
        <v>14</v>
      </c>
      <c r="J228" s="57">
        <v>10</v>
      </c>
      <c r="K228" s="57">
        <v>43</v>
      </c>
      <c r="L228" s="13">
        <f t="shared" si="55"/>
        <v>27.27272727272727</v>
      </c>
      <c r="M228" s="3">
        <f t="shared" si="55"/>
        <v>11.11111111111111</v>
      </c>
      <c r="N228" s="3">
        <f t="shared" si="55"/>
        <v>18.181818181818183</v>
      </c>
      <c r="O228" s="3">
        <f t="shared" si="55"/>
        <v>17.391304347826086</v>
      </c>
      <c r="P228" s="3">
        <f t="shared" si="55"/>
        <v>15.09433962264151</v>
      </c>
      <c r="Q228" s="3">
        <f t="shared" si="55"/>
        <v>19.444444444444446</v>
      </c>
      <c r="R228" s="3">
        <f>+J228/J$230*100</f>
        <v>12.82051282051282</v>
      </c>
      <c r="S228" s="3">
        <f>+K228/K$230*100</f>
        <v>16.165413533834585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55"/>
        <v>0</v>
      </c>
      <c r="M229" s="3">
        <f t="shared" si="55"/>
        <v>0</v>
      </c>
      <c r="N229" s="3">
        <f t="shared" si="55"/>
        <v>0</v>
      </c>
      <c r="O229" s="3">
        <f t="shared" si="55"/>
        <v>0</v>
      </c>
      <c r="P229" s="3">
        <f t="shared" si="55"/>
        <v>0</v>
      </c>
      <c r="Q229" s="3">
        <f t="shared" si="55"/>
        <v>0</v>
      </c>
      <c r="R229" s="3">
        <f>+J229/J$230*100</f>
        <v>0</v>
      </c>
      <c r="S229" s="3">
        <f>+K229/K$230*100</f>
        <v>0</v>
      </c>
    </row>
    <row r="230" spans="1:19" ht="12.75">
      <c r="A230" s="81"/>
      <c r="B230" s="82"/>
      <c r="C230" s="8" t="s">
        <v>1</v>
      </c>
      <c r="D230" s="57">
        <v>11</v>
      </c>
      <c r="E230" s="57">
        <v>18</v>
      </c>
      <c r="F230" s="57">
        <v>11</v>
      </c>
      <c r="G230" s="57">
        <v>23</v>
      </c>
      <c r="H230" s="57">
        <v>53</v>
      </c>
      <c r="I230" s="57">
        <v>72</v>
      </c>
      <c r="J230" s="57">
        <v>78</v>
      </c>
      <c r="K230" s="57">
        <v>266</v>
      </c>
      <c r="L230" s="13">
        <f t="shared" si="55"/>
        <v>100</v>
      </c>
      <c r="M230" s="3">
        <f t="shared" si="55"/>
        <v>100</v>
      </c>
      <c r="N230" s="3">
        <f t="shared" si="55"/>
        <v>100</v>
      </c>
      <c r="O230" s="3">
        <f t="shared" si="55"/>
        <v>100</v>
      </c>
      <c r="P230" s="3">
        <f t="shared" si="55"/>
        <v>100</v>
      </c>
      <c r="Q230" s="3">
        <f t="shared" si="55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22</v>
      </c>
      <c r="E231" s="55">
        <v>38</v>
      </c>
      <c r="F231" s="55">
        <v>47</v>
      </c>
      <c r="G231" s="55">
        <v>92</v>
      </c>
      <c r="H231" s="55">
        <v>164</v>
      </c>
      <c r="I231" s="55">
        <v>211</v>
      </c>
      <c r="J231" s="55">
        <v>230</v>
      </c>
      <c r="K231" s="55">
        <v>804</v>
      </c>
      <c r="L231" s="12">
        <f aca="true" t="shared" si="56" ref="L231:S234">+D231/D$234*100</f>
        <v>68.75</v>
      </c>
      <c r="M231" s="10">
        <f t="shared" si="56"/>
        <v>77.55102040816327</v>
      </c>
      <c r="N231" s="10">
        <f t="shared" si="56"/>
        <v>74.60317460317461</v>
      </c>
      <c r="O231" s="10">
        <f t="shared" si="56"/>
        <v>74.79674796747967</v>
      </c>
      <c r="P231" s="10">
        <f t="shared" si="56"/>
        <v>74.54545454545455</v>
      </c>
      <c r="Q231" s="10">
        <f t="shared" si="56"/>
        <v>80.84291187739464</v>
      </c>
      <c r="R231" s="10">
        <f>+J231/J$234*100</f>
        <v>83.03249097472924</v>
      </c>
      <c r="S231" s="10">
        <f>+K231/K$234*100</f>
        <v>78.4390243902439</v>
      </c>
    </row>
    <row r="232" spans="1:19" ht="12.75">
      <c r="A232" s="92"/>
      <c r="B232" s="81"/>
      <c r="C232" s="16" t="s">
        <v>12</v>
      </c>
      <c r="D232" s="57">
        <v>9</v>
      </c>
      <c r="E232" s="57">
        <v>10</v>
      </c>
      <c r="F232" s="57">
        <v>14</v>
      </c>
      <c r="G232" s="57">
        <v>30</v>
      </c>
      <c r="H232" s="57">
        <v>42</v>
      </c>
      <c r="I232" s="57">
        <v>43</v>
      </c>
      <c r="J232" s="57">
        <v>45</v>
      </c>
      <c r="K232" s="57">
        <v>193</v>
      </c>
      <c r="L232" s="13">
        <f t="shared" si="56"/>
        <v>28.125</v>
      </c>
      <c r="M232" s="3">
        <f t="shared" si="56"/>
        <v>20.408163265306122</v>
      </c>
      <c r="N232" s="3">
        <f t="shared" si="56"/>
        <v>22.22222222222222</v>
      </c>
      <c r="O232" s="3">
        <f t="shared" si="56"/>
        <v>24.390243902439025</v>
      </c>
      <c r="P232" s="3">
        <f t="shared" si="56"/>
        <v>19.090909090909093</v>
      </c>
      <c r="Q232" s="3">
        <f t="shared" si="56"/>
        <v>16.47509578544061</v>
      </c>
      <c r="R232" s="3">
        <f>+J232/J$234*100</f>
        <v>16.24548736462094</v>
      </c>
      <c r="S232" s="3">
        <f>+K232/K$234*100</f>
        <v>18.829268292682926</v>
      </c>
    </row>
    <row r="233" spans="1:19" ht="12.75">
      <c r="A233" s="92"/>
      <c r="B233" s="81"/>
      <c r="C233" s="16" t="s">
        <v>13</v>
      </c>
      <c r="D233" s="57">
        <v>1</v>
      </c>
      <c r="E233" s="57">
        <v>1</v>
      </c>
      <c r="F233" s="57">
        <v>2</v>
      </c>
      <c r="G233" s="57">
        <v>1</v>
      </c>
      <c r="H233" s="57">
        <v>14</v>
      </c>
      <c r="I233" s="57">
        <v>7</v>
      </c>
      <c r="J233" s="57">
        <v>2</v>
      </c>
      <c r="K233" s="57">
        <v>28</v>
      </c>
      <c r="L233" s="13">
        <f t="shared" si="56"/>
        <v>3.125</v>
      </c>
      <c r="M233" s="3">
        <f t="shared" si="56"/>
        <v>2.0408163265306123</v>
      </c>
      <c r="N233" s="3">
        <f t="shared" si="56"/>
        <v>3.1746031746031744</v>
      </c>
      <c r="O233" s="3">
        <f t="shared" si="56"/>
        <v>0.8130081300813009</v>
      </c>
      <c r="P233" s="3">
        <f t="shared" si="56"/>
        <v>6.363636363636363</v>
      </c>
      <c r="Q233" s="3">
        <f t="shared" si="56"/>
        <v>2.681992337164751</v>
      </c>
      <c r="R233" s="3">
        <f>+J233/J$234*100</f>
        <v>0.7220216606498195</v>
      </c>
      <c r="S233" s="3">
        <f>+K233/K$234*100</f>
        <v>2.731707317073171</v>
      </c>
    </row>
    <row r="234" spans="1:19" ht="12.75">
      <c r="A234" s="92"/>
      <c r="B234" s="81"/>
      <c r="C234" s="17" t="s">
        <v>1</v>
      </c>
      <c r="D234" s="59">
        <v>32</v>
      </c>
      <c r="E234" s="59">
        <v>49</v>
      </c>
      <c r="F234" s="59">
        <v>63</v>
      </c>
      <c r="G234" s="59">
        <v>123</v>
      </c>
      <c r="H234" s="59">
        <v>220</v>
      </c>
      <c r="I234" s="59">
        <v>261</v>
      </c>
      <c r="J234" s="59">
        <v>277</v>
      </c>
      <c r="K234" s="59">
        <v>1025</v>
      </c>
      <c r="L234" s="14">
        <f t="shared" si="56"/>
        <v>100</v>
      </c>
      <c r="M234" s="6">
        <f t="shared" si="56"/>
        <v>100</v>
      </c>
      <c r="N234" s="6">
        <f t="shared" si="56"/>
        <v>100</v>
      </c>
      <c r="O234" s="6">
        <f t="shared" si="56"/>
        <v>100</v>
      </c>
      <c r="P234" s="6">
        <f t="shared" si="56"/>
        <v>100</v>
      </c>
      <c r="Q234" s="6">
        <f t="shared" si="56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81"/>
      <c r="B235" s="83" t="s">
        <v>67</v>
      </c>
      <c r="C235" s="8" t="s">
        <v>11</v>
      </c>
      <c r="D235" s="57">
        <v>24</v>
      </c>
      <c r="E235" s="57">
        <v>24</v>
      </c>
      <c r="F235" s="57">
        <v>48</v>
      </c>
      <c r="G235" s="57">
        <v>82</v>
      </c>
      <c r="H235" s="57">
        <v>195</v>
      </c>
      <c r="I235" s="57">
        <v>203</v>
      </c>
      <c r="J235" s="57">
        <v>185</v>
      </c>
      <c r="K235" s="57">
        <v>761</v>
      </c>
      <c r="L235" s="13">
        <f aca="true" t="shared" si="57" ref="L235:S238">+D235/D$238*100</f>
        <v>58.536585365853654</v>
      </c>
      <c r="M235" s="3">
        <f t="shared" si="57"/>
        <v>61.53846153846154</v>
      </c>
      <c r="N235" s="3">
        <f t="shared" si="57"/>
        <v>67.6056338028169</v>
      </c>
      <c r="O235" s="3">
        <f t="shared" si="57"/>
        <v>62.59541984732825</v>
      </c>
      <c r="P235" s="3">
        <f t="shared" si="57"/>
        <v>68.66197183098592</v>
      </c>
      <c r="Q235" s="3">
        <f t="shared" si="57"/>
        <v>77.48091603053436</v>
      </c>
      <c r="R235" s="3">
        <f>+J235/J$238*100</f>
        <v>78.38983050847457</v>
      </c>
      <c r="S235" s="3">
        <f>+K235/K$238*100</f>
        <v>71.52255639097744</v>
      </c>
    </row>
    <row r="236" spans="1:19" ht="12.75">
      <c r="A236" s="81"/>
      <c r="B236" s="81"/>
      <c r="C236" s="8" t="s">
        <v>12</v>
      </c>
      <c r="D236" s="57">
        <v>17</v>
      </c>
      <c r="E236" s="57">
        <v>15</v>
      </c>
      <c r="F236" s="57">
        <v>23</v>
      </c>
      <c r="G236" s="57">
        <v>49</v>
      </c>
      <c r="H236" s="57">
        <v>89</v>
      </c>
      <c r="I236" s="57">
        <v>59</v>
      </c>
      <c r="J236" s="57">
        <v>51</v>
      </c>
      <c r="K236" s="57">
        <v>303</v>
      </c>
      <c r="L236" s="13">
        <f t="shared" si="57"/>
        <v>41.46341463414634</v>
      </c>
      <c r="M236" s="3">
        <f t="shared" si="57"/>
        <v>38.46153846153847</v>
      </c>
      <c r="N236" s="3">
        <f t="shared" si="57"/>
        <v>32.3943661971831</v>
      </c>
      <c r="O236" s="3">
        <f t="shared" si="57"/>
        <v>37.404580152671755</v>
      </c>
      <c r="P236" s="3">
        <f t="shared" si="57"/>
        <v>31.338028169014088</v>
      </c>
      <c r="Q236" s="3">
        <f t="shared" si="57"/>
        <v>22.519083969465647</v>
      </c>
      <c r="R236" s="3">
        <f>+J236/J$238*100</f>
        <v>21.610169491525426</v>
      </c>
      <c r="S236" s="3">
        <f>+K236/K$238*100</f>
        <v>28.477443609022558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57"/>
        <v>0</v>
      </c>
      <c r="M237" s="3">
        <f t="shared" si="57"/>
        <v>0</v>
      </c>
      <c r="N237" s="3">
        <f t="shared" si="57"/>
        <v>0</v>
      </c>
      <c r="O237" s="3">
        <f t="shared" si="57"/>
        <v>0</v>
      </c>
      <c r="P237" s="3">
        <f t="shared" si="57"/>
        <v>0</v>
      </c>
      <c r="Q237" s="3">
        <f t="shared" si="57"/>
        <v>0</v>
      </c>
      <c r="R237" s="3">
        <f>+J237/J$238*100</f>
        <v>0</v>
      </c>
      <c r="S237" s="3">
        <f>+K237/K$238*100</f>
        <v>0</v>
      </c>
    </row>
    <row r="238" spans="1:19" ht="13.5" thickBot="1">
      <c r="A238" s="81"/>
      <c r="B238" s="82"/>
      <c r="C238" s="8" t="s">
        <v>1</v>
      </c>
      <c r="D238" s="57">
        <v>41</v>
      </c>
      <c r="E238" s="57">
        <v>39</v>
      </c>
      <c r="F238" s="57">
        <v>71</v>
      </c>
      <c r="G238" s="57">
        <v>131</v>
      </c>
      <c r="H238" s="57">
        <v>284</v>
      </c>
      <c r="I238" s="57">
        <v>262</v>
      </c>
      <c r="J238" s="57">
        <v>236</v>
      </c>
      <c r="K238" s="57">
        <v>1064</v>
      </c>
      <c r="L238" s="13">
        <f t="shared" si="57"/>
        <v>100</v>
      </c>
      <c r="M238" s="3">
        <f t="shared" si="57"/>
        <v>100</v>
      </c>
      <c r="N238" s="3">
        <f t="shared" si="57"/>
        <v>100</v>
      </c>
      <c r="O238" s="3">
        <f t="shared" si="57"/>
        <v>100</v>
      </c>
      <c r="P238" s="3">
        <f t="shared" si="57"/>
        <v>100</v>
      </c>
      <c r="Q238" s="3">
        <f t="shared" si="57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83</v>
      </c>
      <c r="E239" s="62">
        <v>100</v>
      </c>
      <c r="F239" s="62">
        <v>141</v>
      </c>
      <c r="G239" s="62">
        <v>211</v>
      </c>
      <c r="H239" s="62">
        <v>473</v>
      </c>
      <c r="I239" s="62">
        <v>497</v>
      </c>
      <c r="J239" s="62">
        <v>446</v>
      </c>
      <c r="K239" s="62">
        <v>1951</v>
      </c>
      <c r="L239" s="64">
        <f aca="true" t="shared" si="58" ref="L239:S242">+D239/D$242*100</f>
        <v>73.45132743362832</v>
      </c>
      <c r="M239" s="65">
        <f t="shared" si="58"/>
        <v>67.11409395973155</v>
      </c>
      <c r="N239" s="65">
        <f t="shared" si="58"/>
        <v>64.0909090909091</v>
      </c>
      <c r="O239" s="65">
        <f t="shared" si="58"/>
        <v>63.93939393939394</v>
      </c>
      <c r="P239" s="65">
        <f t="shared" si="58"/>
        <v>72.65745007680492</v>
      </c>
      <c r="Q239" s="65">
        <f t="shared" si="58"/>
        <v>75.76219512195121</v>
      </c>
      <c r="R239" s="65">
        <f>+J239/J$242*100</f>
        <v>66.56716417910448</v>
      </c>
      <c r="S239" s="65">
        <f>+K239/K$242*100</f>
        <v>69.95338831122267</v>
      </c>
    </row>
    <row r="240" spans="1:19" ht="12.75">
      <c r="A240" s="92"/>
      <c r="B240" s="81"/>
      <c r="C240" s="16" t="s">
        <v>12</v>
      </c>
      <c r="D240" s="57">
        <v>30</v>
      </c>
      <c r="E240" s="57">
        <v>48</v>
      </c>
      <c r="F240" s="57">
        <v>77</v>
      </c>
      <c r="G240" s="57">
        <v>108</v>
      </c>
      <c r="H240" s="57">
        <v>138</v>
      </c>
      <c r="I240" s="57">
        <v>127</v>
      </c>
      <c r="J240" s="57">
        <v>122</v>
      </c>
      <c r="K240" s="57">
        <v>650</v>
      </c>
      <c r="L240" s="13">
        <f t="shared" si="58"/>
        <v>26.548672566371685</v>
      </c>
      <c r="M240" s="3">
        <f t="shared" si="58"/>
        <v>32.21476510067114</v>
      </c>
      <c r="N240" s="3">
        <f t="shared" si="58"/>
        <v>35</v>
      </c>
      <c r="O240" s="3">
        <f t="shared" si="58"/>
        <v>32.72727272727273</v>
      </c>
      <c r="P240" s="3">
        <f t="shared" si="58"/>
        <v>21.19815668202765</v>
      </c>
      <c r="Q240" s="3">
        <f t="shared" si="58"/>
        <v>19.359756097560975</v>
      </c>
      <c r="R240" s="3">
        <f>+J240/J$242*100</f>
        <v>18.208955223880597</v>
      </c>
      <c r="S240" s="3">
        <f>+K240/K$242*100</f>
        <v>23.305844388669776</v>
      </c>
    </row>
    <row r="241" spans="1:19" ht="12.75">
      <c r="A241" s="92"/>
      <c r="B241" s="81"/>
      <c r="C241" s="16" t="s">
        <v>13</v>
      </c>
      <c r="D241" s="57">
        <v>0</v>
      </c>
      <c r="E241" s="57">
        <v>1</v>
      </c>
      <c r="F241" s="57">
        <v>2</v>
      </c>
      <c r="G241" s="57">
        <v>11</v>
      </c>
      <c r="H241" s="57">
        <v>40</v>
      </c>
      <c r="I241" s="57">
        <v>32</v>
      </c>
      <c r="J241" s="57">
        <v>102</v>
      </c>
      <c r="K241" s="57">
        <v>188</v>
      </c>
      <c r="L241" s="13">
        <f t="shared" si="58"/>
        <v>0</v>
      </c>
      <c r="M241" s="3">
        <f t="shared" si="58"/>
        <v>0.6711409395973155</v>
      </c>
      <c r="N241" s="3">
        <f t="shared" si="58"/>
        <v>0.9090909090909091</v>
      </c>
      <c r="O241" s="3">
        <f t="shared" si="58"/>
        <v>3.3333333333333335</v>
      </c>
      <c r="P241" s="3">
        <f t="shared" si="58"/>
        <v>6.1443932411674345</v>
      </c>
      <c r="Q241" s="3">
        <f t="shared" si="58"/>
        <v>4.878048780487805</v>
      </c>
      <c r="R241" s="3">
        <f>+J241/J$242*100</f>
        <v>15.223880597014924</v>
      </c>
      <c r="S241" s="3">
        <f>+K241/K$242*100</f>
        <v>6.740767300107565</v>
      </c>
    </row>
    <row r="242" spans="1:19" ht="12.75">
      <c r="A242" s="92"/>
      <c r="B242" s="81"/>
      <c r="C242" s="17" t="s">
        <v>1</v>
      </c>
      <c r="D242" s="59">
        <v>113</v>
      </c>
      <c r="E242" s="59">
        <v>149</v>
      </c>
      <c r="F242" s="59">
        <v>220</v>
      </c>
      <c r="G242" s="59">
        <v>330</v>
      </c>
      <c r="H242" s="59">
        <v>651</v>
      </c>
      <c r="I242" s="59">
        <v>656</v>
      </c>
      <c r="J242" s="59">
        <v>670</v>
      </c>
      <c r="K242" s="59">
        <v>2789</v>
      </c>
      <c r="L242" s="14">
        <f t="shared" si="58"/>
        <v>100</v>
      </c>
      <c r="M242" s="6">
        <f t="shared" si="58"/>
        <v>100</v>
      </c>
      <c r="N242" s="6">
        <f t="shared" si="58"/>
        <v>100</v>
      </c>
      <c r="O242" s="6">
        <f t="shared" si="58"/>
        <v>100</v>
      </c>
      <c r="P242" s="6">
        <f t="shared" si="58"/>
        <v>100</v>
      </c>
      <c r="Q242" s="6">
        <f t="shared" si="58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92"/>
      <c r="B243" s="83" t="s">
        <v>69</v>
      </c>
      <c r="C243" s="8" t="s">
        <v>11</v>
      </c>
      <c r="D243" s="57">
        <v>196</v>
      </c>
      <c r="E243" s="57">
        <v>168</v>
      </c>
      <c r="F243" s="57">
        <v>272</v>
      </c>
      <c r="G243" s="57">
        <v>461</v>
      </c>
      <c r="H243" s="57">
        <v>865</v>
      </c>
      <c r="I243" s="57">
        <v>812</v>
      </c>
      <c r="J243" s="57">
        <v>767</v>
      </c>
      <c r="K243" s="57">
        <v>3541</v>
      </c>
      <c r="L243" s="13">
        <f aca="true" t="shared" si="59" ref="L243:S246">+D243/D$246*100</f>
        <v>76.26459143968872</v>
      </c>
      <c r="M243" s="3">
        <f t="shared" si="59"/>
        <v>75.33632286995515</v>
      </c>
      <c r="N243" s="3">
        <f t="shared" si="59"/>
        <v>73.71273712737127</v>
      </c>
      <c r="O243" s="3">
        <f t="shared" si="59"/>
        <v>76.96160267111853</v>
      </c>
      <c r="P243" s="3">
        <f t="shared" si="59"/>
        <v>80.99250936329588</v>
      </c>
      <c r="Q243" s="3">
        <f t="shared" si="59"/>
        <v>84.23236514522821</v>
      </c>
      <c r="R243" s="3">
        <f>+J243/J$246*100</f>
        <v>85.22222222222223</v>
      </c>
      <c r="S243" s="3">
        <f>+K243/K$246*100</f>
        <v>80.84474885844749</v>
      </c>
    </row>
    <row r="244" spans="1:19" ht="12.75">
      <c r="A244" s="92"/>
      <c r="B244" s="81"/>
      <c r="C244" s="8" t="s">
        <v>12</v>
      </c>
      <c r="D244" s="57">
        <v>60</v>
      </c>
      <c r="E244" s="57">
        <v>55</v>
      </c>
      <c r="F244" s="57">
        <v>94</v>
      </c>
      <c r="G244" s="57">
        <v>136</v>
      </c>
      <c r="H244" s="57">
        <v>202</v>
      </c>
      <c r="I244" s="57">
        <v>148</v>
      </c>
      <c r="J244" s="57">
        <v>130</v>
      </c>
      <c r="K244" s="57">
        <v>825</v>
      </c>
      <c r="L244" s="13">
        <f t="shared" si="59"/>
        <v>23.346303501945524</v>
      </c>
      <c r="M244" s="3">
        <f t="shared" si="59"/>
        <v>24.663677130044842</v>
      </c>
      <c r="N244" s="3">
        <f t="shared" si="59"/>
        <v>25.474254742547426</v>
      </c>
      <c r="O244" s="3">
        <f t="shared" si="59"/>
        <v>22.70450751252087</v>
      </c>
      <c r="P244" s="3">
        <f t="shared" si="59"/>
        <v>18.91385767790262</v>
      </c>
      <c r="Q244" s="3">
        <f t="shared" si="59"/>
        <v>15.352697095435685</v>
      </c>
      <c r="R244" s="3">
        <f>+J244/J$246*100</f>
        <v>14.444444444444443</v>
      </c>
      <c r="S244" s="3">
        <f>+K244/K$246*100</f>
        <v>18.835616438356166</v>
      </c>
    </row>
    <row r="245" spans="1:19" ht="12.75">
      <c r="A245" s="92"/>
      <c r="B245" s="81"/>
      <c r="C245" s="8" t="s">
        <v>13</v>
      </c>
      <c r="D245" s="57">
        <v>1</v>
      </c>
      <c r="E245" s="57">
        <v>0</v>
      </c>
      <c r="F245" s="57">
        <v>3</v>
      </c>
      <c r="G245" s="57">
        <v>2</v>
      </c>
      <c r="H245" s="57">
        <v>1</v>
      </c>
      <c r="I245" s="57">
        <v>4</v>
      </c>
      <c r="J245" s="57">
        <v>3</v>
      </c>
      <c r="K245" s="57">
        <v>14</v>
      </c>
      <c r="L245" s="13">
        <f t="shared" si="59"/>
        <v>0.38910505836575876</v>
      </c>
      <c r="M245" s="3">
        <f t="shared" si="59"/>
        <v>0</v>
      </c>
      <c r="N245" s="3">
        <f t="shared" si="59"/>
        <v>0.8130081300813009</v>
      </c>
      <c r="O245" s="3">
        <f t="shared" si="59"/>
        <v>0.333889816360601</v>
      </c>
      <c r="P245" s="3">
        <f t="shared" si="59"/>
        <v>0.09363295880149813</v>
      </c>
      <c r="Q245" s="3">
        <f t="shared" si="59"/>
        <v>0.4149377593360996</v>
      </c>
      <c r="R245" s="3">
        <f>+J245/J$246*100</f>
        <v>0.33333333333333337</v>
      </c>
      <c r="S245" s="3">
        <f>+K245/K$246*100</f>
        <v>0.31963470319634707</v>
      </c>
    </row>
    <row r="246" spans="1:19" ht="12.75">
      <c r="A246" s="92"/>
      <c r="B246" s="82"/>
      <c r="C246" s="8" t="s">
        <v>1</v>
      </c>
      <c r="D246" s="57">
        <v>257</v>
      </c>
      <c r="E246" s="57">
        <v>223</v>
      </c>
      <c r="F246" s="57">
        <v>369</v>
      </c>
      <c r="G246" s="57">
        <v>599</v>
      </c>
      <c r="H246" s="57">
        <v>1068</v>
      </c>
      <c r="I246" s="57">
        <v>964</v>
      </c>
      <c r="J246" s="57">
        <v>900</v>
      </c>
      <c r="K246" s="57">
        <v>4380</v>
      </c>
      <c r="L246" s="13">
        <f t="shared" si="59"/>
        <v>100</v>
      </c>
      <c r="M246" s="3">
        <f t="shared" si="59"/>
        <v>100</v>
      </c>
      <c r="N246" s="3">
        <f t="shared" si="59"/>
        <v>100</v>
      </c>
      <c r="O246" s="3">
        <f t="shared" si="59"/>
        <v>100</v>
      </c>
      <c r="P246" s="3">
        <f t="shared" si="59"/>
        <v>100</v>
      </c>
      <c r="Q246" s="3">
        <f t="shared" si="59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73</v>
      </c>
      <c r="E247" s="55">
        <v>69</v>
      </c>
      <c r="F247" s="55">
        <v>97</v>
      </c>
      <c r="G247" s="55">
        <v>167</v>
      </c>
      <c r="H247" s="55">
        <v>343</v>
      </c>
      <c r="I247" s="55">
        <v>338</v>
      </c>
      <c r="J247" s="55">
        <v>341</v>
      </c>
      <c r="K247" s="55">
        <v>1428</v>
      </c>
      <c r="L247" s="12">
        <f aca="true" t="shared" si="60" ref="L247:S250">+D247/D$250*100</f>
        <v>64.60176991150442</v>
      </c>
      <c r="M247" s="10">
        <f t="shared" si="60"/>
        <v>69</v>
      </c>
      <c r="N247" s="10">
        <f t="shared" si="60"/>
        <v>64.66666666666666</v>
      </c>
      <c r="O247" s="10">
        <f t="shared" si="60"/>
        <v>63.49809885931559</v>
      </c>
      <c r="P247" s="10">
        <f t="shared" si="60"/>
        <v>71.75732217573221</v>
      </c>
      <c r="Q247" s="10">
        <f t="shared" si="60"/>
        <v>78.06004618937644</v>
      </c>
      <c r="R247" s="10">
        <f>+J247/J$250*100</f>
        <v>79.48717948717949</v>
      </c>
      <c r="S247" s="10">
        <f>+K247/K$250*100</f>
        <v>72.63479145473042</v>
      </c>
    </row>
    <row r="248" spans="1:19" ht="12.75">
      <c r="A248" s="92"/>
      <c r="B248" s="81"/>
      <c r="C248" s="16" t="s">
        <v>12</v>
      </c>
      <c r="D248" s="57">
        <v>40</v>
      </c>
      <c r="E248" s="57">
        <v>31</v>
      </c>
      <c r="F248" s="57">
        <v>53</v>
      </c>
      <c r="G248" s="57">
        <v>96</v>
      </c>
      <c r="H248" s="57">
        <v>133</v>
      </c>
      <c r="I248" s="57">
        <v>95</v>
      </c>
      <c r="J248" s="57">
        <v>88</v>
      </c>
      <c r="K248" s="57">
        <v>536</v>
      </c>
      <c r="L248" s="13">
        <f t="shared" si="60"/>
        <v>35.39823008849557</v>
      </c>
      <c r="M248" s="3">
        <f t="shared" si="60"/>
        <v>31</v>
      </c>
      <c r="N248" s="3">
        <f t="shared" si="60"/>
        <v>35.333333333333336</v>
      </c>
      <c r="O248" s="3">
        <f t="shared" si="60"/>
        <v>36.50190114068441</v>
      </c>
      <c r="P248" s="3">
        <f t="shared" si="60"/>
        <v>27.824267782426777</v>
      </c>
      <c r="Q248" s="3">
        <f t="shared" si="60"/>
        <v>21.939953810623557</v>
      </c>
      <c r="R248" s="3">
        <f>+J248/J$250*100</f>
        <v>20.51282051282051</v>
      </c>
      <c r="S248" s="3">
        <f>+K248/K$250*100</f>
        <v>27.263479145473042</v>
      </c>
    </row>
    <row r="249" spans="1:19" ht="12.75">
      <c r="A249" s="92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2</v>
      </c>
      <c r="I249" s="57">
        <v>0</v>
      </c>
      <c r="J249" s="57">
        <v>0</v>
      </c>
      <c r="K249" s="57">
        <v>2</v>
      </c>
      <c r="L249" s="13">
        <f t="shared" si="60"/>
        <v>0</v>
      </c>
      <c r="M249" s="3">
        <f t="shared" si="60"/>
        <v>0</v>
      </c>
      <c r="N249" s="3">
        <f t="shared" si="60"/>
        <v>0</v>
      </c>
      <c r="O249" s="3">
        <f t="shared" si="60"/>
        <v>0</v>
      </c>
      <c r="P249" s="3">
        <f t="shared" si="60"/>
        <v>0.41841004184100417</v>
      </c>
      <c r="Q249" s="3">
        <f t="shared" si="60"/>
        <v>0</v>
      </c>
      <c r="R249" s="3">
        <f>+J249/J$250*100</f>
        <v>0</v>
      </c>
      <c r="S249" s="3">
        <f>+K249/K$250*100</f>
        <v>0.10172939979654119</v>
      </c>
    </row>
    <row r="250" spans="1:19" ht="13.5" thickBot="1">
      <c r="A250" s="92"/>
      <c r="B250" s="85"/>
      <c r="C250" s="68" t="s">
        <v>1</v>
      </c>
      <c r="D250" s="69">
        <v>113</v>
      </c>
      <c r="E250" s="69">
        <v>100</v>
      </c>
      <c r="F250" s="69">
        <v>150</v>
      </c>
      <c r="G250" s="69">
        <v>263</v>
      </c>
      <c r="H250" s="69">
        <v>478</v>
      </c>
      <c r="I250" s="69">
        <v>433</v>
      </c>
      <c r="J250" s="69">
        <v>429</v>
      </c>
      <c r="K250" s="69">
        <v>1966</v>
      </c>
      <c r="L250" s="71">
        <f t="shared" si="60"/>
        <v>100</v>
      </c>
      <c r="M250" s="72">
        <f t="shared" si="60"/>
        <v>100</v>
      </c>
      <c r="N250" s="72">
        <f t="shared" si="60"/>
        <v>100</v>
      </c>
      <c r="O250" s="72">
        <f t="shared" si="60"/>
        <v>100</v>
      </c>
      <c r="P250" s="72">
        <f t="shared" si="60"/>
        <v>100</v>
      </c>
      <c r="Q250" s="72">
        <f t="shared" si="60"/>
        <v>100</v>
      </c>
      <c r="R250" s="72">
        <f>+J250/J$250*100</f>
        <v>100</v>
      </c>
      <c r="S250" s="72">
        <f>+K250/K$250*100</f>
        <v>100</v>
      </c>
    </row>
    <row r="251" spans="1:19" ht="12.75" customHeight="1">
      <c r="A251" s="81"/>
      <c r="B251" s="83" t="s">
        <v>71</v>
      </c>
      <c r="C251" s="8" t="s">
        <v>11</v>
      </c>
      <c r="D251" s="57">
        <v>88</v>
      </c>
      <c r="E251" s="57">
        <v>70</v>
      </c>
      <c r="F251" s="57">
        <v>111</v>
      </c>
      <c r="G251" s="57">
        <v>201</v>
      </c>
      <c r="H251" s="57">
        <v>473</v>
      </c>
      <c r="I251" s="57">
        <v>537</v>
      </c>
      <c r="J251" s="57">
        <v>495</v>
      </c>
      <c r="K251" s="57">
        <v>1975</v>
      </c>
      <c r="L251" s="13">
        <f aca="true" t="shared" si="61" ref="L251:S254">+D251/D$254*100</f>
        <v>63.76811594202898</v>
      </c>
      <c r="M251" s="3">
        <f t="shared" si="61"/>
        <v>49.29577464788733</v>
      </c>
      <c r="N251" s="3">
        <f t="shared" si="61"/>
        <v>61.66666666666667</v>
      </c>
      <c r="O251" s="3">
        <f t="shared" si="61"/>
        <v>65.68627450980392</v>
      </c>
      <c r="P251" s="3">
        <f t="shared" si="61"/>
        <v>71.34238310708899</v>
      </c>
      <c r="Q251" s="3">
        <f t="shared" si="61"/>
        <v>74.79108635097494</v>
      </c>
      <c r="R251" s="3">
        <f>+J251/J$254*100</f>
        <v>77.34375</v>
      </c>
      <c r="S251" s="3">
        <f>+K251/K$254*100</f>
        <v>70.86472909939002</v>
      </c>
    </row>
    <row r="252" spans="1:19" ht="12.75">
      <c r="A252" s="81"/>
      <c r="B252" s="81"/>
      <c r="C252" s="8" t="s">
        <v>12</v>
      </c>
      <c r="D252" s="57">
        <v>50</v>
      </c>
      <c r="E252" s="57">
        <v>72</v>
      </c>
      <c r="F252" s="57">
        <v>68</v>
      </c>
      <c r="G252" s="57">
        <v>105</v>
      </c>
      <c r="H252" s="57">
        <v>190</v>
      </c>
      <c r="I252" s="57">
        <v>180</v>
      </c>
      <c r="J252" s="57">
        <v>145</v>
      </c>
      <c r="K252" s="57">
        <v>810</v>
      </c>
      <c r="L252" s="13">
        <f t="shared" si="61"/>
        <v>36.231884057971016</v>
      </c>
      <c r="M252" s="3">
        <f t="shared" si="61"/>
        <v>50.70422535211267</v>
      </c>
      <c r="N252" s="3">
        <f t="shared" si="61"/>
        <v>37.77777777777778</v>
      </c>
      <c r="O252" s="3">
        <f t="shared" si="61"/>
        <v>34.31372549019608</v>
      </c>
      <c r="P252" s="3">
        <f t="shared" si="61"/>
        <v>28.657616892911008</v>
      </c>
      <c r="Q252" s="3">
        <f t="shared" si="61"/>
        <v>25.069637883008355</v>
      </c>
      <c r="R252" s="3">
        <f>+J252/J$254*100</f>
        <v>22.65625</v>
      </c>
      <c r="S252" s="3">
        <f>+K252/K$254*100</f>
        <v>29.06350914962325</v>
      </c>
    </row>
    <row r="253" spans="1:19" ht="12.75">
      <c r="A253" s="81"/>
      <c r="B253" s="81"/>
      <c r="C253" s="8" t="s">
        <v>13</v>
      </c>
      <c r="D253" s="57">
        <v>0</v>
      </c>
      <c r="E253" s="57">
        <v>0</v>
      </c>
      <c r="F253" s="57">
        <v>1</v>
      </c>
      <c r="G253" s="57">
        <v>0</v>
      </c>
      <c r="H253" s="57">
        <v>0</v>
      </c>
      <c r="I253" s="57">
        <v>1</v>
      </c>
      <c r="J253" s="57">
        <v>0</v>
      </c>
      <c r="K253" s="57">
        <v>2</v>
      </c>
      <c r="L253" s="13">
        <f t="shared" si="61"/>
        <v>0</v>
      </c>
      <c r="M253" s="3">
        <f t="shared" si="61"/>
        <v>0</v>
      </c>
      <c r="N253" s="3">
        <f t="shared" si="61"/>
        <v>0.5555555555555556</v>
      </c>
      <c r="O253" s="3">
        <f t="shared" si="61"/>
        <v>0</v>
      </c>
      <c r="P253" s="3">
        <f t="shared" si="61"/>
        <v>0</v>
      </c>
      <c r="Q253" s="3">
        <f t="shared" si="61"/>
        <v>0.1392757660167131</v>
      </c>
      <c r="R253" s="3">
        <f>+J253/J$254*100</f>
        <v>0</v>
      </c>
      <c r="S253" s="3">
        <f>+K253/K$254*100</f>
        <v>0.07176175098672408</v>
      </c>
    </row>
    <row r="254" spans="1:19" ht="12.75">
      <c r="A254" s="81"/>
      <c r="B254" s="82"/>
      <c r="C254" s="8" t="s">
        <v>1</v>
      </c>
      <c r="D254" s="57">
        <v>138</v>
      </c>
      <c r="E254" s="57">
        <v>142</v>
      </c>
      <c r="F254" s="57">
        <v>180</v>
      </c>
      <c r="G254" s="57">
        <v>306</v>
      </c>
      <c r="H254" s="57">
        <v>663</v>
      </c>
      <c r="I254" s="57">
        <v>718</v>
      </c>
      <c r="J254" s="57">
        <v>640</v>
      </c>
      <c r="K254" s="57">
        <v>2787</v>
      </c>
      <c r="L254" s="13">
        <f t="shared" si="61"/>
        <v>100</v>
      </c>
      <c r="M254" s="3">
        <f t="shared" si="61"/>
        <v>100</v>
      </c>
      <c r="N254" s="3">
        <f t="shared" si="61"/>
        <v>100</v>
      </c>
      <c r="O254" s="3">
        <f t="shared" si="61"/>
        <v>100</v>
      </c>
      <c r="P254" s="3">
        <f t="shared" si="61"/>
        <v>100</v>
      </c>
      <c r="Q254" s="3">
        <f t="shared" si="61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62" ref="L255:S258">+D255/D$258*100</f>
        <v>0</v>
      </c>
      <c r="M255" s="10">
        <f t="shared" si="62"/>
        <v>0</v>
      </c>
      <c r="N255" s="10">
        <f t="shared" si="62"/>
        <v>0</v>
      </c>
      <c r="O255" s="10">
        <f t="shared" si="62"/>
        <v>0</v>
      </c>
      <c r="P255" s="10">
        <f t="shared" si="62"/>
        <v>0</v>
      </c>
      <c r="Q255" s="10">
        <f t="shared" si="62"/>
        <v>0</v>
      </c>
      <c r="R255" s="10">
        <f>+J255/J$258*100</f>
        <v>0</v>
      </c>
      <c r="S255" s="10">
        <f>+K255/K$258*100</f>
        <v>0</v>
      </c>
    </row>
    <row r="256" spans="1:19" ht="12.75">
      <c r="A256" s="92"/>
      <c r="B256" s="81"/>
      <c r="C256" s="16" t="s">
        <v>12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62"/>
        <v>0</v>
      </c>
      <c r="M256" s="3">
        <f t="shared" si="62"/>
        <v>0</v>
      </c>
      <c r="N256" s="3">
        <f t="shared" si="62"/>
        <v>0</v>
      </c>
      <c r="O256" s="3">
        <f t="shared" si="62"/>
        <v>0</v>
      </c>
      <c r="P256" s="3">
        <f t="shared" si="62"/>
        <v>0</v>
      </c>
      <c r="Q256" s="3">
        <f t="shared" si="62"/>
        <v>0</v>
      </c>
      <c r="R256" s="3">
        <f>+J256/J$258*100</f>
        <v>0</v>
      </c>
      <c r="S256" s="3">
        <f>+K256/K$258*100</f>
        <v>0</v>
      </c>
    </row>
    <row r="257" spans="1:19" ht="12.75">
      <c r="A257" s="92"/>
      <c r="B257" s="81"/>
      <c r="C257" s="16" t="s">
        <v>13</v>
      </c>
      <c r="D257" s="57">
        <v>128</v>
      </c>
      <c r="E257" s="57">
        <v>139</v>
      </c>
      <c r="F257" s="57">
        <v>193</v>
      </c>
      <c r="G257" s="57">
        <v>331</v>
      </c>
      <c r="H257" s="57">
        <v>694</v>
      </c>
      <c r="I257" s="57">
        <v>634</v>
      </c>
      <c r="J257" s="57">
        <v>604</v>
      </c>
      <c r="K257" s="57">
        <v>2723</v>
      </c>
      <c r="L257" s="13">
        <f t="shared" si="62"/>
        <v>100</v>
      </c>
      <c r="M257" s="3">
        <f t="shared" si="62"/>
        <v>100</v>
      </c>
      <c r="N257" s="3">
        <f t="shared" si="62"/>
        <v>100</v>
      </c>
      <c r="O257" s="3">
        <f t="shared" si="62"/>
        <v>100</v>
      </c>
      <c r="P257" s="3">
        <f t="shared" si="62"/>
        <v>100</v>
      </c>
      <c r="Q257" s="3">
        <f t="shared" si="62"/>
        <v>100</v>
      </c>
      <c r="R257" s="3">
        <f>+J257/J$258*100</f>
        <v>100</v>
      </c>
      <c r="S257" s="3">
        <f>+K257/K$258*100</f>
        <v>100</v>
      </c>
    </row>
    <row r="258" spans="1:19" ht="12.75">
      <c r="A258" s="92"/>
      <c r="B258" s="81"/>
      <c r="C258" s="17" t="s">
        <v>1</v>
      </c>
      <c r="D258" s="59">
        <v>128</v>
      </c>
      <c r="E258" s="59">
        <v>139</v>
      </c>
      <c r="F258" s="59">
        <v>193</v>
      </c>
      <c r="G258" s="59">
        <v>331</v>
      </c>
      <c r="H258" s="59">
        <v>694</v>
      </c>
      <c r="I258" s="59">
        <v>634</v>
      </c>
      <c r="J258" s="59">
        <v>604</v>
      </c>
      <c r="K258" s="59">
        <v>2723</v>
      </c>
      <c r="L258" s="14">
        <f t="shared" si="62"/>
        <v>100</v>
      </c>
      <c r="M258" s="6">
        <f t="shared" si="62"/>
        <v>100</v>
      </c>
      <c r="N258" s="6">
        <f t="shared" si="62"/>
        <v>100</v>
      </c>
      <c r="O258" s="6">
        <f t="shared" si="62"/>
        <v>100</v>
      </c>
      <c r="P258" s="6">
        <f t="shared" si="62"/>
        <v>100</v>
      </c>
      <c r="Q258" s="6">
        <f t="shared" si="62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81"/>
      <c r="B259" s="83" t="s">
        <v>73</v>
      </c>
      <c r="C259" s="8" t="s">
        <v>11</v>
      </c>
      <c r="D259" s="57">
        <v>46</v>
      </c>
      <c r="E259" s="57">
        <v>51</v>
      </c>
      <c r="F259" s="57">
        <v>70</v>
      </c>
      <c r="G259" s="57">
        <v>125</v>
      </c>
      <c r="H259" s="57">
        <v>322</v>
      </c>
      <c r="I259" s="57">
        <v>405</v>
      </c>
      <c r="J259" s="57">
        <v>325</v>
      </c>
      <c r="K259" s="57">
        <v>1344</v>
      </c>
      <c r="L259" s="13">
        <f aca="true" t="shared" si="63" ref="L259:S262">+D259/D$262*100</f>
        <v>56.09756097560976</v>
      </c>
      <c r="M259" s="3">
        <f t="shared" si="63"/>
        <v>56.666666666666664</v>
      </c>
      <c r="N259" s="3">
        <f t="shared" si="63"/>
        <v>57.85123966942148</v>
      </c>
      <c r="O259" s="3">
        <f t="shared" si="63"/>
        <v>65.44502617801047</v>
      </c>
      <c r="P259" s="3">
        <f t="shared" si="63"/>
        <v>68.51063829787233</v>
      </c>
      <c r="Q259" s="3">
        <f t="shared" si="63"/>
        <v>74.44852941176471</v>
      </c>
      <c r="R259" s="3">
        <f>+J259/J$262*100</f>
        <v>75.4060324825986</v>
      </c>
      <c r="S259" s="3">
        <f>+K259/K$262*100</f>
        <v>69.67340590979782</v>
      </c>
    </row>
    <row r="260" spans="1:19" ht="12.75">
      <c r="A260" s="81"/>
      <c r="B260" s="81"/>
      <c r="C260" s="8" t="s">
        <v>12</v>
      </c>
      <c r="D260" s="57">
        <v>36</v>
      </c>
      <c r="E260" s="57">
        <v>38</v>
      </c>
      <c r="F260" s="57">
        <v>47</v>
      </c>
      <c r="G260" s="57">
        <v>62</v>
      </c>
      <c r="H260" s="57">
        <v>139</v>
      </c>
      <c r="I260" s="57">
        <v>127</v>
      </c>
      <c r="J260" s="57">
        <v>102</v>
      </c>
      <c r="K260" s="57">
        <v>551</v>
      </c>
      <c r="L260" s="13">
        <f t="shared" si="63"/>
        <v>43.90243902439025</v>
      </c>
      <c r="M260" s="3">
        <f t="shared" si="63"/>
        <v>42.22222222222222</v>
      </c>
      <c r="N260" s="3">
        <f t="shared" si="63"/>
        <v>38.84297520661157</v>
      </c>
      <c r="O260" s="3">
        <f t="shared" si="63"/>
        <v>32.460732984293195</v>
      </c>
      <c r="P260" s="3">
        <f t="shared" si="63"/>
        <v>29.574468085106382</v>
      </c>
      <c r="Q260" s="3">
        <f t="shared" si="63"/>
        <v>23.34558823529412</v>
      </c>
      <c r="R260" s="3">
        <f>+J260/J$262*100</f>
        <v>23.665893271461716</v>
      </c>
      <c r="S260" s="3">
        <f>+K260/K$262*100</f>
        <v>28.564022809745982</v>
      </c>
    </row>
    <row r="261" spans="1:19" ht="12.75">
      <c r="A261" s="81"/>
      <c r="B261" s="81"/>
      <c r="C261" s="8" t="s">
        <v>13</v>
      </c>
      <c r="D261" s="57">
        <v>0</v>
      </c>
      <c r="E261" s="57">
        <v>1</v>
      </c>
      <c r="F261" s="57">
        <v>4</v>
      </c>
      <c r="G261" s="57">
        <v>4</v>
      </c>
      <c r="H261" s="57">
        <v>9</v>
      </c>
      <c r="I261" s="57">
        <v>12</v>
      </c>
      <c r="J261" s="57">
        <v>4</v>
      </c>
      <c r="K261" s="57">
        <v>34</v>
      </c>
      <c r="L261" s="13">
        <f t="shared" si="63"/>
        <v>0</v>
      </c>
      <c r="M261" s="3">
        <f t="shared" si="63"/>
        <v>1.1111111111111112</v>
      </c>
      <c r="N261" s="3">
        <f t="shared" si="63"/>
        <v>3.3057851239669422</v>
      </c>
      <c r="O261" s="3">
        <f t="shared" si="63"/>
        <v>2.094240837696335</v>
      </c>
      <c r="P261" s="3">
        <f t="shared" si="63"/>
        <v>1.9148936170212765</v>
      </c>
      <c r="Q261" s="3">
        <f t="shared" si="63"/>
        <v>2.2058823529411766</v>
      </c>
      <c r="R261" s="3">
        <f>+J261/J$262*100</f>
        <v>0.9280742459396751</v>
      </c>
      <c r="S261" s="3">
        <f>+K261/K$262*100</f>
        <v>1.762571280456195</v>
      </c>
    </row>
    <row r="262" spans="1:19" ht="12.75">
      <c r="A262" s="81"/>
      <c r="B262" s="82"/>
      <c r="C262" s="8" t="s">
        <v>1</v>
      </c>
      <c r="D262" s="57">
        <v>82</v>
      </c>
      <c r="E262" s="57">
        <v>90</v>
      </c>
      <c r="F262" s="57">
        <v>121</v>
      </c>
      <c r="G262" s="57">
        <v>191</v>
      </c>
      <c r="H262" s="57">
        <v>470</v>
      </c>
      <c r="I262" s="57">
        <v>544</v>
      </c>
      <c r="J262" s="57">
        <v>431</v>
      </c>
      <c r="K262" s="57">
        <v>1929</v>
      </c>
      <c r="L262" s="13">
        <f t="shared" si="63"/>
        <v>100</v>
      </c>
      <c r="M262" s="3">
        <f t="shared" si="63"/>
        <v>100</v>
      </c>
      <c r="N262" s="3">
        <f t="shared" si="63"/>
        <v>100</v>
      </c>
      <c r="O262" s="3">
        <f t="shared" si="63"/>
        <v>100</v>
      </c>
      <c r="P262" s="3">
        <f t="shared" si="63"/>
        <v>100</v>
      </c>
      <c r="Q262" s="3">
        <f t="shared" si="63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92"/>
      <c r="B263" s="80" t="s">
        <v>74</v>
      </c>
      <c r="C263" s="15" t="s">
        <v>11</v>
      </c>
      <c r="D263" s="55">
        <v>29</v>
      </c>
      <c r="E263" s="55">
        <v>20</v>
      </c>
      <c r="F263" s="55">
        <v>34</v>
      </c>
      <c r="G263" s="55">
        <v>61</v>
      </c>
      <c r="H263" s="55">
        <v>144</v>
      </c>
      <c r="I263" s="55">
        <v>181</v>
      </c>
      <c r="J263" s="55">
        <v>186</v>
      </c>
      <c r="K263" s="55">
        <v>655</v>
      </c>
      <c r="L263" s="12">
        <f aca="true" t="shared" si="64" ref="L263:S266">+D263/D$266*100</f>
        <v>64.44444444444444</v>
      </c>
      <c r="M263" s="10">
        <f t="shared" si="64"/>
        <v>60.60606060606061</v>
      </c>
      <c r="N263" s="10">
        <f t="shared" si="64"/>
        <v>64.15094339622641</v>
      </c>
      <c r="O263" s="10">
        <f t="shared" si="64"/>
        <v>60.396039603960396</v>
      </c>
      <c r="P263" s="10">
        <f t="shared" si="64"/>
        <v>77.00534759358288</v>
      </c>
      <c r="Q263" s="10">
        <f t="shared" si="64"/>
        <v>77.35042735042735</v>
      </c>
      <c r="R263" s="10">
        <f>+J263/J$266*100</f>
        <v>81.57894736842105</v>
      </c>
      <c r="S263" s="10">
        <f>+K263/K$266*100</f>
        <v>74.34733257661748</v>
      </c>
    </row>
    <row r="264" spans="1:19" ht="12.75">
      <c r="A264" s="92"/>
      <c r="B264" s="81"/>
      <c r="C264" s="16" t="s">
        <v>12</v>
      </c>
      <c r="D264" s="57">
        <v>16</v>
      </c>
      <c r="E264" s="57">
        <v>13</v>
      </c>
      <c r="F264" s="57">
        <v>19</v>
      </c>
      <c r="G264" s="57">
        <v>40</v>
      </c>
      <c r="H264" s="57">
        <v>43</v>
      </c>
      <c r="I264" s="57">
        <v>53</v>
      </c>
      <c r="J264" s="57">
        <v>42</v>
      </c>
      <c r="K264" s="57">
        <v>226</v>
      </c>
      <c r="L264" s="13">
        <f t="shared" si="64"/>
        <v>35.55555555555556</v>
      </c>
      <c r="M264" s="3">
        <f t="shared" si="64"/>
        <v>39.39393939393939</v>
      </c>
      <c r="N264" s="3">
        <f t="shared" si="64"/>
        <v>35.84905660377358</v>
      </c>
      <c r="O264" s="3">
        <f t="shared" si="64"/>
        <v>39.603960396039604</v>
      </c>
      <c r="P264" s="3">
        <f t="shared" si="64"/>
        <v>22.994652406417114</v>
      </c>
      <c r="Q264" s="3">
        <f t="shared" si="64"/>
        <v>22.64957264957265</v>
      </c>
      <c r="R264" s="3">
        <f>+J264/J$266*100</f>
        <v>18.421052631578945</v>
      </c>
      <c r="S264" s="3">
        <f>+K264/K$266*100</f>
        <v>25.652667423382518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64"/>
        <v>0</v>
      </c>
      <c r="M265" s="3">
        <f t="shared" si="64"/>
        <v>0</v>
      </c>
      <c r="N265" s="3">
        <f t="shared" si="64"/>
        <v>0</v>
      </c>
      <c r="O265" s="3">
        <f t="shared" si="64"/>
        <v>0</v>
      </c>
      <c r="P265" s="3">
        <f t="shared" si="64"/>
        <v>0</v>
      </c>
      <c r="Q265" s="3">
        <f t="shared" si="64"/>
        <v>0</v>
      </c>
      <c r="R265" s="3">
        <f>+J265/J$266*100</f>
        <v>0</v>
      </c>
      <c r="S265" s="3">
        <f>+K265/K$266*100</f>
        <v>0</v>
      </c>
    </row>
    <row r="266" spans="1:19" ht="12.75">
      <c r="A266" s="92"/>
      <c r="B266" s="81"/>
      <c r="C266" s="17" t="s">
        <v>1</v>
      </c>
      <c r="D266" s="59">
        <v>45</v>
      </c>
      <c r="E266" s="59">
        <v>33</v>
      </c>
      <c r="F266" s="59">
        <v>53</v>
      </c>
      <c r="G266" s="59">
        <v>101</v>
      </c>
      <c r="H266" s="59">
        <v>187</v>
      </c>
      <c r="I266" s="59">
        <v>234</v>
      </c>
      <c r="J266" s="59">
        <v>228</v>
      </c>
      <c r="K266" s="59">
        <v>881</v>
      </c>
      <c r="L266" s="14">
        <f t="shared" si="64"/>
        <v>100</v>
      </c>
      <c r="M266" s="6">
        <f t="shared" si="64"/>
        <v>100</v>
      </c>
      <c r="N266" s="6">
        <f t="shared" si="64"/>
        <v>100</v>
      </c>
      <c r="O266" s="6">
        <f t="shared" si="64"/>
        <v>100</v>
      </c>
      <c r="P266" s="6">
        <f t="shared" si="64"/>
        <v>100</v>
      </c>
      <c r="Q266" s="6">
        <f t="shared" si="64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81"/>
      <c r="B267" s="83" t="s">
        <v>75</v>
      </c>
      <c r="C267" s="8" t="s">
        <v>11</v>
      </c>
      <c r="D267" s="57">
        <v>12</v>
      </c>
      <c r="E267" s="57">
        <v>12</v>
      </c>
      <c r="F267" s="57">
        <v>16</v>
      </c>
      <c r="G267" s="57">
        <v>34</v>
      </c>
      <c r="H267" s="57">
        <v>56</v>
      </c>
      <c r="I267" s="57">
        <v>50</v>
      </c>
      <c r="J267" s="57">
        <v>62</v>
      </c>
      <c r="K267" s="57">
        <v>242</v>
      </c>
      <c r="L267" s="13">
        <f aca="true" t="shared" si="65" ref="L267:S270">+D267/D$270*100</f>
        <v>52.17391304347826</v>
      </c>
      <c r="M267" s="3">
        <f t="shared" si="65"/>
        <v>57.14285714285714</v>
      </c>
      <c r="N267" s="3">
        <f t="shared" si="65"/>
        <v>44.44444444444444</v>
      </c>
      <c r="O267" s="3">
        <f t="shared" si="65"/>
        <v>69.38775510204081</v>
      </c>
      <c r="P267" s="3">
        <f t="shared" si="65"/>
        <v>70.88607594936708</v>
      </c>
      <c r="Q267" s="3">
        <f t="shared" si="65"/>
        <v>66.66666666666666</v>
      </c>
      <c r="R267" s="3">
        <f>+J267/J$270*100</f>
        <v>86.11111111111111</v>
      </c>
      <c r="S267" s="3">
        <f>+K267/K$270*100</f>
        <v>68.16901408450704</v>
      </c>
    </row>
    <row r="268" spans="1:19" ht="12.75">
      <c r="A268" s="81"/>
      <c r="B268" s="81"/>
      <c r="C268" s="8" t="s">
        <v>12</v>
      </c>
      <c r="D268" s="57">
        <v>11</v>
      </c>
      <c r="E268" s="57">
        <v>9</v>
      </c>
      <c r="F268" s="57">
        <v>20</v>
      </c>
      <c r="G268" s="57">
        <v>15</v>
      </c>
      <c r="H268" s="57">
        <v>23</v>
      </c>
      <c r="I268" s="57">
        <v>24</v>
      </c>
      <c r="J268" s="57">
        <v>10</v>
      </c>
      <c r="K268" s="57">
        <v>112</v>
      </c>
      <c r="L268" s="13">
        <f t="shared" si="65"/>
        <v>47.82608695652174</v>
      </c>
      <c r="M268" s="3">
        <f t="shared" si="65"/>
        <v>42.857142857142854</v>
      </c>
      <c r="N268" s="3">
        <f t="shared" si="65"/>
        <v>55.55555555555556</v>
      </c>
      <c r="O268" s="3">
        <f t="shared" si="65"/>
        <v>30.612244897959183</v>
      </c>
      <c r="P268" s="3">
        <f t="shared" si="65"/>
        <v>29.11392405063291</v>
      </c>
      <c r="Q268" s="3">
        <f t="shared" si="65"/>
        <v>32</v>
      </c>
      <c r="R268" s="3">
        <f>+J268/J$270*100</f>
        <v>13.88888888888889</v>
      </c>
      <c r="S268" s="3">
        <f>+K268/K$270*100</f>
        <v>31.549295774647888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1</v>
      </c>
      <c r="J269" s="57">
        <v>0</v>
      </c>
      <c r="K269" s="57">
        <v>1</v>
      </c>
      <c r="L269" s="13">
        <f t="shared" si="65"/>
        <v>0</v>
      </c>
      <c r="M269" s="3">
        <f t="shared" si="65"/>
        <v>0</v>
      </c>
      <c r="N269" s="3">
        <f t="shared" si="65"/>
        <v>0</v>
      </c>
      <c r="O269" s="3">
        <f t="shared" si="65"/>
        <v>0</v>
      </c>
      <c r="P269" s="3">
        <f t="shared" si="65"/>
        <v>0</v>
      </c>
      <c r="Q269" s="3">
        <f t="shared" si="65"/>
        <v>1.3333333333333335</v>
      </c>
      <c r="R269" s="3">
        <f>+J269/J$270*100</f>
        <v>0</v>
      </c>
      <c r="S269" s="3">
        <f>+K269/K$270*100</f>
        <v>0.28169014084507044</v>
      </c>
    </row>
    <row r="270" spans="1:19" ht="12.75">
      <c r="A270" s="81"/>
      <c r="B270" s="82"/>
      <c r="C270" s="8" t="s">
        <v>1</v>
      </c>
      <c r="D270" s="57">
        <v>23</v>
      </c>
      <c r="E270" s="57">
        <v>21</v>
      </c>
      <c r="F270" s="57">
        <v>36</v>
      </c>
      <c r="G270" s="57">
        <v>49</v>
      </c>
      <c r="H270" s="57">
        <v>79</v>
      </c>
      <c r="I270" s="57">
        <v>75</v>
      </c>
      <c r="J270" s="57">
        <v>72</v>
      </c>
      <c r="K270" s="57">
        <v>355</v>
      </c>
      <c r="L270" s="13">
        <f t="shared" si="65"/>
        <v>100</v>
      </c>
      <c r="M270" s="3">
        <f t="shared" si="65"/>
        <v>100</v>
      </c>
      <c r="N270" s="3">
        <f t="shared" si="65"/>
        <v>100</v>
      </c>
      <c r="O270" s="3">
        <f t="shared" si="65"/>
        <v>100</v>
      </c>
      <c r="P270" s="3">
        <f t="shared" si="65"/>
        <v>100</v>
      </c>
      <c r="Q270" s="3">
        <f t="shared" si="65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92"/>
      <c r="B271" s="80" t="s">
        <v>76</v>
      </c>
      <c r="C271" s="15" t="s">
        <v>11</v>
      </c>
      <c r="D271" s="55">
        <v>0</v>
      </c>
      <c r="E271" s="55">
        <v>0</v>
      </c>
      <c r="F271" s="55">
        <v>2</v>
      </c>
      <c r="G271" s="55">
        <v>1</v>
      </c>
      <c r="H271" s="55">
        <v>6</v>
      </c>
      <c r="I271" s="55">
        <v>9</v>
      </c>
      <c r="J271" s="55">
        <v>2</v>
      </c>
      <c r="K271" s="55">
        <v>20</v>
      </c>
      <c r="L271" s="12">
        <f aca="true" t="shared" si="66" ref="L271:S274">+D271/D$274*100</f>
        <v>0</v>
      </c>
      <c r="M271" s="10">
        <f t="shared" si="66"/>
        <v>0</v>
      </c>
      <c r="N271" s="10">
        <f t="shared" si="66"/>
        <v>1.8691588785046727</v>
      </c>
      <c r="O271" s="10">
        <f t="shared" si="66"/>
        <v>0.628930817610063</v>
      </c>
      <c r="P271" s="10">
        <f t="shared" si="66"/>
        <v>1.875</v>
      </c>
      <c r="Q271" s="10">
        <f t="shared" si="66"/>
        <v>2.5210084033613445</v>
      </c>
      <c r="R271" s="10">
        <f>+J271/J$274*100</f>
        <v>0.7434944237918215</v>
      </c>
      <c r="S271" s="10">
        <f>+K271/K$274*100</f>
        <v>1.4847809948032664</v>
      </c>
    </row>
    <row r="272" spans="1:19" ht="12.75">
      <c r="A272" s="92"/>
      <c r="B272" s="81"/>
      <c r="C272" s="16" t="s">
        <v>12</v>
      </c>
      <c r="D272" s="57">
        <v>0</v>
      </c>
      <c r="E272" s="57">
        <v>0</v>
      </c>
      <c r="F272" s="57">
        <v>2</v>
      </c>
      <c r="G272" s="57">
        <v>0</v>
      </c>
      <c r="H272" s="57">
        <v>3</v>
      </c>
      <c r="I272" s="57">
        <v>2</v>
      </c>
      <c r="J272" s="57">
        <v>1</v>
      </c>
      <c r="K272" s="57">
        <v>8</v>
      </c>
      <c r="L272" s="13">
        <f t="shared" si="66"/>
        <v>0</v>
      </c>
      <c r="M272" s="3">
        <f t="shared" si="66"/>
        <v>0</v>
      </c>
      <c r="N272" s="3">
        <f t="shared" si="66"/>
        <v>1.8691588785046727</v>
      </c>
      <c r="O272" s="3">
        <f t="shared" si="66"/>
        <v>0</v>
      </c>
      <c r="P272" s="3">
        <f t="shared" si="66"/>
        <v>0.9375</v>
      </c>
      <c r="Q272" s="3">
        <f t="shared" si="66"/>
        <v>0.5602240896358543</v>
      </c>
      <c r="R272" s="3">
        <f>+J272/J$274*100</f>
        <v>0.37174721189591076</v>
      </c>
      <c r="S272" s="3">
        <f>+K272/K$274*100</f>
        <v>0.5939123979213066</v>
      </c>
    </row>
    <row r="273" spans="1:19" ht="12.75">
      <c r="A273" s="92"/>
      <c r="B273" s="81"/>
      <c r="C273" s="16" t="s">
        <v>13</v>
      </c>
      <c r="D273" s="57">
        <v>70</v>
      </c>
      <c r="E273" s="57">
        <v>65</v>
      </c>
      <c r="F273" s="57">
        <v>103</v>
      </c>
      <c r="G273" s="57">
        <v>158</v>
      </c>
      <c r="H273" s="57">
        <v>311</v>
      </c>
      <c r="I273" s="57">
        <v>346</v>
      </c>
      <c r="J273" s="57">
        <v>266</v>
      </c>
      <c r="K273" s="57">
        <v>1319</v>
      </c>
      <c r="L273" s="13">
        <f t="shared" si="66"/>
        <v>100</v>
      </c>
      <c r="M273" s="3">
        <f t="shared" si="66"/>
        <v>100</v>
      </c>
      <c r="N273" s="3">
        <f t="shared" si="66"/>
        <v>96.26168224299066</v>
      </c>
      <c r="O273" s="3">
        <f t="shared" si="66"/>
        <v>99.37106918238993</v>
      </c>
      <c r="P273" s="3">
        <f t="shared" si="66"/>
        <v>97.1875</v>
      </c>
      <c r="Q273" s="3">
        <f t="shared" si="66"/>
        <v>96.9187675070028</v>
      </c>
      <c r="R273" s="3">
        <f>+J273/J$274*100</f>
        <v>98.88475836431226</v>
      </c>
      <c r="S273" s="3">
        <f>+K273/K$274*100</f>
        <v>97.92130660727543</v>
      </c>
    </row>
    <row r="274" spans="1:19" ht="13.5" thickBot="1">
      <c r="A274" s="92"/>
      <c r="B274" s="82"/>
      <c r="C274" s="16" t="s">
        <v>1</v>
      </c>
      <c r="D274" s="57">
        <v>70</v>
      </c>
      <c r="E274" s="57">
        <v>65</v>
      </c>
      <c r="F274" s="57">
        <v>107</v>
      </c>
      <c r="G274" s="57">
        <v>159</v>
      </c>
      <c r="H274" s="57">
        <v>320</v>
      </c>
      <c r="I274" s="57">
        <v>357</v>
      </c>
      <c r="J274" s="57">
        <v>269</v>
      </c>
      <c r="K274" s="57">
        <v>1347</v>
      </c>
      <c r="L274" s="13">
        <f t="shared" si="66"/>
        <v>100</v>
      </c>
      <c r="M274" s="3">
        <f t="shared" si="66"/>
        <v>100</v>
      </c>
      <c r="N274" s="3">
        <f t="shared" si="66"/>
        <v>100</v>
      </c>
      <c r="O274" s="3">
        <f t="shared" si="66"/>
        <v>100</v>
      </c>
      <c r="P274" s="3">
        <f t="shared" si="66"/>
        <v>100</v>
      </c>
      <c r="Q274" s="3">
        <f t="shared" si="66"/>
        <v>100</v>
      </c>
      <c r="R274" s="3">
        <f>+J274/J$274*100</f>
        <v>100</v>
      </c>
      <c r="S274" s="3">
        <f>+K274/K$274*100</f>
        <v>100</v>
      </c>
    </row>
    <row r="275" spans="1:19" ht="12.75" customHeight="1">
      <c r="A275" s="92"/>
      <c r="B275" s="84" t="s">
        <v>77</v>
      </c>
      <c r="C275" s="67" t="s">
        <v>11</v>
      </c>
      <c r="D275" s="62">
        <v>55</v>
      </c>
      <c r="E275" s="62">
        <v>40</v>
      </c>
      <c r="F275" s="62">
        <v>69</v>
      </c>
      <c r="G275" s="62">
        <v>144</v>
      </c>
      <c r="H275" s="62">
        <v>402</v>
      </c>
      <c r="I275" s="62">
        <v>433</v>
      </c>
      <c r="J275" s="62">
        <v>384</v>
      </c>
      <c r="K275" s="62">
        <v>1527</v>
      </c>
      <c r="L275" s="64">
        <f aca="true" t="shared" si="67" ref="L275:S278">+D275/D$278*100</f>
        <v>73.33333333333333</v>
      </c>
      <c r="M275" s="65">
        <f t="shared" si="67"/>
        <v>64.51612903225806</v>
      </c>
      <c r="N275" s="65">
        <f t="shared" si="67"/>
        <v>69.6969696969697</v>
      </c>
      <c r="O275" s="65">
        <f t="shared" si="67"/>
        <v>73.09644670050761</v>
      </c>
      <c r="P275" s="65">
        <f t="shared" si="67"/>
        <v>77.3076923076923</v>
      </c>
      <c r="Q275" s="65">
        <f t="shared" si="67"/>
        <v>81.54425612052731</v>
      </c>
      <c r="R275" s="65">
        <f>+J275/J$278*100</f>
        <v>81.87633262260128</v>
      </c>
      <c r="S275" s="65">
        <f>+K275/K$278*100</f>
        <v>78.18740399385561</v>
      </c>
    </row>
    <row r="276" spans="1:19" ht="12.75">
      <c r="A276" s="92"/>
      <c r="B276" s="81"/>
      <c r="C276" s="8" t="s">
        <v>12</v>
      </c>
      <c r="D276" s="57">
        <v>19</v>
      </c>
      <c r="E276" s="57">
        <v>21</v>
      </c>
      <c r="F276" s="57">
        <v>29</v>
      </c>
      <c r="G276" s="57">
        <v>52</v>
      </c>
      <c r="H276" s="57">
        <v>116</v>
      </c>
      <c r="I276" s="57">
        <v>95</v>
      </c>
      <c r="J276" s="57">
        <v>80</v>
      </c>
      <c r="K276" s="57">
        <v>412</v>
      </c>
      <c r="L276" s="13">
        <f t="shared" si="67"/>
        <v>25.333333333333336</v>
      </c>
      <c r="M276" s="3">
        <f t="shared" si="67"/>
        <v>33.87096774193548</v>
      </c>
      <c r="N276" s="3">
        <f t="shared" si="67"/>
        <v>29.292929292929294</v>
      </c>
      <c r="O276" s="3">
        <f t="shared" si="67"/>
        <v>26.39593908629442</v>
      </c>
      <c r="P276" s="3">
        <f t="shared" si="67"/>
        <v>22.30769230769231</v>
      </c>
      <c r="Q276" s="3">
        <f t="shared" si="67"/>
        <v>17.890772128060263</v>
      </c>
      <c r="R276" s="3">
        <f>+J276/J$278*100</f>
        <v>17.057569296375267</v>
      </c>
      <c r="S276" s="3">
        <f>+K276/K$278*100</f>
        <v>21.09575012800819</v>
      </c>
    </row>
    <row r="277" spans="1:19" ht="12.75">
      <c r="A277" s="92"/>
      <c r="B277" s="81"/>
      <c r="C277" s="8" t="s">
        <v>13</v>
      </c>
      <c r="D277" s="57">
        <v>1</v>
      </c>
      <c r="E277" s="57">
        <v>1</v>
      </c>
      <c r="F277" s="57">
        <v>1</v>
      </c>
      <c r="G277" s="57">
        <v>1</v>
      </c>
      <c r="H277" s="57">
        <v>2</v>
      </c>
      <c r="I277" s="57">
        <v>3</v>
      </c>
      <c r="J277" s="57">
        <v>5</v>
      </c>
      <c r="K277" s="57">
        <v>14</v>
      </c>
      <c r="L277" s="13">
        <f t="shared" si="67"/>
        <v>1.3333333333333335</v>
      </c>
      <c r="M277" s="3">
        <f t="shared" si="67"/>
        <v>1.6129032258064515</v>
      </c>
      <c r="N277" s="3">
        <f t="shared" si="67"/>
        <v>1.0101010101010102</v>
      </c>
      <c r="O277" s="3">
        <f t="shared" si="67"/>
        <v>0.5076142131979695</v>
      </c>
      <c r="P277" s="3">
        <f t="shared" si="67"/>
        <v>0.38461538461538464</v>
      </c>
      <c r="Q277" s="3">
        <f t="shared" si="67"/>
        <v>0.5649717514124294</v>
      </c>
      <c r="R277" s="3">
        <f>+J277/J$278*100</f>
        <v>1.0660980810234542</v>
      </c>
      <c r="S277" s="3">
        <f>+K277/K$278*100</f>
        <v>0.7168458781362007</v>
      </c>
    </row>
    <row r="278" spans="1:19" ht="12.75">
      <c r="A278" s="92"/>
      <c r="B278" s="82"/>
      <c r="C278" s="8" t="s">
        <v>1</v>
      </c>
      <c r="D278" s="57">
        <v>75</v>
      </c>
      <c r="E278" s="57">
        <v>62</v>
      </c>
      <c r="F278" s="57">
        <v>99</v>
      </c>
      <c r="G278" s="57">
        <v>197</v>
      </c>
      <c r="H278" s="57">
        <v>520</v>
      </c>
      <c r="I278" s="57">
        <v>531</v>
      </c>
      <c r="J278" s="57">
        <v>469</v>
      </c>
      <c r="K278" s="57">
        <v>1953</v>
      </c>
      <c r="L278" s="13">
        <f t="shared" si="67"/>
        <v>100</v>
      </c>
      <c r="M278" s="3">
        <f t="shared" si="67"/>
        <v>100</v>
      </c>
      <c r="N278" s="3">
        <f t="shared" si="67"/>
        <v>100</v>
      </c>
      <c r="O278" s="3">
        <f t="shared" si="67"/>
        <v>100</v>
      </c>
      <c r="P278" s="3">
        <f t="shared" si="67"/>
        <v>100</v>
      </c>
      <c r="Q278" s="3">
        <f t="shared" si="67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92"/>
      <c r="B279" s="80" t="s">
        <v>78</v>
      </c>
      <c r="C279" s="15" t="s">
        <v>11</v>
      </c>
      <c r="D279" s="55">
        <v>30</v>
      </c>
      <c r="E279" s="55">
        <v>29</v>
      </c>
      <c r="F279" s="55">
        <v>38</v>
      </c>
      <c r="G279" s="55">
        <v>64</v>
      </c>
      <c r="H279" s="55">
        <v>255</v>
      </c>
      <c r="I279" s="55">
        <v>243</v>
      </c>
      <c r="J279" s="55">
        <v>230</v>
      </c>
      <c r="K279" s="55">
        <v>889</v>
      </c>
      <c r="L279" s="12">
        <f aca="true" t="shared" si="68" ref="L279:S282">+D279/D$282*100</f>
        <v>69.76744186046511</v>
      </c>
      <c r="M279" s="10">
        <f t="shared" si="68"/>
        <v>76.31578947368422</v>
      </c>
      <c r="N279" s="10">
        <f t="shared" si="68"/>
        <v>64.40677966101694</v>
      </c>
      <c r="O279" s="10">
        <f t="shared" si="68"/>
        <v>62.745098039215684</v>
      </c>
      <c r="P279" s="10">
        <f t="shared" si="68"/>
        <v>77.50759878419453</v>
      </c>
      <c r="Q279" s="10">
        <f t="shared" si="68"/>
        <v>74.5398773006135</v>
      </c>
      <c r="R279" s="10">
        <f>+J279/J$282*100</f>
        <v>75.16339869281046</v>
      </c>
      <c r="S279" s="10">
        <f>+K279/K$282*100</f>
        <v>73.89858686616792</v>
      </c>
    </row>
    <row r="280" spans="1:19" ht="12.75">
      <c r="A280" s="92"/>
      <c r="B280" s="81"/>
      <c r="C280" s="16" t="s">
        <v>12</v>
      </c>
      <c r="D280" s="57">
        <v>13</v>
      </c>
      <c r="E280" s="57">
        <v>9</v>
      </c>
      <c r="F280" s="57">
        <v>19</v>
      </c>
      <c r="G280" s="57">
        <v>38</v>
      </c>
      <c r="H280" s="57">
        <v>72</v>
      </c>
      <c r="I280" s="57">
        <v>81</v>
      </c>
      <c r="J280" s="57">
        <v>76</v>
      </c>
      <c r="K280" s="57">
        <v>308</v>
      </c>
      <c r="L280" s="13">
        <f t="shared" si="68"/>
        <v>30.23255813953488</v>
      </c>
      <c r="M280" s="3">
        <f t="shared" si="68"/>
        <v>23.684210526315788</v>
      </c>
      <c r="N280" s="3">
        <f t="shared" si="68"/>
        <v>32.20338983050847</v>
      </c>
      <c r="O280" s="3">
        <f t="shared" si="68"/>
        <v>37.254901960784316</v>
      </c>
      <c r="P280" s="3">
        <f t="shared" si="68"/>
        <v>21.88449848024316</v>
      </c>
      <c r="Q280" s="3">
        <f t="shared" si="68"/>
        <v>24.846625766871167</v>
      </c>
      <c r="R280" s="3">
        <f>+J280/J$282*100</f>
        <v>24.836601307189543</v>
      </c>
      <c r="S280" s="3">
        <f>+K280/K$282*100</f>
        <v>25.602660016625105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2</v>
      </c>
      <c r="G281" s="57">
        <v>0</v>
      </c>
      <c r="H281" s="57">
        <v>2</v>
      </c>
      <c r="I281" s="57">
        <v>2</v>
      </c>
      <c r="J281" s="57">
        <v>0</v>
      </c>
      <c r="K281" s="57">
        <v>6</v>
      </c>
      <c r="L281" s="13">
        <f t="shared" si="68"/>
        <v>0</v>
      </c>
      <c r="M281" s="3">
        <f t="shared" si="68"/>
        <v>0</v>
      </c>
      <c r="N281" s="3">
        <f t="shared" si="68"/>
        <v>3.389830508474576</v>
      </c>
      <c r="O281" s="3">
        <f t="shared" si="68"/>
        <v>0</v>
      </c>
      <c r="P281" s="3">
        <f t="shared" si="68"/>
        <v>0.60790273556231</v>
      </c>
      <c r="Q281" s="3">
        <f t="shared" si="68"/>
        <v>0.6134969325153374</v>
      </c>
      <c r="R281" s="3">
        <f>+J281/J$282*100</f>
        <v>0</v>
      </c>
      <c r="S281" s="3">
        <f>+K281/K$282*100</f>
        <v>0.4987531172069825</v>
      </c>
    </row>
    <row r="282" spans="1:19" ht="12.75">
      <c r="A282" s="92"/>
      <c r="B282" s="81"/>
      <c r="C282" s="17" t="s">
        <v>1</v>
      </c>
      <c r="D282" s="59">
        <v>43</v>
      </c>
      <c r="E282" s="59">
        <v>38</v>
      </c>
      <c r="F282" s="59">
        <v>59</v>
      </c>
      <c r="G282" s="59">
        <v>102</v>
      </c>
      <c r="H282" s="59">
        <v>329</v>
      </c>
      <c r="I282" s="59">
        <v>326</v>
      </c>
      <c r="J282" s="59">
        <v>306</v>
      </c>
      <c r="K282" s="59">
        <v>1203</v>
      </c>
      <c r="L282" s="14">
        <f t="shared" si="68"/>
        <v>100</v>
      </c>
      <c r="M282" s="6">
        <f t="shared" si="68"/>
        <v>100</v>
      </c>
      <c r="N282" s="6">
        <f t="shared" si="68"/>
        <v>100</v>
      </c>
      <c r="O282" s="6">
        <f t="shared" si="68"/>
        <v>100</v>
      </c>
      <c r="P282" s="6">
        <f t="shared" si="68"/>
        <v>100</v>
      </c>
      <c r="Q282" s="6">
        <f t="shared" si="68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92"/>
      <c r="B283" s="83" t="s">
        <v>79</v>
      </c>
      <c r="C283" s="8" t="s">
        <v>11</v>
      </c>
      <c r="D283" s="57">
        <v>73</v>
      </c>
      <c r="E283" s="57">
        <v>63</v>
      </c>
      <c r="F283" s="57">
        <v>93</v>
      </c>
      <c r="G283" s="57">
        <v>202</v>
      </c>
      <c r="H283" s="57">
        <v>528</v>
      </c>
      <c r="I283" s="57">
        <v>542</v>
      </c>
      <c r="J283" s="57">
        <v>442</v>
      </c>
      <c r="K283" s="57">
        <v>1943</v>
      </c>
      <c r="L283" s="13">
        <f aca="true" t="shared" si="69" ref="L283:S286">+D283/D$286*100</f>
        <v>70.87378640776699</v>
      </c>
      <c r="M283" s="3">
        <f t="shared" si="69"/>
        <v>67.02127659574468</v>
      </c>
      <c r="N283" s="3">
        <f t="shared" si="69"/>
        <v>70.99236641221374</v>
      </c>
      <c r="O283" s="3">
        <f t="shared" si="69"/>
        <v>75.09293680297398</v>
      </c>
      <c r="P283" s="3">
        <f t="shared" si="69"/>
        <v>77.64705882352942</v>
      </c>
      <c r="Q283" s="3">
        <f t="shared" si="69"/>
        <v>80.65476190476191</v>
      </c>
      <c r="R283" s="3">
        <f>+J283/J$286*100</f>
        <v>82.00371057513914</v>
      </c>
      <c r="S283" s="3">
        <f>+K283/K$286*100</f>
        <v>78.09485530546624</v>
      </c>
    </row>
    <row r="284" spans="1:19" ht="12.75">
      <c r="A284" s="92"/>
      <c r="B284" s="81"/>
      <c r="C284" s="8" t="s">
        <v>12</v>
      </c>
      <c r="D284" s="57">
        <v>30</v>
      </c>
      <c r="E284" s="57">
        <v>30</v>
      </c>
      <c r="F284" s="57">
        <v>36</v>
      </c>
      <c r="G284" s="57">
        <v>67</v>
      </c>
      <c r="H284" s="57">
        <v>144</v>
      </c>
      <c r="I284" s="57">
        <v>124</v>
      </c>
      <c r="J284" s="57">
        <v>85</v>
      </c>
      <c r="K284" s="57">
        <v>516</v>
      </c>
      <c r="L284" s="13">
        <f t="shared" si="69"/>
        <v>29.126213592233007</v>
      </c>
      <c r="M284" s="3">
        <f t="shared" si="69"/>
        <v>31.914893617021278</v>
      </c>
      <c r="N284" s="3">
        <f t="shared" si="69"/>
        <v>27.480916030534353</v>
      </c>
      <c r="O284" s="3">
        <f t="shared" si="69"/>
        <v>24.907063197026023</v>
      </c>
      <c r="P284" s="3">
        <f t="shared" si="69"/>
        <v>21.176470588235293</v>
      </c>
      <c r="Q284" s="3">
        <f t="shared" si="69"/>
        <v>18.452380952380953</v>
      </c>
      <c r="R284" s="3">
        <f>+J284/J$286*100</f>
        <v>15.769944341372913</v>
      </c>
      <c r="S284" s="3">
        <f>+K284/K$286*100</f>
        <v>20.739549839228296</v>
      </c>
    </row>
    <row r="285" spans="1:19" ht="12.75">
      <c r="A285" s="92"/>
      <c r="B285" s="81"/>
      <c r="C285" s="8" t="s">
        <v>13</v>
      </c>
      <c r="D285" s="57">
        <v>0</v>
      </c>
      <c r="E285" s="57">
        <v>1</v>
      </c>
      <c r="F285" s="57">
        <v>2</v>
      </c>
      <c r="G285" s="57">
        <v>0</v>
      </c>
      <c r="H285" s="57">
        <v>8</v>
      </c>
      <c r="I285" s="57">
        <v>6</v>
      </c>
      <c r="J285" s="57">
        <v>12</v>
      </c>
      <c r="K285" s="57">
        <v>29</v>
      </c>
      <c r="L285" s="13">
        <f t="shared" si="69"/>
        <v>0</v>
      </c>
      <c r="M285" s="3">
        <f t="shared" si="69"/>
        <v>1.0638297872340425</v>
      </c>
      <c r="N285" s="3">
        <f t="shared" si="69"/>
        <v>1.5267175572519083</v>
      </c>
      <c r="O285" s="3">
        <f t="shared" si="69"/>
        <v>0</v>
      </c>
      <c r="P285" s="3">
        <f t="shared" si="69"/>
        <v>1.1764705882352942</v>
      </c>
      <c r="Q285" s="3">
        <f t="shared" si="69"/>
        <v>0.8928571428571428</v>
      </c>
      <c r="R285" s="3">
        <f>+J285/J$286*100</f>
        <v>2.2263450834879404</v>
      </c>
      <c r="S285" s="3">
        <f>+K285/K$286*100</f>
        <v>1.1655948553054662</v>
      </c>
    </row>
    <row r="286" spans="1:19" ht="12.75">
      <c r="A286" s="92"/>
      <c r="B286" s="82"/>
      <c r="C286" s="8" t="s">
        <v>1</v>
      </c>
      <c r="D286" s="57">
        <v>103</v>
      </c>
      <c r="E286" s="57">
        <v>94</v>
      </c>
      <c r="F286" s="57">
        <v>131</v>
      </c>
      <c r="G286" s="57">
        <v>269</v>
      </c>
      <c r="H286" s="57">
        <v>680</v>
      </c>
      <c r="I286" s="57">
        <v>672</v>
      </c>
      <c r="J286" s="57">
        <v>539</v>
      </c>
      <c r="K286" s="57">
        <v>2488</v>
      </c>
      <c r="L286" s="13">
        <f t="shared" si="69"/>
        <v>100</v>
      </c>
      <c r="M286" s="3">
        <f t="shared" si="69"/>
        <v>100</v>
      </c>
      <c r="N286" s="3">
        <f t="shared" si="69"/>
        <v>100</v>
      </c>
      <c r="O286" s="3">
        <f t="shared" si="69"/>
        <v>100</v>
      </c>
      <c r="P286" s="3">
        <f t="shared" si="69"/>
        <v>100</v>
      </c>
      <c r="Q286" s="3">
        <f t="shared" si="69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92"/>
      <c r="B287" s="80" t="s">
        <v>80</v>
      </c>
      <c r="C287" s="15" t="s">
        <v>11</v>
      </c>
      <c r="D287" s="55">
        <v>11</v>
      </c>
      <c r="E287" s="55">
        <v>5</v>
      </c>
      <c r="F287" s="55">
        <v>13</v>
      </c>
      <c r="G287" s="55">
        <v>25</v>
      </c>
      <c r="H287" s="55">
        <v>87</v>
      </c>
      <c r="I287" s="55">
        <v>76</v>
      </c>
      <c r="J287" s="55">
        <v>55</v>
      </c>
      <c r="K287" s="55">
        <v>272</v>
      </c>
      <c r="L287" s="12">
        <f aca="true" t="shared" si="70" ref="L287:S290">+D287/D$290*100</f>
        <v>78.57142857142857</v>
      </c>
      <c r="M287" s="10">
        <f t="shared" si="70"/>
        <v>45.45454545454545</v>
      </c>
      <c r="N287" s="10">
        <f t="shared" si="70"/>
        <v>92.85714285714286</v>
      </c>
      <c r="O287" s="10">
        <f t="shared" si="70"/>
        <v>67.56756756756756</v>
      </c>
      <c r="P287" s="10">
        <f t="shared" si="70"/>
        <v>79.0909090909091</v>
      </c>
      <c r="Q287" s="10">
        <f t="shared" si="70"/>
        <v>77.55102040816327</v>
      </c>
      <c r="R287" s="10">
        <f>+J287/J$290*100</f>
        <v>82.08955223880598</v>
      </c>
      <c r="S287" s="10">
        <f>+K287/K$290*100</f>
        <v>77.49287749287748</v>
      </c>
    </row>
    <row r="288" spans="1:19" ht="12.75">
      <c r="A288" s="92"/>
      <c r="B288" s="81"/>
      <c r="C288" s="16" t="s">
        <v>12</v>
      </c>
      <c r="D288" s="57">
        <v>3</v>
      </c>
      <c r="E288" s="57">
        <v>6</v>
      </c>
      <c r="F288" s="57">
        <v>1</v>
      </c>
      <c r="G288" s="57">
        <v>12</v>
      </c>
      <c r="H288" s="57">
        <v>23</v>
      </c>
      <c r="I288" s="57">
        <v>20</v>
      </c>
      <c r="J288" s="57">
        <v>11</v>
      </c>
      <c r="K288" s="57">
        <v>76</v>
      </c>
      <c r="L288" s="13">
        <f t="shared" si="70"/>
        <v>21.428571428571427</v>
      </c>
      <c r="M288" s="3">
        <f t="shared" si="70"/>
        <v>54.54545454545454</v>
      </c>
      <c r="N288" s="3">
        <f t="shared" si="70"/>
        <v>7.142857142857142</v>
      </c>
      <c r="O288" s="3">
        <f t="shared" si="70"/>
        <v>32.432432432432435</v>
      </c>
      <c r="P288" s="3">
        <f t="shared" si="70"/>
        <v>20.909090909090907</v>
      </c>
      <c r="Q288" s="3">
        <f t="shared" si="70"/>
        <v>20.408163265306122</v>
      </c>
      <c r="R288" s="3">
        <f>+J288/J$290*100</f>
        <v>16.417910447761194</v>
      </c>
      <c r="S288" s="3">
        <f>+K288/K$290*100</f>
        <v>21.65242165242165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2</v>
      </c>
      <c r="J289" s="57">
        <v>1</v>
      </c>
      <c r="K289" s="57">
        <v>3</v>
      </c>
      <c r="L289" s="13">
        <f t="shared" si="70"/>
        <v>0</v>
      </c>
      <c r="M289" s="3">
        <f t="shared" si="70"/>
        <v>0</v>
      </c>
      <c r="N289" s="3">
        <f t="shared" si="70"/>
        <v>0</v>
      </c>
      <c r="O289" s="3">
        <f t="shared" si="70"/>
        <v>0</v>
      </c>
      <c r="P289" s="3">
        <f t="shared" si="70"/>
        <v>0</v>
      </c>
      <c r="Q289" s="3">
        <f t="shared" si="70"/>
        <v>2.0408163265306123</v>
      </c>
      <c r="R289" s="3">
        <f>+J289/J$290*100</f>
        <v>1.4925373134328357</v>
      </c>
      <c r="S289" s="3">
        <f>+K289/K$290*100</f>
        <v>0.8547008547008548</v>
      </c>
    </row>
    <row r="290" spans="1:19" ht="13.5" thickBot="1">
      <c r="A290" s="92"/>
      <c r="B290" s="85"/>
      <c r="C290" s="68" t="s">
        <v>1</v>
      </c>
      <c r="D290" s="69">
        <v>14</v>
      </c>
      <c r="E290" s="69">
        <v>11</v>
      </c>
      <c r="F290" s="69">
        <v>14</v>
      </c>
      <c r="G290" s="69">
        <v>37</v>
      </c>
      <c r="H290" s="69">
        <v>110</v>
      </c>
      <c r="I290" s="69">
        <v>98</v>
      </c>
      <c r="J290" s="69">
        <v>67</v>
      </c>
      <c r="K290" s="69">
        <v>351</v>
      </c>
      <c r="L290" s="71">
        <f t="shared" si="70"/>
        <v>100</v>
      </c>
      <c r="M290" s="72">
        <f t="shared" si="70"/>
        <v>100</v>
      </c>
      <c r="N290" s="72">
        <f t="shared" si="70"/>
        <v>100</v>
      </c>
      <c r="O290" s="72">
        <f t="shared" si="70"/>
        <v>100</v>
      </c>
      <c r="P290" s="72">
        <f t="shared" si="70"/>
        <v>100</v>
      </c>
      <c r="Q290" s="72">
        <f t="shared" si="70"/>
        <v>100</v>
      </c>
      <c r="R290" s="72">
        <f>+J290/J$290*100</f>
        <v>100</v>
      </c>
      <c r="S290" s="72">
        <f>+K290/K$290*100</f>
        <v>100</v>
      </c>
    </row>
    <row r="291" spans="1:19" ht="13.5" customHeight="1">
      <c r="A291" s="92"/>
      <c r="B291" s="83" t="s">
        <v>1</v>
      </c>
      <c r="C291" s="8" t="s">
        <v>11</v>
      </c>
      <c r="D291" s="57">
        <v>3051</v>
      </c>
      <c r="E291" s="57">
        <v>2652</v>
      </c>
      <c r="F291" s="57">
        <v>3486</v>
      </c>
      <c r="G291" s="57">
        <v>6817</v>
      </c>
      <c r="H291" s="57">
        <v>20874</v>
      </c>
      <c r="I291" s="57">
        <v>26649</v>
      </c>
      <c r="J291" s="57">
        <v>24898</v>
      </c>
      <c r="K291" s="57">
        <v>88427</v>
      </c>
      <c r="L291" s="13">
        <f aca="true" t="shared" si="71" ref="L291:S294">+D291/D$294*100</f>
        <v>33.24978204010462</v>
      </c>
      <c r="M291" s="3">
        <f t="shared" si="71"/>
        <v>32.18446601941747</v>
      </c>
      <c r="N291" s="3">
        <f t="shared" si="71"/>
        <v>35.24416135881104</v>
      </c>
      <c r="O291" s="3">
        <f t="shared" si="71"/>
        <v>37.369805942330885</v>
      </c>
      <c r="P291" s="3">
        <f t="shared" si="71"/>
        <v>39.01609315713725</v>
      </c>
      <c r="Q291" s="3">
        <f t="shared" si="71"/>
        <v>37.526403244430675</v>
      </c>
      <c r="R291" s="3">
        <f>+J291/J$294*100</f>
        <v>35.70015198875856</v>
      </c>
      <c r="S291" s="3">
        <f>+K291/K$294*100</f>
        <v>36.874390132023386</v>
      </c>
    </row>
    <row r="292" spans="1:19" ht="12.75">
      <c r="A292" s="92"/>
      <c r="B292" s="81"/>
      <c r="C292" s="8" t="s">
        <v>12</v>
      </c>
      <c r="D292" s="57">
        <v>1510</v>
      </c>
      <c r="E292" s="57">
        <v>1495</v>
      </c>
      <c r="F292" s="57">
        <v>1782</v>
      </c>
      <c r="G292" s="57">
        <v>3089</v>
      </c>
      <c r="H292" s="57">
        <v>6859</v>
      </c>
      <c r="I292" s="57">
        <v>7632</v>
      </c>
      <c r="J292" s="57">
        <v>6644</v>
      </c>
      <c r="K292" s="57">
        <v>29011</v>
      </c>
      <c r="L292" s="13">
        <f t="shared" si="71"/>
        <v>16.455972101133394</v>
      </c>
      <c r="M292" s="3">
        <f t="shared" si="71"/>
        <v>18.143203883495147</v>
      </c>
      <c r="N292" s="3">
        <f t="shared" si="71"/>
        <v>18.016378525932666</v>
      </c>
      <c r="O292" s="3">
        <f t="shared" si="71"/>
        <v>16.933450279574608</v>
      </c>
      <c r="P292" s="3">
        <f t="shared" si="71"/>
        <v>12.820321115493169</v>
      </c>
      <c r="Q292" s="3">
        <f t="shared" si="71"/>
        <v>10.747176613062214</v>
      </c>
      <c r="R292" s="3">
        <f>+J292/J$294*100</f>
        <v>9.52654067850076</v>
      </c>
      <c r="S292" s="3">
        <f>+K292/K$294*100</f>
        <v>12.097695637306822</v>
      </c>
    </row>
    <row r="293" spans="1:19" ht="12.75">
      <c r="A293" s="92"/>
      <c r="B293" s="81"/>
      <c r="C293" s="8" t="s">
        <v>13</v>
      </c>
      <c r="D293" s="57">
        <v>4615</v>
      </c>
      <c r="E293" s="57">
        <v>4093</v>
      </c>
      <c r="F293" s="57">
        <v>4623</v>
      </c>
      <c r="G293" s="57">
        <v>8336</v>
      </c>
      <c r="H293" s="57">
        <v>25768</v>
      </c>
      <c r="I293" s="57">
        <v>36733</v>
      </c>
      <c r="J293" s="57">
        <v>38200</v>
      </c>
      <c r="K293" s="57">
        <v>122368</v>
      </c>
      <c r="L293" s="13">
        <f t="shared" si="71"/>
        <v>50.29424585876199</v>
      </c>
      <c r="M293" s="3">
        <f t="shared" si="71"/>
        <v>49.67233009708738</v>
      </c>
      <c r="N293" s="3">
        <f t="shared" si="71"/>
        <v>46.73946011525629</v>
      </c>
      <c r="O293" s="3">
        <f t="shared" si="71"/>
        <v>45.69674377809451</v>
      </c>
      <c r="P293" s="3">
        <f t="shared" si="71"/>
        <v>48.163585727369586</v>
      </c>
      <c r="Q293" s="3">
        <f t="shared" si="71"/>
        <v>51.72642014250711</v>
      </c>
      <c r="R293" s="3">
        <f>+J293/J$294*100</f>
        <v>54.77330733274067</v>
      </c>
      <c r="S293" s="3">
        <f>+K293/K$294*100</f>
        <v>51.02791423066979</v>
      </c>
    </row>
    <row r="294" spans="1:19" ht="12.75">
      <c r="A294" s="92"/>
      <c r="B294" s="81"/>
      <c r="C294" s="9" t="s">
        <v>1</v>
      </c>
      <c r="D294" s="59">
        <v>9176</v>
      </c>
      <c r="E294" s="59">
        <v>8240</v>
      </c>
      <c r="F294" s="59">
        <v>9891</v>
      </c>
      <c r="G294" s="59">
        <v>18242</v>
      </c>
      <c r="H294" s="59">
        <v>53501</v>
      </c>
      <c r="I294" s="59">
        <v>71014</v>
      </c>
      <c r="J294" s="59">
        <v>69742</v>
      </c>
      <c r="K294" s="59">
        <v>239806</v>
      </c>
      <c r="L294" s="14">
        <f t="shared" si="71"/>
        <v>100</v>
      </c>
      <c r="M294" s="6">
        <f t="shared" si="71"/>
        <v>100</v>
      </c>
      <c r="N294" s="6">
        <f t="shared" si="71"/>
        <v>100</v>
      </c>
      <c r="O294" s="6">
        <f t="shared" si="71"/>
        <v>100</v>
      </c>
      <c r="P294" s="6">
        <f t="shared" si="71"/>
        <v>100</v>
      </c>
      <c r="Q294" s="6">
        <f t="shared" si="71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B267:B270"/>
    <mergeCell ref="B271:B274"/>
    <mergeCell ref="B259:B262"/>
    <mergeCell ref="B263:B266"/>
    <mergeCell ref="B283:B286"/>
    <mergeCell ref="B287:B290"/>
    <mergeCell ref="B275:B278"/>
    <mergeCell ref="B279:B282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203:B20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75:B178"/>
    <mergeCell ref="B163:B166"/>
    <mergeCell ref="B167:B170"/>
    <mergeCell ref="B127:B130"/>
    <mergeCell ref="B115:B118"/>
    <mergeCell ref="B119:B122"/>
    <mergeCell ref="B139:B142"/>
    <mergeCell ref="B143:B146"/>
    <mergeCell ref="B131:B134"/>
    <mergeCell ref="B135:B138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67:B70"/>
    <mergeCell ref="B55:B58"/>
    <mergeCell ref="B59:B62"/>
    <mergeCell ref="B91:B94"/>
    <mergeCell ref="B95:B98"/>
    <mergeCell ref="B71:B74"/>
    <mergeCell ref="B63:B66"/>
    <mergeCell ref="B27:B30"/>
    <mergeCell ref="B47:B50"/>
    <mergeCell ref="B51:B54"/>
    <mergeCell ref="B39:B42"/>
    <mergeCell ref="B43:B46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健康疫学研究室</cp:lastModifiedBy>
  <dcterms:created xsi:type="dcterms:W3CDTF">2011-05-27T04:24:30Z</dcterms:created>
  <dcterms:modified xsi:type="dcterms:W3CDTF">2013-04-25T02:27:01Z</dcterms:modified>
  <cp:category/>
  <cp:version/>
  <cp:contentType/>
  <cp:contentStatus/>
</cp:coreProperties>
</file>