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05" activeTab="0"/>
  </bookViews>
  <sheets>
    <sheet name="施設数" sheetId="1" r:id="rId1"/>
  </sheets>
  <definedNames>
    <definedName name="_xlnm.Print_Titles" localSheetId="0">'施設数'!$A:$A,'施設数'!$1:$5</definedName>
  </definedNames>
  <calcPr fullCalcOnLoad="1"/>
</workbook>
</file>

<file path=xl/sharedStrings.xml><?xml version="1.0" encoding="utf-8"?>
<sst xmlns="http://schemas.openxmlformats.org/spreadsheetml/2006/main" count="120" uniqueCount="115">
  <si>
    <t>（二次保健医療圏）</t>
  </si>
  <si>
    <t>千　　　葉</t>
  </si>
  <si>
    <t>東葛南部</t>
  </si>
  <si>
    <t>東葛北部</t>
  </si>
  <si>
    <t>印旛山武</t>
  </si>
  <si>
    <t>香取海匝</t>
  </si>
  <si>
    <t>安　　　房</t>
  </si>
  <si>
    <t>君　　　津</t>
  </si>
  <si>
    <t>（　保　健　所　）</t>
  </si>
  <si>
    <t>千　葉　市</t>
  </si>
  <si>
    <t>市　　　川</t>
  </si>
  <si>
    <t>松　　　戸</t>
  </si>
  <si>
    <t>野　　　田</t>
  </si>
  <si>
    <t>市　　　原</t>
  </si>
  <si>
    <t>柏</t>
  </si>
  <si>
    <t>習　志　野</t>
  </si>
  <si>
    <t>香　　　取</t>
  </si>
  <si>
    <t>海　　　匝</t>
  </si>
  <si>
    <t>山　　　武</t>
  </si>
  <si>
    <t>介護サービス施設・事業所調査</t>
  </si>
  <si>
    <t>介護老人福祉施設</t>
  </si>
  <si>
    <t>介護老人保健施設</t>
  </si>
  <si>
    <t>介護療養型医療施設</t>
  </si>
  <si>
    <t>施設数</t>
  </si>
  <si>
    <t>定員</t>
  </si>
  <si>
    <t>病床数</t>
  </si>
  <si>
    <t>12 千葉県</t>
  </si>
  <si>
    <t>12100 千葉市</t>
  </si>
  <si>
    <t>12101 中央区　　　</t>
  </si>
  <si>
    <t>12102 花見川区　　</t>
  </si>
  <si>
    <t>12103 稲毛区　　　</t>
  </si>
  <si>
    <t>12104 若葉区　　　</t>
  </si>
  <si>
    <t>12105 緑区　　　　</t>
  </si>
  <si>
    <t>12106 美浜区　　　</t>
  </si>
  <si>
    <t>12202 銚子市　　　</t>
  </si>
  <si>
    <t>12203 市川市　　　</t>
  </si>
  <si>
    <t>12204 船橋市　　　</t>
  </si>
  <si>
    <t>12205 館山市　　　</t>
  </si>
  <si>
    <t>12206 木更津市　　</t>
  </si>
  <si>
    <t>12207 松戸市　　　</t>
  </si>
  <si>
    <t>12208 野田市　　　</t>
  </si>
  <si>
    <t>12209 佐原市　　　</t>
  </si>
  <si>
    <t>12210 茂原市　　　</t>
  </si>
  <si>
    <t>12211 成田市　　　</t>
  </si>
  <si>
    <t>12212 佐倉市　　　</t>
  </si>
  <si>
    <t>12213 東金市　　　</t>
  </si>
  <si>
    <t>12214 八日市場市　</t>
  </si>
  <si>
    <t>12215 旭市　　　　</t>
  </si>
  <si>
    <t>12216 習志野市　　</t>
  </si>
  <si>
    <t>12217 柏市　　　　</t>
  </si>
  <si>
    <t>12218 勝浦市　　　</t>
  </si>
  <si>
    <t>12219 市原市　　　</t>
  </si>
  <si>
    <t>12220 流山市　　　</t>
  </si>
  <si>
    <t>12221 八千代市　　</t>
  </si>
  <si>
    <t>12222 我孫子市　　</t>
  </si>
  <si>
    <t>12223 鴨川市　　　</t>
  </si>
  <si>
    <t>12224 鎌ケ谷市　　</t>
  </si>
  <si>
    <t>12225 君津市　　　</t>
  </si>
  <si>
    <t>12226 富津市　　　</t>
  </si>
  <si>
    <t>12227 浦安市　　　</t>
  </si>
  <si>
    <t>12228 四街道市　　</t>
  </si>
  <si>
    <t>12229 袖ケ浦市　　</t>
  </si>
  <si>
    <t>12230 八街市　　　</t>
  </si>
  <si>
    <t>12231 印西市　　　</t>
  </si>
  <si>
    <t>12232 白井市　　　</t>
  </si>
  <si>
    <t>12233 富里市　　　</t>
  </si>
  <si>
    <t>12322 酒々井町　　</t>
  </si>
  <si>
    <t>12325 印旛村　　　</t>
  </si>
  <si>
    <t>12328 本埜村　　　</t>
  </si>
  <si>
    <t>12329 栄町　　　　</t>
  </si>
  <si>
    <t>12341 下総町　　　</t>
  </si>
  <si>
    <t>12342 神崎町　　　</t>
  </si>
  <si>
    <t>12343 大栄町　　　</t>
  </si>
  <si>
    <t>12344 小見川町　　</t>
  </si>
  <si>
    <t>12345 山田町　　　</t>
  </si>
  <si>
    <t>12346 栗源町　　　</t>
  </si>
  <si>
    <t>12347 多古町　　　</t>
  </si>
  <si>
    <t>12349 東庄町　　　</t>
  </si>
  <si>
    <t>12381 光町　　　　</t>
  </si>
  <si>
    <t>12382 野栄町　　　</t>
  </si>
  <si>
    <t>12402 大網白里町　</t>
  </si>
  <si>
    <t>12403 九十九里町　</t>
  </si>
  <si>
    <t>12404 成東町　　　</t>
  </si>
  <si>
    <t>12405 山武町　　　</t>
  </si>
  <si>
    <t>12406 蓮沼村　　　</t>
  </si>
  <si>
    <t>12407 松尾町　　　</t>
  </si>
  <si>
    <t>12408 横芝町　　　</t>
  </si>
  <si>
    <t>12409 芝山町　　　</t>
  </si>
  <si>
    <t>12421 一宮町　　　</t>
  </si>
  <si>
    <t>12422 睦沢町　　　</t>
  </si>
  <si>
    <t>12423 長生村　　　</t>
  </si>
  <si>
    <t>12424 白子町　　　</t>
  </si>
  <si>
    <t>12426 長柄町　　　</t>
  </si>
  <si>
    <t>12427 長南町　　　</t>
  </si>
  <si>
    <t>12441 大多喜町　　</t>
  </si>
  <si>
    <t>12442 夷隅町　　　</t>
  </si>
  <si>
    <t>12443 御宿町　　　</t>
  </si>
  <si>
    <t>12444 大原町　　　</t>
  </si>
  <si>
    <t>12445 岬町　　　　</t>
  </si>
  <si>
    <t>12461 富浦町　　　</t>
  </si>
  <si>
    <t>12462 富山町　　　</t>
  </si>
  <si>
    <t>12463 鋸南町　　　</t>
  </si>
  <si>
    <t>12464 三芳村　　　</t>
  </si>
  <si>
    <t>12465 白浜町　　　</t>
  </si>
  <si>
    <t>12466 千倉町　　　</t>
  </si>
  <si>
    <t>12467 丸山町　　　</t>
  </si>
  <si>
    <t>12468 和田町　　　</t>
  </si>
  <si>
    <t>船　橋　市</t>
  </si>
  <si>
    <t>夷　　　隅</t>
  </si>
  <si>
    <t>印　　　旛</t>
  </si>
  <si>
    <t>長　　　生</t>
  </si>
  <si>
    <t>夷隅長生</t>
  </si>
  <si>
    <t>市       原</t>
  </si>
  <si>
    <t>第１表　介護保険施設数―定員（病床数）―二次保健医療圏別、保健所別、市区町村別</t>
  </si>
  <si>
    <t>平成１７年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</si>
</sst>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58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8" fontId="0" fillId="0" borderId="0" xfId="16" applyBorder="1" applyAlignment="1">
      <alignment vertical="center"/>
    </xf>
    <xf numFmtId="38" fontId="0" fillId="0" borderId="0" xfId="16" applyBorder="1" applyAlignment="1">
      <alignment horizontal="right" vertical="center"/>
    </xf>
    <xf numFmtId="38" fontId="0" fillId="0" borderId="0" xfId="16" applyBorder="1" applyAlignment="1">
      <alignment horizontal="center" vertical="center"/>
    </xf>
    <xf numFmtId="38" fontId="0" fillId="0" borderId="0" xfId="16" applyAlignment="1">
      <alignment vertical="center"/>
    </xf>
    <xf numFmtId="38" fontId="4" fillId="0" borderId="0" xfId="16" applyFont="1" applyBorder="1" applyAlignment="1">
      <alignment horizontal="right" vertical="center"/>
    </xf>
    <xf numFmtId="38" fontId="0" fillId="0" borderId="0" xfId="16" applyFont="1" applyBorder="1" applyAlignment="1">
      <alignment horizontal="right" vertical="center"/>
    </xf>
    <xf numFmtId="38" fontId="3" fillId="0" borderId="0" xfId="16" applyFont="1" applyBorder="1" applyAlignment="1">
      <alignment horizontal="right" vertical="center"/>
    </xf>
    <xf numFmtId="38" fontId="0" fillId="0" borderId="0" xfId="16" applyFont="1" applyBorder="1" applyAlignment="1">
      <alignment vertical="center"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workbookViewId="0" topLeftCell="A1">
      <selection activeCell="A5" sqref="A5"/>
    </sheetView>
  </sheetViews>
  <sheetFormatPr defaultColWidth="9.00390625" defaultRowHeight="13.5"/>
  <cols>
    <col min="1" max="1" width="20.625" style="1" bestFit="1" customWidth="1"/>
    <col min="2" max="2" width="9.00390625" style="9" customWidth="1"/>
    <col min="3" max="3" width="9.50390625" style="9" customWidth="1"/>
    <col min="4" max="7" width="9.00390625" style="9" customWidth="1"/>
    <col min="8" max="8" width="9.00390625" style="6" customWidth="1"/>
    <col min="9" max="16384" width="9.00390625" style="1" customWidth="1"/>
  </cols>
  <sheetData>
    <row r="1" spans="1:2" ht="13.5">
      <c r="A1" s="1" t="s">
        <v>114</v>
      </c>
      <c r="B1" s="8" t="s">
        <v>19</v>
      </c>
    </row>
    <row r="2" spans="1:7" ht="26.25" customHeight="1">
      <c r="A2" s="15" t="s">
        <v>113</v>
      </c>
      <c r="B2" s="15"/>
      <c r="C2" s="15"/>
      <c r="D2" s="15"/>
      <c r="E2" s="15"/>
      <c r="F2" s="15"/>
      <c r="G2" s="15"/>
    </row>
    <row r="3" spans="2:7" ht="13.5">
      <c r="B3" s="10" t="s">
        <v>20</v>
      </c>
      <c r="C3" s="10"/>
      <c r="D3" s="10" t="s">
        <v>21</v>
      </c>
      <c r="E3" s="10"/>
      <c r="F3" s="10" t="s">
        <v>22</v>
      </c>
      <c r="G3" s="10"/>
    </row>
    <row r="4" spans="1:7" ht="13.5">
      <c r="A4" s="2">
        <v>38626</v>
      </c>
      <c r="B4" s="9" t="s">
        <v>23</v>
      </c>
      <c r="C4" s="9" t="s">
        <v>24</v>
      </c>
      <c r="D4" s="9" t="s">
        <v>23</v>
      </c>
      <c r="E4" s="9" t="s">
        <v>24</v>
      </c>
      <c r="F4" s="9" t="s">
        <v>23</v>
      </c>
      <c r="G4" s="9" t="s">
        <v>25</v>
      </c>
    </row>
    <row r="6" spans="1:7" ht="13.5">
      <c r="A6" s="1" t="s">
        <v>26</v>
      </c>
      <c r="B6" s="11">
        <v>190</v>
      </c>
      <c r="C6" s="11">
        <v>13199</v>
      </c>
      <c r="D6" s="11">
        <v>115</v>
      </c>
      <c r="E6" s="11">
        <v>11244</v>
      </c>
      <c r="F6" s="11">
        <v>75</v>
      </c>
      <c r="G6" s="11">
        <v>3392</v>
      </c>
    </row>
    <row r="7" spans="1:8" s="4" customFormat="1" ht="21" customHeight="1">
      <c r="A7" s="3" t="s">
        <v>0</v>
      </c>
      <c r="B7" s="12"/>
      <c r="C7" s="13"/>
      <c r="D7" s="9"/>
      <c r="E7" s="9"/>
      <c r="F7" s="9"/>
      <c r="G7" s="9"/>
      <c r="H7" s="7"/>
    </row>
    <row r="8" spans="1:8" s="4" customFormat="1" ht="15" customHeight="1">
      <c r="A8" s="5" t="s">
        <v>1</v>
      </c>
      <c r="B8" s="12">
        <f aca="true" t="shared" si="0" ref="B8:G8">B18</f>
        <v>27</v>
      </c>
      <c r="C8" s="12">
        <f t="shared" si="0"/>
        <v>1910</v>
      </c>
      <c r="D8" s="12">
        <f t="shared" si="0"/>
        <v>18</v>
      </c>
      <c r="E8" s="12">
        <f t="shared" si="0"/>
        <v>1674</v>
      </c>
      <c r="F8" s="12">
        <f t="shared" si="0"/>
        <v>9</v>
      </c>
      <c r="G8" s="12">
        <f t="shared" si="0"/>
        <v>390</v>
      </c>
      <c r="H8" s="7"/>
    </row>
    <row r="9" spans="1:8" s="4" customFormat="1" ht="15" customHeight="1">
      <c r="A9" s="5" t="s">
        <v>2</v>
      </c>
      <c r="B9" s="12">
        <f aca="true" t="shared" si="1" ref="B9:G9">B29+B19+B20</f>
        <v>31</v>
      </c>
      <c r="C9" s="12">
        <f t="shared" si="1"/>
        <v>2543</v>
      </c>
      <c r="D9" s="12">
        <f t="shared" si="1"/>
        <v>23</v>
      </c>
      <c r="E9" s="12">
        <f t="shared" si="1"/>
        <v>2441</v>
      </c>
      <c r="F9" s="12">
        <f t="shared" si="1"/>
        <v>6</v>
      </c>
      <c r="G9" s="12">
        <f t="shared" si="1"/>
        <v>594</v>
      </c>
      <c r="H9" s="7"/>
    </row>
    <row r="10" spans="1:8" s="4" customFormat="1" ht="15" customHeight="1">
      <c r="A10" s="5" t="s">
        <v>3</v>
      </c>
      <c r="B10" s="12">
        <f aca="true" t="shared" si="2" ref="B10:G10">B21+B28+B22</f>
        <v>35</v>
      </c>
      <c r="C10" s="12">
        <f t="shared" si="2"/>
        <v>2504</v>
      </c>
      <c r="D10" s="12">
        <f t="shared" si="2"/>
        <v>17</v>
      </c>
      <c r="E10" s="12">
        <f t="shared" si="2"/>
        <v>1695</v>
      </c>
      <c r="F10" s="12">
        <f t="shared" si="2"/>
        <v>12</v>
      </c>
      <c r="G10" s="12">
        <f t="shared" si="2"/>
        <v>537</v>
      </c>
      <c r="H10" s="7"/>
    </row>
    <row r="11" spans="1:8" s="4" customFormat="1" ht="15" customHeight="1">
      <c r="A11" s="5" t="s">
        <v>4</v>
      </c>
      <c r="B11" s="12">
        <f aca="true" t="shared" si="3" ref="B11:G11">B23+B32</f>
        <v>29</v>
      </c>
      <c r="C11" s="12">
        <f t="shared" si="3"/>
        <v>1864</v>
      </c>
      <c r="D11" s="12">
        <f t="shared" si="3"/>
        <v>19</v>
      </c>
      <c r="E11" s="12">
        <f t="shared" si="3"/>
        <v>1726</v>
      </c>
      <c r="F11" s="12">
        <f t="shared" si="3"/>
        <v>14</v>
      </c>
      <c r="G11" s="12">
        <f t="shared" si="3"/>
        <v>570</v>
      </c>
      <c r="H11" s="7"/>
    </row>
    <row r="12" spans="1:8" s="4" customFormat="1" ht="15" customHeight="1">
      <c r="A12" s="5" t="s">
        <v>5</v>
      </c>
      <c r="B12" s="12">
        <f aca="true" t="shared" si="4" ref="B12:G12">B30+B31</f>
        <v>19</v>
      </c>
      <c r="C12" s="12">
        <f t="shared" si="4"/>
        <v>1324</v>
      </c>
      <c r="D12" s="12">
        <f t="shared" si="4"/>
        <v>12</v>
      </c>
      <c r="E12" s="12">
        <f t="shared" si="4"/>
        <v>1080</v>
      </c>
      <c r="F12" s="12">
        <f t="shared" si="4"/>
        <v>11</v>
      </c>
      <c r="G12" s="12">
        <f t="shared" si="4"/>
        <v>280</v>
      </c>
      <c r="H12" s="7"/>
    </row>
    <row r="13" spans="1:8" s="4" customFormat="1" ht="15" customHeight="1">
      <c r="A13" s="5" t="s">
        <v>111</v>
      </c>
      <c r="B13" s="12">
        <f aca="true" t="shared" si="5" ref="B13:G13">B24+B25</f>
        <v>17</v>
      </c>
      <c r="C13" s="12">
        <f t="shared" si="5"/>
        <v>992</v>
      </c>
      <c r="D13" s="12">
        <f t="shared" si="5"/>
        <v>7</v>
      </c>
      <c r="E13" s="12">
        <f t="shared" si="5"/>
        <v>748</v>
      </c>
      <c r="F13" s="12">
        <f t="shared" si="5"/>
        <v>5</v>
      </c>
      <c r="G13" s="12">
        <f t="shared" si="5"/>
        <v>245</v>
      </c>
      <c r="H13" s="7"/>
    </row>
    <row r="14" spans="1:8" s="4" customFormat="1" ht="15" customHeight="1">
      <c r="A14" s="5" t="s">
        <v>6</v>
      </c>
      <c r="B14" s="12">
        <f aca="true" t="shared" si="6" ref="B14:G14">B33</f>
        <v>12</v>
      </c>
      <c r="C14" s="12">
        <f t="shared" si="6"/>
        <v>779</v>
      </c>
      <c r="D14" s="12">
        <f t="shared" si="6"/>
        <v>4</v>
      </c>
      <c r="E14" s="12">
        <f t="shared" si="6"/>
        <v>406</v>
      </c>
      <c r="F14" s="12">
        <f t="shared" si="6"/>
        <v>8</v>
      </c>
      <c r="G14" s="12">
        <f t="shared" si="6"/>
        <v>437</v>
      </c>
      <c r="H14" s="7"/>
    </row>
    <row r="15" spans="1:8" s="4" customFormat="1" ht="15" customHeight="1">
      <c r="A15" s="5" t="s">
        <v>7</v>
      </c>
      <c r="B15" s="12">
        <f aca="true" t="shared" si="7" ref="B15:G15">B27</f>
        <v>11</v>
      </c>
      <c r="C15" s="12">
        <f t="shared" si="7"/>
        <v>775</v>
      </c>
      <c r="D15" s="12">
        <f t="shared" si="7"/>
        <v>9</v>
      </c>
      <c r="E15" s="12">
        <f t="shared" si="7"/>
        <v>930</v>
      </c>
      <c r="F15" s="12">
        <f t="shared" si="7"/>
        <v>6</v>
      </c>
      <c r="G15" s="12">
        <f t="shared" si="7"/>
        <v>279</v>
      </c>
      <c r="H15" s="7"/>
    </row>
    <row r="16" spans="1:8" s="4" customFormat="1" ht="15" customHeight="1">
      <c r="A16" s="5" t="s">
        <v>112</v>
      </c>
      <c r="B16" s="12">
        <f aca="true" t="shared" si="8" ref="B16:G16">B26</f>
        <v>9</v>
      </c>
      <c r="C16" s="12">
        <f t="shared" si="8"/>
        <v>508</v>
      </c>
      <c r="D16" s="12">
        <f t="shared" si="8"/>
        <v>6</v>
      </c>
      <c r="E16" s="12">
        <f t="shared" si="8"/>
        <v>544</v>
      </c>
      <c r="F16" s="12">
        <f t="shared" si="8"/>
        <v>4</v>
      </c>
      <c r="G16" s="12">
        <f t="shared" si="8"/>
        <v>60</v>
      </c>
      <c r="H16" s="7"/>
    </row>
    <row r="17" spans="1:8" s="4" customFormat="1" ht="21" customHeight="1">
      <c r="A17" s="3" t="s">
        <v>8</v>
      </c>
      <c r="B17" s="12"/>
      <c r="C17" s="12"/>
      <c r="D17" s="14"/>
      <c r="E17" s="14"/>
      <c r="F17" s="14"/>
      <c r="G17" s="14"/>
      <c r="H17" s="7"/>
    </row>
    <row r="18" spans="1:8" s="4" customFormat="1" ht="15" customHeight="1">
      <c r="A18" s="5" t="s">
        <v>9</v>
      </c>
      <c r="B18" s="12">
        <f aca="true" t="shared" si="9" ref="B18:G18">B34</f>
        <v>27</v>
      </c>
      <c r="C18" s="12">
        <f t="shared" si="9"/>
        <v>1910</v>
      </c>
      <c r="D18" s="12">
        <f t="shared" si="9"/>
        <v>18</v>
      </c>
      <c r="E18" s="12">
        <f t="shared" si="9"/>
        <v>1674</v>
      </c>
      <c r="F18" s="12">
        <f t="shared" si="9"/>
        <v>9</v>
      </c>
      <c r="G18" s="12">
        <f t="shared" si="9"/>
        <v>390</v>
      </c>
      <c r="H18" s="7"/>
    </row>
    <row r="19" spans="1:8" s="4" customFormat="1" ht="15" customHeight="1">
      <c r="A19" s="5" t="s">
        <v>107</v>
      </c>
      <c r="B19" s="12">
        <f aca="true" t="shared" si="10" ref="B19:G19">B43</f>
        <v>14</v>
      </c>
      <c r="C19" s="12">
        <f t="shared" si="10"/>
        <v>1111</v>
      </c>
      <c r="D19" s="12">
        <f t="shared" si="10"/>
        <v>11</v>
      </c>
      <c r="E19" s="12">
        <f t="shared" si="10"/>
        <v>981</v>
      </c>
      <c r="F19" s="12">
        <f t="shared" si="10"/>
        <v>2</v>
      </c>
      <c r="G19" s="12">
        <f t="shared" si="10"/>
        <v>23</v>
      </c>
      <c r="H19" s="7"/>
    </row>
    <row r="20" spans="1:8" s="4" customFormat="1" ht="15" customHeight="1">
      <c r="A20" s="5" t="s">
        <v>10</v>
      </c>
      <c r="B20" s="12">
        <f aca="true" t="shared" si="11" ref="B20:G20">B42+B66</f>
        <v>7</v>
      </c>
      <c r="C20" s="12">
        <f t="shared" si="11"/>
        <v>602</v>
      </c>
      <c r="D20" s="12">
        <f t="shared" si="11"/>
        <v>7</v>
      </c>
      <c r="E20" s="12">
        <f t="shared" si="11"/>
        <v>800</v>
      </c>
      <c r="F20" s="12">
        <f t="shared" si="11"/>
        <v>3</v>
      </c>
      <c r="G20" s="12">
        <f t="shared" si="11"/>
        <v>75</v>
      </c>
      <c r="H20" s="7"/>
    </row>
    <row r="21" spans="1:8" s="4" customFormat="1" ht="15" customHeight="1">
      <c r="A21" s="5" t="s">
        <v>11</v>
      </c>
      <c r="B21" s="12">
        <f aca="true" t="shared" si="12" ref="B21:G22">B46</f>
        <v>10</v>
      </c>
      <c r="C21" s="12">
        <f t="shared" si="12"/>
        <v>746</v>
      </c>
      <c r="D21" s="12">
        <f t="shared" si="12"/>
        <v>3</v>
      </c>
      <c r="E21" s="12">
        <f t="shared" si="12"/>
        <v>196</v>
      </c>
      <c r="F21" s="12">
        <f t="shared" si="12"/>
        <v>5</v>
      </c>
      <c r="G21" s="12">
        <f t="shared" si="12"/>
        <v>214</v>
      </c>
      <c r="H21" s="7"/>
    </row>
    <row r="22" spans="1:8" s="4" customFormat="1" ht="15" customHeight="1">
      <c r="A22" s="5" t="s">
        <v>12</v>
      </c>
      <c r="B22" s="12">
        <f t="shared" si="12"/>
        <v>7</v>
      </c>
      <c r="C22" s="12">
        <f t="shared" si="12"/>
        <v>423</v>
      </c>
      <c r="D22" s="12">
        <f t="shared" si="12"/>
        <v>3</v>
      </c>
      <c r="E22" s="12">
        <f t="shared" si="12"/>
        <v>324</v>
      </c>
      <c r="F22" s="12">
        <f t="shared" si="12"/>
        <v>2</v>
      </c>
      <c r="G22" s="12">
        <f t="shared" si="12"/>
        <v>78</v>
      </c>
      <c r="H22" s="7"/>
    </row>
    <row r="23" spans="1:8" s="4" customFormat="1" ht="15" customHeight="1">
      <c r="A23" s="5" t="s">
        <v>109</v>
      </c>
      <c r="B23" s="12">
        <f>(B50+B51+B67+B69+B70+B71+B72)+SUM(B73:B76)</f>
        <v>19</v>
      </c>
      <c r="C23" s="12">
        <f>(C50+C51+C67+C69+C70+C71+C72)+SUM(C73:C76)</f>
        <v>1218</v>
      </c>
      <c r="D23" s="12">
        <f>(D50+D51+D67+D69+D70+D71+D72)+SUM(D73:D76)</f>
        <v>13</v>
      </c>
      <c r="E23" s="12">
        <f>(E50+E51+E67+E69+E70+E71+E72)+SUM(E73:E76)</f>
        <v>1195</v>
      </c>
      <c r="F23" s="12">
        <f>(F50+F51+F67+F69+F70+F71+F72)+SUM(F73:F76)</f>
        <v>9</v>
      </c>
      <c r="G23" s="12">
        <f>(G50+G51+G67+G69+G70+G71+G72)+SUM(G73:G76)</f>
        <v>425</v>
      </c>
      <c r="H23" s="7"/>
    </row>
    <row r="24" spans="1:8" s="4" customFormat="1" ht="15" customHeight="1">
      <c r="A24" s="5" t="s">
        <v>110</v>
      </c>
      <c r="B24" s="12">
        <f>B49+B95+B96+B97+B98+B99+B100</f>
        <v>10</v>
      </c>
      <c r="C24" s="12">
        <f>C49+C95+C96+C97+C98+C99+C100</f>
        <v>532</v>
      </c>
      <c r="D24" s="12">
        <f>D49+D95+D96+D97+D98+D99+D100</f>
        <v>4</v>
      </c>
      <c r="E24" s="12">
        <f>E49+E95+E96+E97+E98+E99+E100</f>
        <v>448</v>
      </c>
      <c r="F24" s="12">
        <f>F49+F95+F96+F97+F98+F99+F100</f>
        <v>2</v>
      </c>
      <c r="G24" s="12">
        <f>G49+G95+G96+G97+G98+G99+G100</f>
        <v>182</v>
      </c>
      <c r="H24" s="7"/>
    </row>
    <row r="25" spans="1:8" s="4" customFormat="1" ht="15" customHeight="1">
      <c r="A25" s="5" t="s">
        <v>108</v>
      </c>
      <c r="B25" s="12">
        <f>B57+B101+B102+B103+B104+B105</f>
        <v>7</v>
      </c>
      <c r="C25" s="12">
        <f>C57+C101+C102+C103+C104+C105</f>
        <v>460</v>
      </c>
      <c r="D25" s="12">
        <f>D57+D101+D102+D103+D104+D105</f>
        <v>3</v>
      </c>
      <c r="E25" s="12">
        <f>E57+E101+E102+E103+E104+E105</f>
        <v>300</v>
      </c>
      <c r="F25" s="12">
        <f>F57+F101+F102+F103+F104+F105</f>
        <v>3</v>
      </c>
      <c r="G25" s="12">
        <f>G57+G101+G102+G103+G104+G105</f>
        <v>63</v>
      </c>
      <c r="H25" s="7"/>
    </row>
    <row r="26" spans="1:8" s="4" customFormat="1" ht="15" customHeight="1">
      <c r="A26" s="5" t="s">
        <v>13</v>
      </c>
      <c r="B26" s="12">
        <f aca="true" t="shared" si="13" ref="B26:G26">B58</f>
        <v>9</v>
      </c>
      <c r="C26" s="12">
        <f t="shared" si="13"/>
        <v>508</v>
      </c>
      <c r="D26" s="12">
        <f t="shared" si="13"/>
        <v>6</v>
      </c>
      <c r="E26" s="12">
        <f t="shared" si="13"/>
        <v>544</v>
      </c>
      <c r="F26" s="12">
        <f t="shared" si="13"/>
        <v>4</v>
      </c>
      <c r="G26" s="12">
        <f t="shared" si="13"/>
        <v>60</v>
      </c>
      <c r="H26" s="7"/>
    </row>
    <row r="27" spans="1:8" s="4" customFormat="1" ht="15" customHeight="1">
      <c r="A27" s="5" t="s">
        <v>7</v>
      </c>
      <c r="B27" s="12">
        <f aca="true" t="shared" si="14" ref="B27:G27">B45+B64+B65+B68</f>
        <v>11</v>
      </c>
      <c r="C27" s="12">
        <f t="shared" si="14"/>
        <v>775</v>
      </c>
      <c r="D27" s="12">
        <f t="shared" si="14"/>
        <v>9</v>
      </c>
      <c r="E27" s="12">
        <f t="shared" si="14"/>
        <v>930</v>
      </c>
      <c r="F27" s="12">
        <f t="shared" si="14"/>
        <v>6</v>
      </c>
      <c r="G27" s="12">
        <f t="shared" si="14"/>
        <v>279</v>
      </c>
      <c r="H27" s="7"/>
    </row>
    <row r="28" spans="1:8" s="4" customFormat="1" ht="15" customHeight="1">
      <c r="A28" s="5" t="s">
        <v>14</v>
      </c>
      <c r="B28" s="12">
        <f>B56+B59+B61</f>
        <v>18</v>
      </c>
      <c r="C28" s="12">
        <f>C56+C59+C61</f>
        <v>1335</v>
      </c>
      <c r="D28" s="12">
        <f>D56+D59+D61</f>
        <v>11</v>
      </c>
      <c r="E28" s="12">
        <f>E56+E59+E61</f>
        <v>1175</v>
      </c>
      <c r="F28" s="12">
        <f>F56+F59+F61</f>
        <v>5</v>
      </c>
      <c r="G28" s="12">
        <f>G56+G59+G61</f>
        <v>245</v>
      </c>
      <c r="H28" s="7"/>
    </row>
    <row r="29" spans="1:8" s="4" customFormat="1" ht="15" customHeight="1">
      <c r="A29" s="5" t="s">
        <v>15</v>
      </c>
      <c r="B29" s="12">
        <f aca="true" t="shared" si="15" ref="B29:G29">B55+B60+B63</f>
        <v>10</v>
      </c>
      <c r="C29" s="12">
        <f t="shared" si="15"/>
        <v>830</v>
      </c>
      <c r="D29" s="12">
        <f t="shared" si="15"/>
        <v>5</v>
      </c>
      <c r="E29" s="12">
        <f t="shared" si="15"/>
        <v>660</v>
      </c>
      <c r="F29" s="12">
        <f t="shared" si="15"/>
        <v>1</v>
      </c>
      <c r="G29" s="12">
        <f t="shared" si="15"/>
        <v>496</v>
      </c>
      <c r="H29" s="7"/>
    </row>
    <row r="30" spans="1:8" s="4" customFormat="1" ht="15" customHeight="1">
      <c r="A30" s="5" t="s">
        <v>16</v>
      </c>
      <c r="B30" s="12">
        <f>B48+B77+B78+B79+B80+B81+B82+B83+B84</f>
        <v>8</v>
      </c>
      <c r="C30" s="12">
        <f>C48+C77+C78+C79+C80+C81+C82+C83+C84</f>
        <v>506</v>
      </c>
      <c r="D30" s="12">
        <f>D48+D77+D78+D79+D80+D81+D82+D83+D84</f>
        <v>5</v>
      </c>
      <c r="E30" s="12">
        <f>E48+E77+E78+E79+E80+E81+E82+E83+E84</f>
        <v>440</v>
      </c>
      <c r="F30" s="12">
        <f>F48+F77+F78+F79+F80+F81+F82+F83+F84</f>
        <v>5</v>
      </c>
      <c r="G30" s="12">
        <f>G48+G77+G78+G79+G80+G81+G82+G83+G84</f>
        <v>154</v>
      </c>
      <c r="H30" s="7"/>
    </row>
    <row r="31" spans="1:8" s="4" customFormat="1" ht="15" customHeight="1">
      <c r="A31" s="5" t="s">
        <v>17</v>
      </c>
      <c r="B31" s="12">
        <f>B41+B53+B54+B85+B86</f>
        <v>11</v>
      </c>
      <c r="C31" s="12">
        <f>C41+C53+C54+C85+C86</f>
        <v>818</v>
      </c>
      <c r="D31" s="12">
        <f>D41+D53+D54+D85+D86</f>
        <v>7</v>
      </c>
      <c r="E31" s="12">
        <f>E41+E53+E54+E85+E86</f>
        <v>640</v>
      </c>
      <c r="F31" s="12">
        <f>F41+F53+F54+F85+F86</f>
        <v>6</v>
      </c>
      <c r="G31" s="12">
        <f>G41+G53+G54+G85+G86</f>
        <v>126</v>
      </c>
      <c r="H31" s="7"/>
    </row>
    <row r="32" spans="1:8" s="4" customFormat="1" ht="15" customHeight="1">
      <c r="A32" s="5" t="s">
        <v>18</v>
      </c>
      <c r="B32" s="12">
        <f>B52+B87+B88+B89+B90+B91+B92+B93+B94</f>
        <v>10</v>
      </c>
      <c r="C32" s="12">
        <f>C52+C87+C88+C89+C90+C91+C92+C93+C94</f>
        <v>646</v>
      </c>
      <c r="D32" s="12">
        <f>D52+D87+D88+D89+D90+D91+D92+D93+D94</f>
        <v>6</v>
      </c>
      <c r="E32" s="12">
        <f>E52+E87+E88+E89+E90+E91+E92+E93+E94</f>
        <v>531</v>
      </c>
      <c r="F32" s="12">
        <f>F52+F87+F88+F89+F90+F91+F92+F93+F94</f>
        <v>5</v>
      </c>
      <c r="G32" s="12">
        <f>G52+G87+G88+G89+G90+G91+G92+G93+G94</f>
        <v>145</v>
      </c>
      <c r="H32" s="7"/>
    </row>
    <row r="33" spans="1:8" s="4" customFormat="1" ht="15" customHeight="1">
      <c r="A33" s="5" t="s">
        <v>6</v>
      </c>
      <c r="B33" s="12">
        <f>B44+B62+B106+B107+B108+B109+B110+B111+B112+B113</f>
        <v>12</v>
      </c>
      <c r="C33" s="12">
        <f>C44+C62+C106+C107+C108+C109+C110+C111+C112+C113</f>
        <v>779</v>
      </c>
      <c r="D33" s="12">
        <f>D44+D62+D106+D107+D108+D109+D110+D111+D112+D113</f>
        <v>4</v>
      </c>
      <c r="E33" s="12">
        <f>E44+E62+E106+E107+E108+E109+E110+E111+E112+E113</f>
        <v>406</v>
      </c>
      <c r="F33" s="12">
        <f>F44+F62+F106+F107+F108+F109+F110+F111+F112+F113</f>
        <v>8</v>
      </c>
      <c r="G33" s="12">
        <f>G44+G62+G106+G107+G108+G109+G110+G111+G112+G113</f>
        <v>437</v>
      </c>
      <c r="H33" s="7"/>
    </row>
    <row r="34" spans="1:7" ht="13.5">
      <c r="A34" s="1" t="s">
        <v>27</v>
      </c>
      <c r="B34" s="9">
        <v>27</v>
      </c>
      <c r="C34" s="9">
        <v>1910</v>
      </c>
      <c r="D34" s="9">
        <v>18</v>
      </c>
      <c r="E34" s="9">
        <v>1674</v>
      </c>
      <c r="F34" s="9">
        <v>9</v>
      </c>
      <c r="G34" s="9">
        <v>390</v>
      </c>
    </row>
    <row r="35" spans="1:7" ht="13.5">
      <c r="A35" s="1" t="s">
        <v>28</v>
      </c>
      <c r="B35" s="9">
        <v>3</v>
      </c>
      <c r="C35" s="9">
        <v>150</v>
      </c>
      <c r="D35" s="9">
        <v>3</v>
      </c>
      <c r="E35" s="9">
        <v>292</v>
      </c>
      <c r="F35" s="9">
        <v>3</v>
      </c>
      <c r="G35" s="9">
        <v>54</v>
      </c>
    </row>
    <row r="36" spans="1:7" ht="13.5">
      <c r="A36" s="1" t="s">
        <v>29</v>
      </c>
      <c r="B36" s="9">
        <v>4</v>
      </c>
      <c r="C36" s="9">
        <v>300</v>
      </c>
      <c r="D36" s="9">
        <v>4</v>
      </c>
      <c r="E36" s="9">
        <v>342</v>
      </c>
      <c r="F36" s="9">
        <v>1</v>
      </c>
      <c r="G36" s="9">
        <v>36</v>
      </c>
    </row>
    <row r="37" spans="1:7" ht="13.5">
      <c r="A37" s="1" t="s">
        <v>30</v>
      </c>
      <c r="B37" s="9">
        <v>2</v>
      </c>
      <c r="C37" s="9">
        <v>160</v>
      </c>
      <c r="D37" s="9">
        <v>3</v>
      </c>
      <c r="E37" s="9">
        <v>300</v>
      </c>
      <c r="F37" s="9">
        <v>1</v>
      </c>
      <c r="G37" s="9">
        <v>66</v>
      </c>
    </row>
    <row r="38" spans="1:7" ht="13.5">
      <c r="A38" s="1" t="s">
        <v>31</v>
      </c>
      <c r="B38" s="9">
        <v>11</v>
      </c>
      <c r="C38" s="9">
        <v>730</v>
      </c>
      <c r="D38" s="9">
        <v>4</v>
      </c>
      <c r="E38" s="9">
        <v>360</v>
      </c>
      <c r="F38" s="9">
        <v>1</v>
      </c>
      <c r="G38" s="9">
        <v>201</v>
      </c>
    </row>
    <row r="39" spans="1:7" ht="13.5">
      <c r="A39" s="1" t="s">
        <v>32</v>
      </c>
      <c r="B39" s="9">
        <v>5</v>
      </c>
      <c r="C39" s="9">
        <v>420</v>
      </c>
      <c r="D39" s="9">
        <v>4</v>
      </c>
      <c r="E39" s="9">
        <v>380</v>
      </c>
      <c r="F39" s="9">
        <v>1</v>
      </c>
      <c r="G39" s="9">
        <v>3</v>
      </c>
    </row>
    <row r="40" spans="1:7" ht="13.5">
      <c r="A40" s="1" t="s">
        <v>33</v>
      </c>
      <c r="B40" s="9">
        <v>2</v>
      </c>
      <c r="C40" s="9">
        <v>150</v>
      </c>
      <c r="D40" s="9">
        <v>0</v>
      </c>
      <c r="E40" s="9">
        <v>0</v>
      </c>
      <c r="F40" s="9">
        <v>2</v>
      </c>
      <c r="G40" s="9">
        <v>30</v>
      </c>
    </row>
    <row r="41" spans="1:7" ht="13.5">
      <c r="A41" s="1" t="s">
        <v>34</v>
      </c>
      <c r="B41" s="9">
        <v>2</v>
      </c>
      <c r="C41" s="9">
        <v>194</v>
      </c>
      <c r="D41" s="9">
        <v>3</v>
      </c>
      <c r="E41" s="9">
        <v>280</v>
      </c>
      <c r="F41" s="9">
        <v>3</v>
      </c>
      <c r="G41" s="9">
        <v>89</v>
      </c>
    </row>
    <row r="42" spans="1:7" ht="13.5">
      <c r="A42" s="1" t="s">
        <v>35</v>
      </c>
      <c r="B42" s="9">
        <v>6</v>
      </c>
      <c r="C42" s="9">
        <v>502</v>
      </c>
      <c r="D42" s="9">
        <v>7</v>
      </c>
      <c r="E42" s="9">
        <v>800</v>
      </c>
      <c r="F42" s="9">
        <v>3</v>
      </c>
      <c r="G42" s="9">
        <v>75</v>
      </c>
    </row>
    <row r="43" spans="1:7" ht="13.5">
      <c r="A43" s="1" t="s">
        <v>36</v>
      </c>
      <c r="B43" s="9">
        <v>14</v>
      </c>
      <c r="C43" s="9">
        <v>1111</v>
      </c>
      <c r="D43" s="9">
        <v>11</v>
      </c>
      <c r="E43" s="9">
        <v>981</v>
      </c>
      <c r="F43" s="9">
        <v>2</v>
      </c>
      <c r="G43" s="9">
        <v>23</v>
      </c>
    </row>
    <row r="44" spans="1:7" ht="13.5">
      <c r="A44" s="1" t="s">
        <v>37</v>
      </c>
      <c r="B44" s="9">
        <v>2</v>
      </c>
      <c r="C44" s="9">
        <v>150</v>
      </c>
      <c r="D44" s="9">
        <v>1</v>
      </c>
      <c r="E44" s="9">
        <v>119</v>
      </c>
      <c r="F44" s="9">
        <v>2</v>
      </c>
      <c r="G44" s="9">
        <v>134</v>
      </c>
    </row>
    <row r="45" spans="1:7" ht="13.5">
      <c r="A45" s="1" t="s">
        <v>38</v>
      </c>
      <c r="B45" s="9">
        <v>4</v>
      </c>
      <c r="C45" s="9">
        <v>258</v>
      </c>
      <c r="D45" s="9">
        <v>3</v>
      </c>
      <c r="E45" s="9">
        <v>370</v>
      </c>
      <c r="F45" s="9">
        <v>2</v>
      </c>
      <c r="G45" s="9">
        <v>39</v>
      </c>
    </row>
    <row r="46" spans="1:7" ht="13.5">
      <c r="A46" s="1" t="s">
        <v>39</v>
      </c>
      <c r="B46" s="9">
        <v>10</v>
      </c>
      <c r="C46" s="9">
        <v>746</v>
      </c>
      <c r="D46" s="9">
        <v>3</v>
      </c>
      <c r="E46" s="9">
        <v>196</v>
      </c>
      <c r="F46" s="9">
        <v>5</v>
      </c>
      <c r="G46" s="9">
        <v>214</v>
      </c>
    </row>
    <row r="47" spans="1:7" ht="13.5">
      <c r="A47" s="1" t="s">
        <v>40</v>
      </c>
      <c r="B47" s="9">
        <v>7</v>
      </c>
      <c r="C47" s="9">
        <v>423</v>
      </c>
      <c r="D47" s="9">
        <v>3</v>
      </c>
      <c r="E47" s="9">
        <v>324</v>
      </c>
      <c r="F47" s="9">
        <v>2</v>
      </c>
      <c r="G47" s="9">
        <v>78</v>
      </c>
    </row>
    <row r="48" spans="1:7" ht="13.5">
      <c r="A48" s="1" t="s">
        <v>41</v>
      </c>
      <c r="B48" s="9">
        <v>1</v>
      </c>
      <c r="C48" s="9">
        <v>86</v>
      </c>
      <c r="D48" s="9">
        <v>1</v>
      </c>
      <c r="E48" s="9">
        <v>80</v>
      </c>
      <c r="F48" s="9">
        <v>2</v>
      </c>
      <c r="G48" s="9">
        <v>68</v>
      </c>
    </row>
    <row r="49" spans="1:7" ht="13.5">
      <c r="A49" s="1" t="s">
        <v>42</v>
      </c>
      <c r="B49" s="9">
        <v>5</v>
      </c>
      <c r="C49" s="9">
        <v>274</v>
      </c>
      <c r="D49" s="9">
        <v>2</v>
      </c>
      <c r="E49" s="9">
        <v>210</v>
      </c>
      <c r="F49" s="9">
        <v>0</v>
      </c>
      <c r="G49" s="9">
        <v>0</v>
      </c>
    </row>
    <row r="50" spans="1:7" ht="13.5">
      <c r="A50" s="1" t="s">
        <v>43</v>
      </c>
      <c r="B50" s="9">
        <v>3</v>
      </c>
      <c r="C50" s="9">
        <v>190</v>
      </c>
      <c r="D50" s="9">
        <v>2</v>
      </c>
      <c r="E50" s="9">
        <v>178</v>
      </c>
      <c r="F50" s="9">
        <v>1</v>
      </c>
      <c r="G50" s="9">
        <v>60</v>
      </c>
    </row>
    <row r="51" spans="1:7" ht="13.5">
      <c r="A51" s="1" t="s">
        <v>44</v>
      </c>
      <c r="B51" s="9">
        <v>5</v>
      </c>
      <c r="C51" s="9">
        <v>290</v>
      </c>
      <c r="D51" s="9">
        <v>4</v>
      </c>
      <c r="E51" s="9">
        <v>376</v>
      </c>
      <c r="F51" s="9">
        <v>1</v>
      </c>
      <c r="G51" s="9">
        <v>50</v>
      </c>
    </row>
    <row r="52" spans="1:7" ht="13.5">
      <c r="A52" s="1" t="s">
        <v>45</v>
      </c>
      <c r="B52" s="9">
        <v>2</v>
      </c>
      <c r="C52" s="9">
        <v>130</v>
      </c>
      <c r="D52" s="9">
        <v>1</v>
      </c>
      <c r="E52" s="9">
        <v>115</v>
      </c>
      <c r="F52" s="9">
        <v>2</v>
      </c>
      <c r="G52" s="9">
        <v>34</v>
      </c>
    </row>
    <row r="53" spans="1:7" ht="13.5">
      <c r="A53" s="1" t="s">
        <v>46</v>
      </c>
      <c r="B53" s="9">
        <v>2</v>
      </c>
      <c r="C53" s="9">
        <v>150</v>
      </c>
      <c r="D53" s="9">
        <v>2</v>
      </c>
      <c r="E53" s="9">
        <v>180</v>
      </c>
      <c r="F53" s="9">
        <v>1</v>
      </c>
      <c r="G53" s="9">
        <v>9</v>
      </c>
    </row>
    <row r="54" spans="1:7" ht="13.5">
      <c r="A54" s="1" t="s">
        <v>47</v>
      </c>
      <c r="B54" s="9">
        <v>5</v>
      </c>
      <c r="C54" s="9">
        <v>350</v>
      </c>
      <c r="D54" s="9">
        <v>2</v>
      </c>
      <c r="E54" s="9">
        <v>180</v>
      </c>
      <c r="F54" s="9">
        <v>1</v>
      </c>
      <c r="G54" s="9">
        <v>12</v>
      </c>
    </row>
    <row r="55" spans="1:7" ht="13.5">
      <c r="A55" s="1" t="s">
        <v>48</v>
      </c>
      <c r="B55" s="9">
        <v>3</v>
      </c>
      <c r="C55" s="9">
        <v>305</v>
      </c>
      <c r="D55" s="9">
        <v>1</v>
      </c>
      <c r="E55" s="9">
        <v>200</v>
      </c>
      <c r="F55" s="9">
        <v>0</v>
      </c>
      <c r="G55" s="9">
        <v>0</v>
      </c>
    </row>
    <row r="56" spans="1:7" ht="13.5">
      <c r="A56" s="1" t="s">
        <v>49</v>
      </c>
      <c r="B56" s="9">
        <v>12</v>
      </c>
      <c r="C56" s="9">
        <v>823</v>
      </c>
      <c r="D56" s="9">
        <v>7</v>
      </c>
      <c r="E56" s="9">
        <v>690</v>
      </c>
      <c r="F56" s="9">
        <v>2</v>
      </c>
      <c r="G56" s="9">
        <v>118</v>
      </c>
    </row>
    <row r="57" spans="1:7" ht="13.5">
      <c r="A57" s="1" t="s">
        <v>50</v>
      </c>
      <c r="B57" s="9">
        <v>2</v>
      </c>
      <c r="C57" s="9">
        <v>130</v>
      </c>
      <c r="D57" s="9">
        <v>1</v>
      </c>
      <c r="E57" s="9">
        <v>100</v>
      </c>
      <c r="F57" s="9">
        <v>1</v>
      </c>
      <c r="G57" s="9">
        <v>13</v>
      </c>
    </row>
    <row r="58" spans="1:7" ht="13.5">
      <c r="A58" s="1" t="s">
        <v>51</v>
      </c>
      <c r="B58" s="9">
        <v>9</v>
      </c>
      <c r="C58" s="9">
        <v>508</v>
      </c>
      <c r="D58" s="9">
        <v>6</v>
      </c>
      <c r="E58" s="9">
        <v>544</v>
      </c>
      <c r="F58" s="9">
        <v>4</v>
      </c>
      <c r="G58" s="9">
        <v>60</v>
      </c>
    </row>
    <row r="59" spans="1:7" ht="13.5">
      <c r="A59" s="1" t="s">
        <v>52</v>
      </c>
      <c r="B59" s="9">
        <v>3</v>
      </c>
      <c r="C59" s="9">
        <v>258</v>
      </c>
      <c r="D59" s="9">
        <v>2</v>
      </c>
      <c r="E59" s="9">
        <v>240</v>
      </c>
      <c r="F59" s="9">
        <v>2</v>
      </c>
      <c r="G59" s="9">
        <v>61</v>
      </c>
    </row>
    <row r="60" spans="1:7" ht="13.5">
      <c r="A60" s="1" t="s">
        <v>53</v>
      </c>
      <c r="B60" s="9">
        <v>5</v>
      </c>
      <c r="C60" s="9">
        <v>335</v>
      </c>
      <c r="D60" s="9">
        <v>3</v>
      </c>
      <c r="E60" s="9">
        <v>300</v>
      </c>
      <c r="F60" s="9">
        <v>0</v>
      </c>
      <c r="G60" s="9">
        <v>0</v>
      </c>
    </row>
    <row r="61" spans="1:7" ht="13.5">
      <c r="A61" s="1" t="s">
        <v>54</v>
      </c>
      <c r="B61" s="9">
        <v>3</v>
      </c>
      <c r="C61" s="9">
        <v>254</v>
      </c>
      <c r="D61" s="9">
        <v>2</v>
      </c>
      <c r="E61" s="9">
        <v>245</v>
      </c>
      <c r="F61" s="9">
        <v>1</v>
      </c>
      <c r="G61" s="9">
        <v>66</v>
      </c>
    </row>
    <row r="62" spans="1:7" ht="13.5">
      <c r="A62" s="1" t="s">
        <v>55</v>
      </c>
      <c r="B62" s="9">
        <v>2</v>
      </c>
      <c r="C62" s="9">
        <v>168</v>
      </c>
      <c r="D62" s="9">
        <v>1</v>
      </c>
      <c r="E62" s="9">
        <v>100</v>
      </c>
      <c r="F62" s="9">
        <v>4</v>
      </c>
      <c r="G62" s="9">
        <v>212</v>
      </c>
    </row>
    <row r="63" spans="1:7" ht="13.5">
      <c r="A63" s="1" t="s">
        <v>56</v>
      </c>
      <c r="B63" s="9">
        <v>2</v>
      </c>
      <c r="C63" s="9">
        <v>190</v>
      </c>
      <c r="D63" s="9">
        <v>1</v>
      </c>
      <c r="E63" s="9">
        <v>160</v>
      </c>
      <c r="F63" s="9">
        <v>1</v>
      </c>
      <c r="G63" s="9">
        <v>496</v>
      </c>
    </row>
    <row r="64" spans="1:7" ht="13.5">
      <c r="A64" s="1" t="s">
        <v>57</v>
      </c>
      <c r="B64" s="9">
        <v>2</v>
      </c>
      <c r="C64" s="9">
        <v>260</v>
      </c>
      <c r="D64" s="9">
        <v>2</v>
      </c>
      <c r="E64" s="9">
        <v>200</v>
      </c>
      <c r="F64" s="9">
        <v>4</v>
      </c>
      <c r="G64" s="9">
        <v>240</v>
      </c>
    </row>
    <row r="65" spans="1:7" ht="13.5">
      <c r="A65" s="1" t="s">
        <v>58</v>
      </c>
      <c r="B65" s="9">
        <v>3</v>
      </c>
      <c r="C65" s="9">
        <v>152</v>
      </c>
      <c r="D65" s="9">
        <v>2</v>
      </c>
      <c r="E65" s="9">
        <v>200</v>
      </c>
      <c r="F65" s="9">
        <v>0</v>
      </c>
      <c r="G65" s="9">
        <v>0</v>
      </c>
    </row>
    <row r="66" spans="1:7" ht="13.5">
      <c r="A66" s="1" t="s">
        <v>59</v>
      </c>
      <c r="B66" s="9">
        <v>1</v>
      </c>
      <c r="C66" s="9">
        <v>100</v>
      </c>
      <c r="D66" s="9">
        <v>0</v>
      </c>
      <c r="E66" s="9">
        <v>0</v>
      </c>
      <c r="F66" s="9">
        <v>0</v>
      </c>
      <c r="G66" s="9">
        <v>0</v>
      </c>
    </row>
    <row r="67" spans="1:7" ht="13.5">
      <c r="A67" s="1" t="s">
        <v>60</v>
      </c>
      <c r="B67" s="9">
        <v>2</v>
      </c>
      <c r="C67" s="9">
        <v>130</v>
      </c>
      <c r="D67" s="9">
        <v>2</v>
      </c>
      <c r="E67" s="9">
        <v>203</v>
      </c>
      <c r="F67" s="9">
        <v>2</v>
      </c>
      <c r="G67" s="9">
        <v>14</v>
      </c>
    </row>
    <row r="68" spans="1:7" ht="13.5">
      <c r="A68" s="1" t="s">
        <v>61</v>
      </c>
      <c r="B68" s="9">
        <v>2</v>
      </c>
      <c r="C68" s="9">
        <v>105</v>
      </c>
      <c r="D68" s="9">
        <v>2</v>
      </c>
      <c r="E68" s="9">
        <v>160</v>
      </c>
      <c r="F68" s="9">
        <v>0</v>
      </c>
      <c r="G68" s="9">
        <v>0</v>
      </c>
    </row>
    <row r="69" spans="1:7" ht="13.5">
      <c r="A69" s="1" t="s">
        <v>62</v>
      </c>
      <c r="B69" s="9">
        <v>2</v>
      </c>
      <c r="C69" s="9">
        <v>138</v>
      </c>
      <c r="D69" s="9">
        <v>1</v>
      </c>
      <c r="E69" s="9">
        <v>80</v>
      </c>
      <c r="F69" s="9">
        <v>2</v>
      </c>
      <c r="G69" s="9">
        <v>115</v>
      </c>
    </row>
    <row r="70" spans="1:7" ht="13.5">
      <c r="A70" s="1" t="s">
        <v>63</v>
      </c>
      <c r="B70" s="9">
        <v>2</v>
      </c>
      <c r="C70" s="9">
        <v>150</v>
      </c>
      <c r="D70" s="9">
        <v>1</v>
      </c>
      <c r="E70" s="9">
        <v>78</v>
      </c>
      <c r="F70" s="9">
        <v>1</v>
      </c>
      <c r="G70" s="9">
        <v>18</v>
      </c>
    </row>
    <row r="71" spans="1:7" ht="13.5">
      <c r="A71" s="1" t="s">
        <v>64</v>
      </c>
      <c r="B71" s="9">
        <v>1</v>
      </c>
      <c r="C71" s="9">
        <v>80</v>
      </c>
      <c r="D71" s="9">
        <v>1</v>
      </c>
      <c r="E71" s="9">
        <v>100</v>
      </c>
      <c r="F71" s="9">
        <v>1</v>
      </c>
      <c r="G71" s="9">
        <v>48</v>
      </c>
    </row>
    <row r="72" spans="1:7" ht="13.5">
      <c r="A72" s="1" t="s">
        <v>65</v>
      </c>
      <c r="B72" s="9">
        <v>1</v>
      </c>
      <c r="C72" s="9">
        <v>80</v>
      </c>
      <c r="D72" s="9">
        <v>1</v>
      </c>
      <c r="E72" s="9">
        <v>100</v>
      </c>
      <c r="F72" s="9">
        <v>1</v>
      </c>
      <c r="G72" s="9">
        <v>120</v>
      </c>
    </row>
    <row r="73" spans="1:7" ht="13.5">
      <c r="A73" s="1" t="s">
        <v>66</v>
      </c>
      <c r="B73" s="9">
        <v>1</v>
      </c>
      <c r="C73" s="9">
        <v>54</v>
      </c>
      <c r="D73" s="9">
        <v>0</v>
      </c>
      <c r="E73" s="9">
        <v>0</v>
      </c>
      <c r="F73" s="9">
        <v>0</v>
      </c>
      <c r="G73" s="9">
        <v>0</v>
      </c>
    </row>
    <row r="74" spans="1:7" ht="13.5">
      <c r="A74" s="1" t="s">
        <v>67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</row>
    <row r="75" spans="1:7" ht="13.5">
      <c r="A75" s="1" t="s">
        <v>68</v>
      </c>
      <c r="B75" s="9">
        <v>1</v>
      </c>
      <c r="C75" s="9">
        <v>56</v>
      </c>
      <c r="D75" s="9">
        <v>0</v>
      </c>
      <c r="E75" s="9">
        <v>0</v>
      </c>
      <c r="F75" s="9">
        <v>0</v>
      </c>
      <c r="G75" s="9">
        <v>0</v>
      </c>
    </row>
    <row r="76" spans="1:7" ht="13.5">
      <c r="A76" s="1" t="s">
        <v>69</v>
      </c>
      <c r="B76" s="9">
        <v>1</v>
      </c>
      <c r="C76" s="9">
        <v>50</v>
      </c>
      <c r="D76" s="9">
        <v>1</v>
      </c>
      <c r="E76" s="9">
        <v>80</v>
      </c>
      <c r="F76" s="9">
        <v>0</v>
      </c>
      <c r="G76" s="9">
        <v>0</v>
      </c>
    </row>
    <row r="77" spans="1:7" ht="13.5">
      <c r="A77" s="1" t="s">
        <v>70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</row>
    <row r="78" spans="1:7" ht="13.5">
      <c r="A78" s="1" t="s">
        <v>71</v>
      </c>
      <c r="B78" s="9">
        <v>1</v>
      </c>
      <c r="C78" s="9">
        <v>70</v>
      </c>
      <c r="D78" s="9">
        <v>0</v>
      </c>
      <c r="E78" s="9">
        <v>0</v>
      </c>
      <c r="F78" s="9">
        <v>0</v>
      </c>
      <c r="G78" s="9">
        <v>0</v>
      </c>
    </row>
    <row r="79" spans="1:7" ht="13.5">
      <c r="A79" s="1" t="s">
        <v>72</v>
      </c>
      <c r="B79" s="9">
        <v>1</v>
      </c>
      <c r="C79" s="9">
        <v>50</v>
      </c>
      <c r="D79" s="9">
        <v>1</v>
      </c>
      <c r="E79" s="9">
        <v>80</v>
      </c>
      <c r="F79" s="9">
        <v>0</v>
      </c>
      <c r="G79" s="9">
        <v>0</v>
      </c>
    </row>
    <row r="80" spans="1:7" ht="13.5">
      <c r="A80" s="1" t="s">
        <v>73</v>
      </c>
      <c r="B80" s="9">
        <v>1</v>
      </c>
      <c r="C80" s="9">
        <v>50</v>
      </c>
      <c r="D80" s="9">
        <v>1</v>
      </c>
      <c r="E80" s="9">
        <v>100</v>
      </c>
      <c r="F80" s="9">
        <v>1</v>
      </c>
      <c r="G80" s="9">
        <v>10</v>
      </c>
    </row>
    <row r="81" spans="1:7" ht="13.5">
      <c r="A81" s="1" t="s">
        <v>74</v>
      </c>
      <c r="B81" s="9">
        <v>1</v>
      </c>
      <c r="C81" s="9">
        <v>70</v>
      </c>
      <c r="D81" s="9">
        <v>1</v>
      </c>
      <c r="E81" s="9">
        <v>100</v>
      </c>
      <c r="F81" s="9">
        <v>0</v>
      </c>
      <c r="G81" s="9">
        <v>0</v>
      </c>
    </row>
    <row r="82" spans="1:7" ht="13.5">
      <c r="A82" s="1" t="s">
        <v>75</v>
      </c>
      <c r="B82" s="9">
        <v>1</v>
      </c>
      <c r="C82" s="9">
        <v>50</v>
      </c>
      <c r="D82" s="9">
        <v>0</v>
      </c>
      <c r="E82" s="9">
        <v>0</v>
      </c>
      <c r="F82" s="9">
        <v>0</v>
      </c>
      <c r="G82" s="9">
        <v>0</v>
      </c>
    </row>
    <row r="83" spans="1:7" ht="13.5">
      <c r="A83" s="1" t="s">
        <v>76</v>
      </c>
      <c r="B83" s="9">
        <v>1</v>
      </c>
      <c r="C83" s="9">
        <v>80</v>
      </c>
      <c r="D83" s="9">
        <v>0</v>
      </c>
      <c r="E83" s="9">
        <v>0</v>
      </c>
      <c r="F83" s="9">
        <v>1</v>
      </c>
      <c r="G83" s="9">
        <v>30</v>
      </c>
    </row>
    <row r="84" spans="1:7" ht="13.5">
      <c r="A84" s="1" t="s">
        <v>77</v>
      </c>
      <c r="B84" s="9">
        <v>1</v>
      </c>
      <c r="C84" s="9">
        <v>50</v>
      </c>
      <c r="D84" s="9">
        <v>1</v>
      </c>
      <c r="E84" s="9">
        <v>80</v>
      </c>
      <c r="F84" s="9">
        <v>1</v>
      </c>
      <c r="G84" s="9">
        <v>46</v>
      </c>
    </row>
    <row r="85" spans="1:7" ht="13.5">
      <c r="A85" s="1" t="s">
        <v>78</v>
      </c>
      <c r="B85" s="9">
        <v>1</v>
      </c>
      <c r="C85" s="9">
        <v>54</v>
      </c>
      <c r="D85" s="9">
        <v>0</v>
      </c>
      <c r="E85" s="9">
        <v>0</v>
      </c>
      <c r="F85" s="9">
        <v>1</v>
      </c>
      <c r="G85" s="9">
        <v>16</v>
      </c>
    </row>
    <row r="86" spans="1:7" ht="13.5">
      <c r="A86" s="1" t="s">
        <v>79</v>
      </c>
      <c r="B86" s="9">
        <v>1</v>
      </c>
      <c r="C86" s="9">
        <v>70</v>
      </c>
      <c r="D86" s="9">
        <v>0</v>
      </c>
      <c r="E86" s="9">
        <v>0</v>
      </c>
      <c r="F86" s="9">
        <v>0</v>
      </c>
      <c r="G86" s="9">
        <v>0</v>
      </c>
    </row>
    <row r="87" spans="1:7" ht="13.5">
      <c r="A87" s="1" t="s">
        <v>80</v>
      </c>
      <c r="B87" s="9">
        <v>1</v>
      </c>
      <c r="C87" s="9">
        <v>58</v>
      </c>
      <c r="D87" s="9">
        <v>1</v>
      </c>
      <c r="E87" s="9">
        <v>100</v>
      </c>
      <c r="F87" s="9">
        <v>0</v>
      </c>
      <c r="G87" s="9">
        <v>0</v>
      </c>
    </row>
    <row r="88" spans="1:7" ht="13.5">
      <c r="A88" s="1" t="s">
        <v>81</v>
      </c>
      <c r="B88" s="9">
        <v>1</v>
      </c>
      <c r="C88" s="9">
        <v>50</v>
      </c>
      <c r="D88" s="9">
        <v>0</v>
      </c>
      <c r="E88" s="9">
        <v>0</v>
      </c>
      <c r="F88" s="9">
        <v>1</v>
      </c>
      <c r="G88" s="9">
        <v>57</v>
      </c>
    </row>
    <row r="89" spans="1:7" ht="13.5">
      <c r="A89" s="1" t="s">
        <v>82</v>
      </c>
      <c r="B89" s="9">
        <v>1</v>
      </c>
      <c r="C89" s="9">
        <v>80</v>
      </c>
      <c r="D89" s="9">
        <v>0</v>
      </c>
      <c r="E89" s="9">
        <v>0</v>
      </c>
      <c r="F89" s="9">
        <v>0</v>
      </c>
      <c r="G89" s="9">
        <v>0</v>
      </c>
    </row>
    <row r="90" spans="1:7" ht="13.5">
      <c r="A90" s="1" t="s">
        <v>83</v>
      </c>
      <c r="B90" s="9">
        <v>1</v>
      </c>
      <c r="C90" s="9">
        <v>100</v>
      </c>
      <c r="D90" s="9">
        <v>1</v>
      </c>
      <c r="E90" s="9">
        <v>80</v>
      </c>
      <c r="F90" s="9">
        <v>0</v>
      </c>
      <c r="G90" s="9">
        <v>0</v>
      </c>
    </row>
    <row r="91" spans="1:7" ht="13.5">
      <c r="A91" s="1" t="s">
        <v>84</v>
      </c>
      <c r="B91" s="9">
        <v>1</v>
      </c>
      <c r="C91" s="9">
        <v>56</v>
      </c>
      <c r="D91" s="9">
        <v>1</v>
      </c>
      <c r="E91" s="9">
        <v>66</v>
      </c>
      <c r="F91" s="9">
        <v>0</v>
      </c>
      <c r="G91" s="9">
        <v>0</v>
      </c>
    </row>
    <row r="92" spans="1:7" ht="13.5">
      <c r="A92" s="1" t="s">
        <v>85</v>
      </c>
      <c r="B92" s="9">
        <v>1</v>
      </c>
      <c r="C92" s="9">
        <v>58</v>
      </c>
      <c r="D92" s="9">
        <v>1</v>
      </c>
      <c r="E92" s="9">
        <v>70</v>
      </c>
      <c r="F92" s="9">
        <v>0</v>
      </c>
      <c r="G92" s="9">
        <v>0</v>
      </c>
    </row>
    <row r="93" spans="1:7" ht="13.5">
      <c r="A93" s="1" t="s">
        <v>86</v>
      </c>
      <c r="B93" s="9">
        <v>1</v>
      </c>
      <c r="C93" s="9">
        <v>60</v>
      </c>
      <c r="D93" s="9">
        <v>0</v>
      </c>
      <c r="E93" s="9">
        <v>0</v>
      </c>
      <c r="F93" s="9">
        <v>1</v>
      </c>
      <c r="G93" s="9">
        <v>10</v>
      </c>
    </row>
    <row r="94" spans="1:7" ht="13.5">
      <c r="A94" s="1" t="s">
        <v>87</v>
      </c>
      <c r="B94" s="9">
        <v>1</v>
      </c>
      <c r="C94" s="9">
        <v>54</v>
      </c>
      <c r="D94" s="9">
        <v>1</v>
      </c>
      <c r="E94" s="9">
        <v>100</v>
      </c>
      <c r="F94" s="9">
        <v>1</v>
      </c>
      <c r="G94" s="9">
        <v>44</v>
      </c>
    </row>
    <row r="95" spans="1:7" ht="13.5">
      <c r="A95" s="1" t="s">
        <v>88</v>
      </c>
      <c r="B95" s="9">
        <v>1</v>
      </c>
      <c r="C95" s="9">
        <v>54</v>
      </c>
      <c r="D95" s="9">
        <v>0</v>
      </c>
      <c r="E95" s="9">
        <v>0</v>
      </c>
      <c r="F95" s="9">
        <v>0</v>
      </c>
      <c r="G95" s="9">
        <v>0</v>
      </c>
    </row>
    <row r="96" spans="1:7" ht="13.5">
      <c r="A96" s="1" t="s">
        <v>89</v>
      </c>
      <c r="B96" s="9">
        <v>1</v>
      </c>
      <c r="C96" s="9">
        <v>54</v>
      </c>
      <c r="D96" s="9">
        <v>1</v>
      </c>
      <c r="E96" s="9">
        <v>100</v>
      </c>
      <c r="F96" s="9">
        <v>0</v>
      </c>
      <c r="G96" s="9">
        <v>0</v>
      </c>
    </row>
    <row r="97" spans="1:7" ht="13.5">
      <c r="A97" s="1" t="s">
        <v>90</v>
      </c>
      <c r="B97" s="9">
        <v>1</v>
      </c>
      <c r="C97" s="9">
        <v>50</v>
      </c>
      <c r="D97" s="9">
        <v>0</v>
      </c>
      <c r="E97" s="9">
        <v>0</v>
      </c>
      <c r="F97" s="9">
        <v>1</v>
      </c>
      <c r="G97" s="9">
        <v>6</v>
      </c>
    </row>
    <row r="98" spans="1:7" ht="13.5">
      <c r="A98" s="1" t="s">
        <v>91</v>
      </c>
      <c r="B98" s="9">
        <v>1</v>
      </c>
      <c r="C98" s="9">
        <v>50</v>
      </c>
      <c r="D98" s="9">
        <v>0</v>
      </c>
      <c r="E98" s="9">
        <v>0</v>
      </c>
      <c r="F98" s="9">
        <v>0</v>
      </c>
      <c r="G98" s="9">
        <v>0</v>
      </c>
    </row>
    <row r="99" spans="1:7" ht="13.5">
      <c r="A99" s="1" t="s">
        <v>92</v>
      </c>
      <c r="B99" s="9">
        <v>0</v>
      </c>
      <c r="C99" s="9">
        <v>0</v>
      </c>
      <c r="D99" s="9">
        <v>1</v>
      </c>
      <c r="E99" s="9">
        <v>138</v>
      </c>
      <c r="F99" s="9">
        <v>1</v>
      </c>
      <c r="G99" s="9">
        <v>176</v>
      </c>
    </row>
    <row r="100" spans="1:7" ht="13.5">
      <c r="A100" s="1" t="s">
        <v>93</v>
      </c>
      <c r="B100" s="9">
        <v>1</v>
      </c>
      <c r="C100" s="9">
        <v>50</v>
      </c>
      <c r="D100" s="9">
        <v>0</v>
      </c>
      <c r="E100" s="9">
        <v>0</v>
      </c>
      <c r="F100" s="9">
        <v>0</v>
      </c>
      <c r="G100" s="9">
        <v>0</v>
      </c>
    </row>
    <row r="101" spans="1:7" ht="13.5">
      <c r="A101" s="1" t="s">
        <v>94</v>
      </c>
      <c r="B101" s="9">
        <v>1</v>
      </c>
      <c r="C101" s="9">
        <v>80</v>
      </c>
      <c r="D101" s="9">
        <v>0</v>
      </c>
      <c r="E101" s="9">
        <v>0</v>
      </c>
      <c r="F101" s="9">
        <v>2</v>
      </c>
      <c r="G101" s="9">
        <v>50</v>
      </c>
    </row>
    <row r="102" spans="1:7" ht="13.5">
      <c r="A102" s="1" t="s">
        <v>95</v>
      </c>
      <c r="B102" s="9">
        <v>1</v>
      </c>
      <c r="C102" s="9">
        <v>60</v>
      </c>
      <c r="D102" s="9">
        <v>1</v>
      </c>
      <c r="E102" s="9">
        <v>100</v>
      </c>
      <c r="F102" s="9">
        <v>0</v>
      </c>
      <c r="G102" s="9">
        <v>0</v>
      </c>
    </row>
    <row r="103" spans="1:7" ht="13.5">
      <c r="A103" s="1" t="s">
        <v>96</v>
      </c>
      <c r="B103" s="9">
        <v>1</v>
      </c>
      <c r="C103" s="9">
        <v>50</v>
      </c>
      <c r="D103" s="9">
        <v>0</v>
      </c>
      <c r="E103" s="9">
        <v>0</v>
      </c>
      <c r="F103" s="9">
        <v>0</v>
      </c>
      <c r="G103" s="9">
        <v>0</v>
      </c>
    </row>
    <row r="104" spans="1:7" ht="13.5">
      <c r="A104" s="1" t="s">
        <v>97</v>
      </c>
      <c r="B104" s="9">
        <v>1</v>
      </c>
      <c r="C104" s="9">
        <v>80</v>
      </c>
      <c r="D104" s="9">
        <v>0</v>
      </c>
      <c r="E104" s="9">
        <v>0</v>
      </c>
      <c r="F104" s="9">
        <v>0</v>
      </c>
      <c r="G104" s="9">
        <v>0</v>
      </c>
    </row>
    <row r="105" spans="1:7" ht="13.5">
      <c r="A105" s="1" t="s">
        <v>98</v>
      </c>
      <c r="B105" s="9">
        <v>1</v>
      </c>
      <c r="C105" s="9">
        <v>60</v>
      </c>
      <c r="D105" s="9">
        <v>1</v>
      </c>
      <c r="E105" s="9">
        <v>100</v>
      </c>
      <c r="F105" s="9">
        <v>0</v>
      </c>
      <c r="G105" s="9">
        <v>0</v>
      </c>
    </row>
    <row r="106" spans="1:7" ht="13.5">
      <c r="A106" s="1" t="s">
        <v>99</v>
      </c>
      <c r="B106" s="9">
        <v>1</v>
      </c>
      <c r="C106" s="9">
        <v>50</v>
      </c>
      <c r="D106" s="9">
        <v>0</v>
      </c>
      <c r="E106" s="9">
        <v>0</v>
      </c>
      <c r="F106" s="9">
        <v>0</v>
      </c>
      <c r="G106" s="9">
        <v>0</v>
      </c>
    </row>
    <row r="107" spans="1:7" ht="13.5">
      <c r="A107" s="1" t="s">
        <v>100</v>
      </c>
      <c r="B107" s="9">
        <v>1</v>
      </c>
      <c r="C107" s="9">
        <v>50</v>
      </c>
      <c r="D107" s="9">
        <v>0</v>
      </c>
      <c r="E107" s="9">
        <v>0</v>
      </c>
      <c r="F107" s="9">
        <v>0</v>
      </c>
      <c r="G107" s="9">
        <v>0</v>
      </c>
    </row>
    <row r="108" spans="1:7" ht="13.5">
      <c r="A108" s="1" t="s">
        <v>101</v>
      </c>
      <c r="B108" s="9">
        <v>1</v>
      </c>
      <c r="C108" s="9">
        <v>80</v>
      </c>
      <c r="D108" s="9">
        <v>0</v>
      </c>
      <c r="E108" s="9">
        <v>0</v>
      </c>
      <c r="F108" s="9">
        <v>1</v>
      </c>
      <c r="G108" s="9">
        <v>23</v>
      </c>
    </row>
    <row r="109" spans="1:7" ht="13.5">
      <c r="A109" s="1" t="s">
        <v>102</v>
      </c>
      <c r="B109" s="9">
        <v>1</v>
      </c>
      <c r="C109" s="9">
        <v>55</v>
      </c>
      <c r="D109" s="9">
        <v>1</v>
      </c>
      <c r="E109" s="9">
        <v>100</v>
      </c>
      <c r="F109" s="9">
        <v>0</v>
      </c>
      <c r="G109" s="9">
        <v>0</v>
      </c>
    </row>
    <row r="110" spans="1:7" ht="13.5">
      <c r="A110" s="1" t="s">
        <v>103</v>
      </c>
      <c r="B110" s="9">
        <v>1</v>
      </c>
      <c r="C110" s="9">
        <v>54</v>
      </c>
      <c r="D110" s="9">
        <v>0</v>
      </c>
      <c r="E110" s="9">
        <v>0</v>
      </c>
      <c r="F110" s="9">
        <v>0</v>
      </c>
      <c r="G110" s="9">
        <v>0</v>
      </c>
    </row>
    <row r="111" spans="1:7" ht="13.5">
      <c r="A111" s="1" t="s">
        <v>104</v>
      </c>
      <c r="B111" s="9">
        <v>1</v>
      </c>
      <c r="C111" s="9">
        <v>60</v>
      </c>
      <c r="D111" s="9">
        <v>1</v>
      </c>
      <c r="E111" s="9">
        <v>87</v>
      </c>
      <c r="F111" s="9">
        <v>0</v>
      </c>
      <c r="G111" s="9">
        <v>0</v>
      </c>
    </row>
    <row r="112" spans="1:7" ht="13.5">
      <c r="A112" s="1" t="s">
        <v>105</v>
      </c>
      <c r="B112" s="9">
        <v>1</v>
      </c>
      <c r="C112" s="9">
        <v>58</v>
      </c>
      <c r="D112" s="9">
        <v>0</v>
      </c>
      <c r="E112" s="9">
        <v>0</v>
      </c>
      <c r="F112" s="9">
        <v>0</v>
      </c>
      <c r="G112" s="9">
        <v>0</v>
      </c>
    </row>
    <row r="113" spans="1:7" ht="13.5">
      <c r="A113" s="1" t="s">
        <v>106</v>
      </c>
      <c r="B113" s="9">
        <v>1</v>
      </c>
      <c r="C113" s="9">
        <v>54</v>
      </c>
      <c r="D113" s="9">
        <v>0</v>
      </c>
      <c r="E113" s="9">
        <v>0</v>
      </c>
      <c r="F113" s="9">
        <v>1</v>
      </c>
      <c r="G113" s="9">
        <v>68</v>
      </c>
    </row>
  </sheetData>
  <mergeCells count="4">
    <mergeCell ref="B3:C3"/>
    <mergeCell ref="D3:E3"/>
    <mergeCell ref="F3:G3"/>
    <mergeCell ref="A2:G2"/>
  </mergeCells>
  <printOptions gridLines="1"/>
  <pageMargins left="0.7874015748031497" right="0.7874015748031497" top="0.5118110236220472" bottom="0.5118110236220472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 </cp:lastModifiedBy>
  <cp:lastPrinted>2007-05-07T07:38:09Z</cp:lastPrinted>
  <dcterms:created xsi:type="dcterms:W3CDTF">2005-03-16T10:30:26Z</dcterms:created>
  <dcterms:modified xsi:type="dcterms:W3CDTF">2007-05-07T07:38:11Z</dcterms:modified>
  <cp:category/>
  <cp:version/>
  <cp:contentType/>
  <cp:contentStatus/>
</cp:coreProperties>
</file>